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60" windowWidth="16560" windowHeight="12120" tabRatio="691" activeTab="0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  <externalReference r:id="rId25"/>
  </externalReferences>
  <definedNames>
    <definedName name="_xlnm.Print_Area" localSheetId="0">'Diccionario'!$A$1:$Q$33</definedName>
    <definedName name="_xlnm.Print_Area" localSheetId="1">'E01'!$A$1:$D$72</definedName>
    <definedName name="_xlnm.Print_Area" localSheetId="2">'E02'!$A$1:$D$72</definedName>
    <definedName name="_xlnm.Print_Area" localSheetId="3">'E03'!$A$1:$D$72</definedName>
    <definedName name="_xlnm.Print_Area" localSheetId="4">'E04'!$A$1:$D$72</definedName>
    <definedName name="_xlnm.Print_Area" localSheetId="5">'E05'!$A$1:$D$72</definedName>
    <definedName name="_xlnm.Print_Area" localSheetId="6">'E06'!$A$1:$D$72</definedName>
    <definedName name="_xlnm.Print_Area" localSheetId="7">'E07'!$A$1:$D$72</definedName>
    <definedName name="_xlnm.Print_Area" localSheetId="8">'E08'!$A$1:$D$72</definedName>
    <definedName name="_xlnm.Print_Area" localSheetId="9">'E09'!$A$1:$D$72</definedName>
    <definedName name="_xlnm.Print_Area" localSheetId="10">'E10'!$A$1:$D$72</definedName>
    <definedName name="_xlnm.Print_Area" localSheetId="11">'E11'!$A$1:$D$72</definedName>
    <definedName name="_xlnm.Print_Area" localSheetId="12">'E12'!$A$1:$D$72</definedName>
    <definedName name="_xlnm.Print_Area" localSheetId="13">'E13'!$A$1:$D$72</definedName>
    <definedName name="_xlnm.Print_Area" localSheetId="14">'E14'!$A$1:$D$72</definedName>
    <definedName name="_xlnm.Print_Area" localSheetId="15">'E15'!$A$1:$F$72</definedName>
    <definedName name="_xlnm.Print_Area" localSheetId="16">'E16'!$A$1:$D$72</definedName>
    <definedName name="_xlnm.Print_Area" localSheetId="17">'E17'!$A$1:$E$71</definedName>
    <definedName name="_xlnm.Print_Area" localSheetId="18">'E18'!$A$1:$D$72</definedName>
    <definedName name="_xlnm.Print_Area" localSheetId="19">'Letreros'!$A$1:$C$128</definedName>
    <definedName name="DATABASE" localSheetId="0">'Diccionario'!$C$5:$F$5</definedName>
    <definedName name="_xlnm.Print_Titles" localSheetId="19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C40" authorId="0">
      <text>
        <r>
          <rPr>
            <b/>
            <sz val="10"/>
            <rFont val="Tahoma"/>
            <family val="2"/>
          </rPr>
          <t>FERIA  GRAL ARRIAGADA ENTRE ARENISCA Y JULIO CESAR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rFont val="Tahoma"/>
            <family val="2"/>
          </rPr>
          <t>FERIA STA AMALIA ENTRE STA RAQUEL Y MANUTARA</t>
        </r>
      </text>
    </comment>
    <comment ref="C40" authorId="0">
      <text>
        <r>
          <rPr>
            <b/>
            <sz val="10"/>
            <rFont val="Tahoma"/>
            <family val="2"/>
          </rPr>
          <t>FERIA TOME ENTRE STA ROSA Y EL TABO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53" authorId="0">
      <text>
        <r>
          <rPr>
            <b/>
            <sz val="10"/>
            <rFont val="Tahoma"/>
            <family val="2"/>
          </rPr>
          <t>FERIA CANTO GRAL ENTRE STA ROSA Y S.EASTMAN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39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48" authorId="0">
      <text>
        <r>
          <rPr>
            <b/>
            <sz val="10"/>
            <rFont val="Tahoma"/>
            <family val="2"/>
          </rPr>
          <t>FERIA SAN JORGE ENTRE ROCIO Y EL ACERO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A37" authorId="0">
      <text>
        <r>
          <rPr>
            <b/>
            <sz val="10"/>
            <rFont val="Tahoma"/>
            <family val="2"/>
          </rPr>
          <t>Reversibilidad LAS ACACIAS-G.ALDERETE-MANUTARA
(Tramo Américo Vespucio-San José de la Estrella,
17:00 - 21:00 hrs.)</t>
        </r>
      </text>
    </comment>
    <comment ref="C37" authorId="0">
      <text>
        <r>
          <rPr>
            <b/>
            <sz val="10"/>
            <rFont val="Tahoma"/>
            <family val="2"/>
          </rPr>
          <t>Reversibilidad MANUTARA-G.ALDERETE-LAS ACACIAS
(Tramo San José de la Estrella-A.Vespucio,
 07:00 - 10:00 hrs.)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31" authorId="0">
      <text>
        <r>
          <rPr>
            <b/>
            <sz val="10"/>
            <rFont val="Tahoma"/>
            <family val="2"/>
          </rPr>
          <t>Reversibilidad GERÓNIMO DE ALDERETE
(Tramo Perú - Colombia, 07:00 - 10:00 hrs.)</t>
        </r>
      </text>
    </comment>
    <comment ref="C31" authorId="0">
      <text>
        <r>
          <rPr>
            <b/>
            <sz val="10"/>
            <rFont val="Tahoma"/>
            <family val="2"/>
          </rPr>
          <t>Reversibilidad GERÓNIMO DE ALDERETE
(Tramo Colombia - Perú, 17:00 - 21:00 hrs.)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C41" authorId="0">
      <text>
        <r>
          <rPr>
            <b/>
            <sz val="10"/>
            <rFont val="Tahoma"/>
            <family val="2"/>
          </rPr>
          <t>FERIA GRAL ARRIAGADA ENTRE ARENISCA Y JULIO CESAR</t>
        </r>
      </text>
    </comment>
    <comment ref="A3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18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C43" authorId="0">
      <text>
        <r>
          <rPr>
            <b/>
            <sz val="10"/>
            <rFont val="Tahoma"/>
            <family val="2"/>
          </rPr>
          <t>FERIA J.M.CARRERA ENTRE V.MACKENNA Y PERU</t>
        </r>
      </text>
    </comment>
    <comment ref="C37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54" authorId="0">
      <text>
        <r>
          <rPr>
            <b/>
            <sz val="10"/>
            <rFont val="Tahoma"/>
            <family val="2"/>
          </rPr>
          <t>FERIA P.ESTEBAN GUMUCIO VIVES ENTRE LA SERENA Y LOS VILOS</t>
        </r>
      </text>
    </comment>
    <comment ref="A4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C41" authorId="0">
      <text>
        <r>
          <rPr>
            <b/>
            <sz val="10"/>
            <rFont val="Tahoma"/>
            <family val="2"/>
          </rPr>
          <t>FERIA  E.OLIVARES ENTRE PERU Y COLOMBIA</t>
        </r>
      </text>
    </comment>
    <comment ref="A33" authorId="0">
      <text>
        <r>
          <rPr>
            <b/>
            <sz val="10"/>
            <rFont val="Tahoma"/>
            <family val="2"/>
          </rPr>
          <t>Reversibilidad PERÚ - BACTERIOLÓGICO 
(Tramo Gerónimo de Alderete-Enrique Olivares, 17:00 - 21:00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PERÚ - BACTERIOLÓGICO
(Tramo Enrique Olivares - Gerónimo de Alderete, 07:00 - 10:00 hrs.)</t>
        </r>
      </text>
    </comment>
  </commentList>
</comments>
</file>

<file path=xl/sharedStrings.xml><?xml version="1.0" encoding="utf-8"?>
<sst xmlns="http://schemas.openxmlformats.org/spreadsheetml/2006/main" count="3100" uniqueCount="388">
  <si>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</si>
  <si>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</si>
  <si>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</si>
  <si>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</si>
  <si>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</si>
  <si>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</si>
  <si>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</si>
  <si>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</si>
  <si>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</si>
  <si>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</si>
  <si>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</si>
  <si>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</si>
  <si>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</si>
  <si>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</si>
  <si>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</si>
  <si>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</si>
  <si>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</si>
  <si>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</si>
  <si>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</si>
  <si>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</si>
  <si>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</si>
  <si>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</si>
  <si>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</si>
  <si>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</si>
  <si>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</si>
  <si>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</si>
  <si>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</si>
  <si>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</si>
  <si>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</si>
  <si>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</si>
  <si>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</si>
  <si>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</si>
  <si>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</si>
  <si>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</si>
  <si>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</si>
  <si>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</si>
  <si>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</si>
  <si>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</si>
  <si>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</si>
  <si>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</si>
  <si>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</si>
  <si>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</si>
  <si>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</si>
  <si>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</si>
  <si>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</si>
  <si>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</si>
  <si>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</si>
  <si>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</si>
  <si>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</si>
  <si>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</si>
  <si>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</si>
  <si>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</si>
  <si>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</si>
  <si>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</si>
  <si>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</si>
  <si>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</si>
  <si>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</si>
  <si>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</si>
  <si>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</si>
  <si>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</si>
  <si>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</si>
  <si>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</si>
  <si>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</si>
  <si>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</si>
  <si>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</si>
  <si>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</si>
  <si>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</si>
  <si>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</si>
  <si>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</si>
  <si>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</si>
  <si>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</si>
  <si>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</si>
  <si>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</si>
  <si>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</si>
  <si>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</si>
  <si>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</si>
  <si>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</si>
  <si>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</si>
  <si>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</si>
  <si>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</si>
  <si>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</si>
  <si>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</si>
  <si>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</si>
  <si>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</si>
  <si>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</si>
  <si>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</si>
  <si>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</si>
  <si>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</si>
  <si>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</si>
  <si>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</si>
  <si>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</si>
  <si>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</si>
  <si>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</si>
  <si>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</si>
  <si>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</si>
  <si>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</si>
  <si>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</si>
  <si>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</si>
  <si>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</si>
  <si>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</si>
  <si>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</si>
  <si>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</si>
  <si>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</si>
  <si>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</si>
  <si>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</si>
  <si>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</si>
  <si>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</si>
  <si>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</si>
  <si>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</si>
  <si>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</si>
  <si>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</si>
  <si>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</si>
  <si>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</si>
  <si>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</si>
  <si>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</si>
  <si>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</si>
  <si>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</si>
  <si>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</si>
  <si>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</si>
  <si>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</si>
  <si>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</si>
  <si>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</si>
  <si>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</si>
  <si>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</si>
  <si>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</si>
  <si>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</si>
  <si>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</si>
  <si>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</si>
  <si>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</si>
  <si>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</si>
  <si>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</si>
  <si>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</si>
  <si>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</si>
  <si>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</si>
  <si>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</si>
  <si>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</si>
  <si>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</si>
  <si>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</si>
  <si>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</si>
  <si>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</si>
  <si>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</si>
  <si>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</si>
  <si>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</si>
  <si>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</si>
  <si>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</si>
  <si>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</si>
  <si>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</si>
  <si>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</si>
  <si>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</si>
  <si>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</si>
  <si>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</si>
  <si>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</si>
  <si>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</si>
  <si>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</si>
  <si>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</si>
  <si>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</si>
  <si>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</si>
  <si>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</si>
  <si>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</si>
  <si>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</si>
  <si>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</si>
  <si>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</si>
  <si>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</si>
  <si>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</si>
  <si>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</si>
  <si>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</si>
  <si>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</si>
  <si>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</si>
  <si>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</si>
  <si>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</si>
  <si>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</si>
  <si>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</si>
  <si>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</si>
  <si>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</si>
  <si>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</si>
  <si>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</si>
  <si>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</si>
  <si>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</si>
  <si>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</si>
  <si>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</si>
  <si>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</si>
  <si>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</si>
  <si>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</si>
  <si>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</si>
  <si>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</si>
  <si>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</si>
  <si>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</si>
  <si>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TRAZADO DE REGRESO PT</t>
  </si>
  <si>
    <t>NOCTURNOS</t>
  </si>
  <si>
    <t>si</t>
  </si>
  <si>
    <t>no</t>
  </si>
  <si>
    <t>Servicio creado</t>
  </si>
  <si>
    <t>Variante creada a partir del servicio E02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</si>
  <si>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</si>
  <si>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</si>
  <si>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</si>
  <si>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</si>
  <si>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</si>
  <si>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</si>
  <si>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</si>
  <si>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</si>
  <si>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</si>
  <si>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</si>
  <si>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</si>
  <si>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</si>
  <si>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</si>
  <si>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</si>
  <si>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</si>
  <si>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</si>
  <si>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</si>
  <si>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</si>
  <si>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</si>
  <si>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</si>
  <si>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</si>
  <si>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MIRADOR (M)</t>
  </si>
  <si>
    <t>MACUL (ET/M)</t>
  </si>
  <si>
    <t>AMERICO VESPUCIO</t>
  </si>
  <si>
    <t>FROILAN LAGOS</t>
  </si>
  <si>
    <t>BAHÍA CATALINA - FROILAN LAGOS</t>
  </si>
  <si>
    <t>SOTERO DEL RIO - SANTA ROSA (ET/M)</t>
  </si>
  <si>
    <t>GABRIELA ORIENTE</t>
  </si>
  <si>
    <t>AV. CONCHA Y TORO</t>
  </si>
  <si>
    <t>AV. GABRIELA ORIENTE</t>
  </si>
  <si>
    <t>SERAFIN ZAMORA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</si>
  <si>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</si>
  <si>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</si>
  <si>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</si>
  <si>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</si>
  <si>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</si>
  <si>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</si>
  <si>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</si>
  <si>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</si>
  <si>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</si>
  <si>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</si>
  <si>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</si>
  <si>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</si>
  <si>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JULIO VILDOSOLA</t>
  </si>
  <si>
    <t>TERMINAL DIEGO PORTALES</t>
  </si>
  <si>
    <t>ALICAHUE</t>
  </si>
  <si>
    <t>LA SERENA - DIEGO PORTALES</t>
  </si>
  <si>
    <t>MARÍA ELENA</t>
  </si>
  <si>
    <t>SAN JOSÉ DE LA ESTRELLA</t>
  </si>
  <si>
    <t>PERÚ</t>
  </si>
  <si>
    <t xml:space="preserve">AV. TRINIDAD  </t>
  </si>
  <si>
    <t>E18</t>
  </si>
  <si>
    <t>CAUPOLICAN</t>
  </si>
  <si>
    <t>ESPERANZA</t>
  </si>
  <si>
    <t>AV. LA SERENA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</si>
  <si>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</si>
  <si>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</si>
  <si>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</si>
  <si>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</si>
  <si>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</si>
  <si>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</si>
  <si>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</si>
  <si>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DR. SOTERO DEL RIO</t>
  </si>
  <si>
    <t>GERONIMO ALDERETE</t>
  </si>
  <si>
    <t>MIGUEL MUJICA</t>
  </si>
  <si>
    <t>CABO DE HORNOS</t>
  </si>
  <si>
    <t>HOSPITAL PADRE HURTADO - BELLAVISTA DE LA FLORIDA (ET/M)</t>
  </si>
  <si>
    <t>CUATRO ORIENTE</t>
  </si>
  <si>
    <t>SANTA ROSA</t>
  </si>
  <si>
    <t xml:space="preserve"> LAS PERDICES / SAN FRANCISCO</t>
  </si>
  <si>
    <t>ALONSO DE ERCILLA</t>
  </si>
  <si>
    <t>LOS VILOS</t>
  </si>
  <si>
    <t>BAHIA CATALINA / CABO DE HORNOS</t>
  </si>
  <si>
    <t>LO OVALLE (M) - DIEGO PORTALES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</si>
  <si>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</si>
  <si>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</si>
  <si>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</si>
  <si>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</si>
  <si>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</si>
  <si>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</si>
  <si>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</si>
  <si>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TEGUALDA</t>
  </si>
  <si>
    <t>MILLARAY</t>
  </si>
  <si>
    <t>SERGIO CEPPI</t>
  </si>
  <si>
    <t>TRINIDAD (M)</t>
  </si>
  <si>
    <t>SANTA ROSA (M)</t>
  </si>
  <si>
    <t>LO OVALLE (M) - JARDIN ALTO</t>
  </si>
  <si>
    <t>AV. ROJAS MAGALLANES / LAS PERDICES</t>
  </si>
  <si>
    <t>AV. ROJAS MAGALLANES</t>
  </si>
  <si>
    <t>NUEVA 2</t>
  </si>
  <si>
    <t>BRIONES LUCO</t>
  </si>
  <si>
    <t>COLON</t>
  </si>
  <si>
    <t>FERNANDEZ ALBANO</t>
  </si>
  <si>
    <t>BELLAVISTA DE LA FLORIDA (ET/M)</t>
  </si>
  <si>
    <t>LA CISTERNA (M) - BELLAVISTA DE LA FLORIDA(ET/M)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</si>
  <si>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</si>
  <si>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</si>
  <si>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</si>
  <si>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</si>
  <si>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</si>
  <si>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</si>
  <si>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</si>
  <si>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</si>
  <si>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PEDRERO (ET/M)</t>
  </si>
  <si>
    <t>ROJAS MAGALLANES / LAS PERDICES</t>
  </si>
  <si>
    <t>Horario de Operación</t>
  </si>
  <si>
    <t>Facilidades a Discapacitados</t>
  </si>
  <si>
    <t>Laboral</t>
  </si>
  <si>
    <t>Sábado</t>
  </si>
  <si>
    <t>Ninguna</t>
  </si>
  <si>
    <t>Parcial</t>
  </si>
  <si>
    <t>24 horas</t>
  </si>
  <si>
    <t>TRAZADO DE FERIA IDA (SABADO)</t>
  </si>
  <si>
    <t>TRAZADO DE FERIA REGRESO (SABADO)</t>
  </si>
  <si>
    <t>JOHN KENNEDY</t>
  </si>
  <si>
    <t>PERU</t>
  </si>
  <si>
    <t>TRAZADO DE FERIA REGRESO (DOMINGO)</t>
  </si>
  <si>
    <t>TRAZADO DE FERIA IDA (MIERCOLES Y SABADO)</t>
  </si>
  <si>
    <t>TRAZADO DE FERIA REGRESO (MIERCOLES Y SABADO)</t>
  </si>
  <si>
    <t>LA PINTANA</t>
  </si>
  <si>
    <t>TRAZADO DE FERIA IDA (MARTES Y VIERNES)</t>
  </si>
  <si>
    <t>TRAZADO DE FERIA REGRESO (MARTES Y VIERNES)</t>
  </si>
  <si>
    <t>COMBARBALA</t>
  </si>
  <si>
    <t>CALLE 2</t>
  </si>
  <si>
    <t>JOAQUIN TOCORNAL</t>
  </si>
  <si>
    <t>TRAZADO DE FERIA REGRESO (JUEVES Y DOMINGO)</t>
  </si>
  <si>
    <t>TRAZADO DE FERIA IDA (MARTES)</t>
  </si>
  <si>
    <t>TRAZADO DE FERIA REGRESO (MARTES)</t>
  </si>
  <si>
    <t>BACTEREOLOGICO</t>
  </si>
  <si>
    <t>PEÑALOLEN</t>
  </si>
  <si>
    <t>EIM BELLAVISTA DE LA FLORIDA</t>
  </si>
  <si>
    <t>CONCHA Y TORO</t>
  </si>
  <si>
    <t>ANTONIO ACEVEDO HERNANDEZ / AV. MARATHON</t>
  </si>
  <si>
    <t>TRAZADO DE FERIA REGRESO PM (JUEVES)</t>
  </si>
  <si>
    <t>AV. JOAQUIN EDWARDS BELLO</t>
  </si>
  <si>
    <t>AV. LINARES</t>
  </si>
  <si>
    <t>CAUPOLICAN / RIQUELME</t>
  </si>
  <si>
    <t>AV. ELIAS FERNANDEZ ALBANO</t>
  </si>
  <si>
    <t>VICUÑA MACKENNA</t>
  </si>
  <si>
    <t>TRINIDAD</t>
  </si>
  <si>
    <t>MEXICO</t>
  </si>
  <si>
    <t>EL PARRON</t>
  </si>
  <si>
    <t>ROJAS MAGALLANES(M)</t>
  </si>
  <si>
    <t>VICENTE VALDES(M)</t>
  </si>
  <si>
    <t xml:space="preserve">ELISA CORREA </t>
  </si>
  <si>
    <t>J.E.BELLO</t>
  </si>
  <si>
    <t>J.E. BELLO</t>
  </si>
  <si>
    <t>J.E BELLO</t>
  </si>
  <si>
    <t>EUSEBIO LILLO</t>
  </si>
  <si>
    <t>MIRADOR AZUL PONIENTE</t>
  </si>
  <si>
    <t xml:space="preserve">MIRADOR AZUL </t>
  </si>
  <si>
    <t>FILOMENA SOTO</t>
  </si>
  <si>
    <t xml:space="preserve">GRAN AVENIDA </t>
  </si>
  <si>
    <t>GRAN AVENIDA</t>
  </si>
  <si>
    <t xml:space="preserve">AV. LA FLORIDA </t>
  </si>
  <si>
    <t>LAGO YELCHO / AV. LA FLORIDA</t>
  </si>
  <si>
    <t>SN JOSE DE LA ESTRELLA</t>
  </si>
  <si>
    <t>CALETERA AUTOPISTA VESPUCIO SUR</t>
  </si>
  <si>
    <t>AV. SANTA ROSA / CALETERA AUTOPISTA VESPUCIO SUR</t>
  </si>
  <si>
    <t xml:space="preserve">CALETERA AUTOPISTA VESPUCIO SUR / AV. SANTA ROSA </t>
  </si>
  <si>
    <t>AV. VICUÑA MACKENNA PONIENTE / CALETERA AUTOPISTA VESPUCIO SUR</t>
  </si>
  <si>
    <t>TERMINAL, DIEGO PORTALES 1714</t>
  </si>
  <si>
    <t>CALETERA AUTOPISTA VESPUCIO SUR/GRAN AVDA JOSE MIGUEL CARRERA</t>
  </si>
  <si>
    <t>RETORNO ORIENTE</t>
  </si>
  <si>
    <t>CALLE DE SERVICIO CAMILO HENRIQUEZ</t>
  </si>
  <si>
    <t>LOS TOROS</t>
  </si>
  <si>
    <t>CAMILO HENRIQUEZ</t>
  </si>
  <si>
    <t>CALLE DE SERVICIO CAMILO HENRIQUEZ/CAMILO HENRIQUEZ</t>
  </si>
  <si>
    <t>CALETERA AUTOPISTA VESPUCIO SUR / AV. SANTA ROSA</t>
  </si>
  <si>
    <t>Domingo y Festivos</t>
  </si>
  <si>
    <t>Indicaciones para Determinar Programa Base (*)</t>
  </si>
  <si>
    <t>(*) A contar del 25 de octubre de 2008, se incrementó la Flota Base en 11 buses (equialentes a 700 plazas)</t>
  </si>
  <si>
    <t>(*) A contar del 23 de Febrero de 2009, se incrementó la Flota Base en 1 bus.</t>
  </si>
  <si>
    <t>Antes del 1 de noviembre de 2008, el Programa requería los siguientes kilometrajes diarios: 2.427(laboral), 2.306(sabado) y 2.186(domingo).</t>
  </si>
  <si>
    <t>Antes del 25 de octubre de 2008, el Programa requería los siguientes kilometrajes diarios: 2.627(laboral), 2.335(sabado) y 2.275(domingo).</t>
  </si>
  <si>
    <t>Antes del 25 de octubre de 2008, el Programa requería los siguientes kilometrajes diarios: 1.230(laboral), 1.190(sabado) y 1.167(domingo).</t>
  </si>
  <si>
    <t>Antes del 23 de febrero de 2009, el Programa requería los siguientes kilometrajes diarios: 2.152(laboral), 1.946(sabado) y 1.859(domingo).</t>
  </si>
  <si>
    <t>MALL PLAZA TOBALABA</t>
  </si>
  <si>
    <t>CORREDOR VICUÑA MACKENNA</t>
  </si>
  <si>
    <t>ACCESO CORREDOR VICENTE VALDES</t>
  </si>
  <si>
    <t>SALIDA CORREDOR TRINIDAD</t>
  </si>
  <si>
    <t>ACCESO CORREDOR  ROJAS MAGALLANES</t>
  </si>
  <si>
    <t>TRAZADO PUNTA TARDE</t>
  </si>
  <si>
    <t>RETORNO NO COMERCIAL</t>
  </si>
  <si>
    <t>IDA NO COMERCIAL</t>
  </si>
  <si>
    <t>TRAZADO PUNTA MAÑANA</t>
  </si>
  <si>
    <t>ACCESO CORREDOR PERPETUA FREIRE</t>
  </si>
  <si>
    <t>ACCESO CORREDOR ROJAS MAGALLANES</t>
  </si>
  <si>
    <t>LA VICTORIA</t>
  </si>
  <si>
    <t>TERMINAL VICTORIA</t>
  </si>
  <si>
    <t>AV. DIEGO PORTALES / AV. LA FLORIDA</t>
  </si>
  <si>
    <t>TERMINAL,  LA VICTORIA 060</t>
  </si>
  <si>
    <t>Antes del 10 de mayo de 2009, el Programa requería los siguientes kilometrajes diarios: 2.602(laboral), 2.245(sabado) y 2.164(domingo).</t>
  </si>
  <si>
    <t>Antes del 10 de mayo de 2009, el Programa requería los siguientes kilometrajes diarios: 3.442(laboral), 3.164(sabado) y 3.111(domingo).</t>
  </si>
  <si>
    <t>(*) A contar del 10 de Mayo de 2009, se incrementa la Flota Base en 2 bus.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</si>
</sst>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2" borderId="39" xfId="0" applyFont="1" applyFill="1" applyBorder="1" applyAlignment="1">
      <alignment horizontal="center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20" fontId="0" fillId="0" borderId="29" xfId="0" applyNumberFormat="1" applyFill="1" applyBorder="1" applyAlignment="1">
      <alignment horizontal="center" vertical="center" wrapText="1"/>
    </xf>
    <xf numFmtId="20" fontId="0" fillId="0" borderId="49" xfId="0" applyNumberFormat="1" applyFill="1" applyBorder="1" applyAlignment="1">
      <alignment horizontal="center" vertical="center" wrapText="1"/>
    </xf>
    <xf numFmtId="20" fontId="0" fillId="0" borderId="9" xfId="0" applyNumberForma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" fontId="10" fillId="0" borderId="54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20" fontId="0" fillId="0" borderId="55" xfId="0" applyNumberFormat="1" applyFill="1" applyBorder="1" applyAlignment="1">
      <alignment horizontal="center" vertical="center" wrapText="1"/>
    </xf>
    <xf numFmtId="20" fontId="0" fillId="0" borderId="56" xfId="0" applyNumberFormat="1" applyFill="1" applyBorder="1" applyAlignment="1">
      <alignment horizontal="center" vertical="center" wrapText="1"/>
    </xf>
    <xf numFmtId="20" fontId="0" fillId="0" borderId="26" xfId="0" applyNumberForma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0" xfId="0" applyFont="1" applyBorder="1" applyAlignment="1">
      <alignment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2" fontId="10" fillId="0" borderId="67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7" fillId="4" borderId="11" xfId="0" applyFont="1" applyFill="1" applyBorder="1" applyAlignment="1">
      <alignment/>
    </xf>
    <xf numFmtId="0" fontId="7" fillId="4" borderId="5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1" fontId="11" fillId="5" borderId="72" xfId="0" applyNumberFormat="1" applyFont="1" applyFill="1" applyBorder="1" applyAlignment="1">
      <alignment horizontal="center" vertical="center" wrapText="1"/>
    </xf>
    <xf numFmtId="1" fontId="11" fillId="5" borderId="73" xfId="0" applyNumberFormat="1" applyFont="1" applyFill="1" applyBorder="1" applyAlignment="1">
      <alignment horizontal="center" vertical="center" wrapText="1"/>
    </xf>
    <xf numFmtId="1" fontId="11" fillId="5" borderId="74" xfId="0" applyNumberFormat="1" applyFont="1" applyFill="1" applyBorder="1" applyAlignment="1">
      <alignment horizontal="center" vertical="center" wrapText="1"/>
    </xf>
    <xf numFmtId="1" fontId="11" fillId="5" borderId="75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" fontId="11" fillId="5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11" fillId="5" borderId="79" xfId="0" applyFont="1" applyFill="1" applyBorder="1" applyAlignment="1">
      <alignment horizontal="center"/>
    </xf>
    <xf numFmtId="0" fontId="11" fillId="5" borderId="80" xfId="0" applyFont="1" applyFill="1" applyBorder="1" applyAlignment="1">
      <alignment horizontal="center"/>
    </xf>
    <xf numFmtId="0" fontId="11" fillId="5" borderId="81" xfId="0" applyFont="1" applyFill="1" applyBorder="1" applyAlignment="1">
      <alignment horizontal="center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1" fontId="11" fillId="5" borderId="82" xfId="0" applyNumberFormat="1" applyFont="1" applyFill="1" applyBorder="1" applyAlignment="1">
      <alignment horizontal="center" vertical="center" wrapText="1"/>
    </xf>
    <xf numFmtId="1" fontId="11" fillId="5" borderId="8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1" fillId="5" borderId="84" xfId="0" applyNumberFormat="1" applyFont="1" applyFill="1" applyBorder="1" applyAlignment="1">
      <alignment horizontal="center" vertical="center" wrapText="1"/>
    </xf>
    <xf numFmtId="1" fontId="11" fillId="5" borderId="8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left" vertical="center"/>
    </xf>
    <xf numFmtId="0" fontId="6" fillId="6" borderId="86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6" borderId="87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6" fillId="5" borderId="88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5" borderId="89" xfId="0" applyFont="1" applyFill="1" applyBorder="1" applyAlignment="1">
      <alignment horizontal="center"/>
    </xf>
    <xf numFmtId="0" fontId="6" fillId="5" borderId="9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6" fillId="5" borderId="9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6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6" fillId="5" borderId="92" xfId="0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TCAD\Revision%20RTS%2009\E0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02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85" zoomScaleSheetLayoutView="85" workbookViewId="0" topLeftCell="A1">
      <pane xSplit="5" ySplit="6" topLeftCell="F7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3" sqref="A3:Q3"/>
    </sheetView>
  </sheetViews>
  <sheetFormatPr defaultColWidth="11.421875" defaultRowHeight="12.75"/>
  <cols>
    <col min="1" max="1" width="5.421875" style="58" bestFit="1" customWidth="1"/>
    <col min="2" max="2" width="7.421875" style="58" customWidth="1"/>
    <col min="3" max="3" width="9.7109375" style="59" bestFit="1" customWidth="1"/>
    <col min="4" max="4" width="10.7109375" style="60" customWidth="1"/>
    <col min="5" max="5" width="10.140625" style="60" customWidth="1"/>
    <col min="6" max="6" width="40.00390625" style="60" customWidth="1"/>
    <col min="7" max="7" width="17.421875" style="60" bestFit="1" customWidth="1"/>
    <col min="8" max="8" width="52.8515625" style="56" customWidth="1"/>
    <col min="9" max="9" width="13.421875" style="56" customWidth="1"/>
    <col min="10" max="10" width="5.28125" style="56" bestFit="1" customWidth="1"/>
    <col min="11" max="11" width="5.8515625" style="57" bestFit="1" customWidth="1"/>
    <col min="12" max="12" width="5.28125" style="57" bestFit="1" customWidth="1"/>
    <col min="13" max="13" width="5.8515625" style="57" bestFit="1" customWidth="1"/>
    <col min="14" max="14" width="5.28125" style="57" bestFit="1" customWidth="1"/>
    <col min="15" max="15" width="5.7109375" style="57" bestFit="1" customWidth="1"/>
    <col min="16" max="16" width="13.140625" style="57" customWidth="1"/>
    <col min="17" max="17" width="35.28125" style="57" customWidth="1"/>
    <col min="18" max="16384" width="10.00390625" style="57" customWidth="1"/>
  </cols>
  <sheetData>
    <row r="1" spans="1:17" ht="15.75">
      <c r="A1" s="208" t="s">
        <v>164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ht="11.25"/>
    <row r="3" spans="1:17" ht="15.75">
      <c r="A3" s="207" t="s">
        <v>165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1" ht="12" thickBot="1">
      <c r="A4" s="61"/>
      <c r="B4" s="61"/>
      <c r="C4" s="61"/>
      <c r="D4" s="61"/>
      <c r="E4" s="61"/>
      <c r="F4" s="61"/>
      <c r="G4" s="61"/>
      <c r="H4" s="61"/>
      <c r="I4" s="61"/>
      <c r="K4" s="56"/>
    </row>
    <row r="5" spans="1:17" ht="11.25" customHeight="1">
      <c r="A5" s="195" t="s">
        <v>166</v>
      </c>
      <c r="B5" s="197" t="s">
        <v>167</v>
      </c>
      <c r="C5" s="197" t="s">
        <v>168</v>
      </c>
      <c r="D5" s="197" t="s">
        <v>169</v>
      </c>
      <c r="E5" s="197" t="s">
        <v>170</v>
      </c>
      <c r="F5" s="197" t="s">
        <v>171</v>
      </c>
      <c r="G5" s="197" t="s">
        <v>226</v>
      </c>
      <c r="H5" s="197" t="s">
        <v>172</v>
      </c>
      <c r="I5" s="197" t="s">
        <v>188</v>
      </c>
      <c r="J5" s="199" t="s">
        <v>298</v>
      </c>
      <c r="K5" s="200"/>
      <c r="L5" s="200"/>
      <c r="M5" s="200"/>
      <c r="N5" s="200"/>
      <c r="O5" s="201"/>
      <c r="P5" s="209" t="s">
        <v>299</v>
      </c>
      <c r="Q5" s="205" t="s">
        <v>363</v>
      </c>
    </row>
    <row r="6" spans="1:17" ht="29.25" customHeight="1" thickBot="1">
      <c r="A6" s="196"/>
      <c r="B6" s="198"/>
      <c r="C6" s="198"/>
      <c r="D6" s="198"/>
      <c r="E6" s="198"/>
      <c r="F6" s="198"/>
      <c r="G6" s="198"/>
      <c r="H6" s="198"/>
      <c r="I6" s="198"/>
      <c r="J6" s="192" t="s">
        <v>300</v>
      </c>
      <c r="K6" s="193"/>
      <c r="L6" s="210" t="s">
        <v>301</v>
      </c>
      <c r="M6" s="210"/>
      <c r="N6" s="192" t="s">
        <v>362</v>
      </c>
      <c r="O6" s="193"/>
      <c r="P6" s="194"/>
      <c r="Q6" s="206"/>
    </row>
    <row r="7" spans="1:17" ht="22.5">
      <c r="A7" s="130">
        <v>3</v>
      </c>
      <c r="B7" s="131" t="s">
        <v>144</v>
      </c>
      <c r="C7" s="132" t="s">
        <v>145</v>
      </c>
      <c r="D7" s="133">
        <v>301</v>
      </c>
      <c r="E7" s="132" t="s">
        <v>102</v>
      </c>
      <c r="F7" s="133" t="s">
        <v>173</v>
      </c>
      <c r="G7" s="134" t="s">
        <v>229</v>
      </c>
      <c r="H7" s="133" t="str">
        <f>+'E01'!$C$9</f>
        <v>SAN JOSE DE LA ESTRELLA - SANTA ROSA (ET/M)</v>
      </c>
      <c r="I7" s="134" t="s">
        <v>190</v>
      </c>
      <c r="J7" s="135">
        <v>0.22916666666666666</v>
      </c>
      <c r="K7" s="136">
        <v>0.04097222222222222</v>
      </c>
      <c r="L7" s="136">
        <v>0.22916666666666666</v>
      </c>
      <c r="M7" s="136">
        <v>0.04097222222222222</v>
      </c>
      <c r="N7" s="136">
        <v>0.22916666666666666</v>
      </c>
      <c r="O7" s="137">
        <v>0.04097222222222222</v>
      </c>
      <c r="P7" s="180" t="s">
        <v>303</v>
      </c>
      <c r="Q7" s="176" t="s">
        <v>228</v>
      </c>
    </row>
    <row r="8" spans="1:17" ht="38.25" customHeight="1">
      <c r="A8" s="138">
        <v>3</v>
      </c>
      <c r="B8" s="139" t="s">
        <v>144</v>
      </c>
      <c r="C8" s="140" t="s">
        <v>146</v>
      </c>
      <c r="D8" s="141">
        <v>302</v>
      </c>
      <c r="E8" s="142" t="s">
        <v>103</v>
      </c>
      <c r="F8" s="128" t="s">
        <v>173</v>
      </c>
      <c r="G8" s="142" t="s">
        <v>229</v>
      </c>
      <c r="H8" s="128" t="str">
        <f>+'E02'!$C$9</f>
        <v>LO OVALLE (M) - DIEGO PORTALES</v>
      </c>
      <c r="I8" s="142" t="s">
        <v>190</v>
      </c>
      <c r="J8" s="143">
        <v>0.229166666666667</v>
      </c>
      <c r="K8" s="144">
        <v>0.04097222222222222</v>
      </c>
      <c r="L8" s="144">
        <v>0.229166666666667</v>
      </c>
      <c r="M8" s="144">
        <v>0.04097222222222222</v>
      </c>
      <c r="N8" s="144">
        <v>0.229166666666667</v>
      </c>
      <c r="O8" s="145">
        <v>0.04097222222222222</v>
      </c>
      <c r="P8" s="181" t="s">
        <v>303</v>
      </c>
      <c r="Q8" s="184" t="s">
        <v>366</v>
      </c>
    </row>
    <row r="9" spans="1:17" ht="35.25" customHeight="1">
      <c r="A9" s="138">
        <v>3</v>
      </c>
      <c r="B9" s="139" t="s">
        <v>144</v>
      </c>
      <c r="C9" s="140" t="s">
        <v>147</v>
      </c>
      <c r="D9" s="141">
        <v>303</v>
      </c>
      <c r="E9" s="142" t="s">
        <v>104</v>
      </c>
      <c r="F9" s="128" t="s">
        <v>173</v>
      </c>
      <c r="G9" s="142" t="s">
        <v>229</v>
      </c>
      <c r="H9" s="128" t="str">
        <f>+'E03'!$C$9</f>
        <v>LO OVALLE (M) - JARDIN ALTO</v>
      </c>
      <c r="I9" s="142" t="s">
        <v>189</v>
      </c>
      <c r="J9" s="204" t="s">
        <v>304</v>
      </c>
      <c r="K9" s="202"/>
      <c r="L9" s="202" t="s">
        <v>304</v>
      </c>
      <c r="M9" s="202"/>
      <c r="N9" s="202" t="s">
        <v>304</v>
      </c>
      <c r="O9" s="203"/>
      <c r="P9" s="181" t="s">
        <v>303</v>
      </c>
      <c r="Q9" s="184" t="s">
        <v>367</v>
      </c>
    </row>
    <row r="10" spans="1:17" ht="12.75">
      <c r="A10" s="138">
        <v>3</v>
      </c>
      <c r="B10" s="139" t="s">
        <v>144</v>
      </c>
      <c r="C10" s="140" t="s">
        <v>148</v>
      </c>
      <c r="D10" s="141">
        <v>304</v>
      </c>
      <c r="E10" s="142" t="s">
        <v>106</v>
      </c>
      <c r="F10" s="128" t="s">
        <v>173</v>
      </c>
      <c r="G10" s="142" t="s">
        <v>229</v>
      </c>
      <c r="H10" s="128" t="str">
        <f>+'E04'!$C$9</f>
        <v>TRINIDAD (M) - PEDRERO (ET/M)</v>
      </c>
      <c r="I10" s="142" t="s">
        <v>190</v>
      </c>
      <c r="J10" s="143">
        <v>0.229166666666667</v>
      </c>
      <c r="K10" s="144">
        <v>0.04097222222222222</v>
      </c>
      <c r="L10" s="144">
        <v>0.229166666666667</v>
      </c>
      <c r="M10" s="144">
        <v>0.04097222222222222</v>
      </c>
      <c r="N10" s="144">
        <v>0.229166666666667</v>
      </c>
      <c r="O10" s="145">
        <v>0.04097222222222222</v>
      </c>
      <c r="P10" s="181" t="s">
        <v>303</v>
      </c>
      <c r="Q10" s="177" t="s">
        <v>228</v>
      </c>
    </row>
    <row r="11" spans="1:17" ht="37.5" customHeight="1">
      <c r="A11" s="138">
        <v>3</v>
      </c>
      <c r="B11" s="139" t="s">
        <v>144</v>
      </c>
      <c r="C11" s="140" t="s">
        <v>149</v>
      </c>
      <c r="D11" s="141">
        <v>305</v>
      </c>
      <c r="E11" s="142" t="s">
        <v>108</v>
      </c>
      <c r="F11" s="128" t="s">
        <v>174</v>
      </c>
      <c r="G11" s="142" t="s">
        <v>229</v>
      </c>
      <c r="H11" s="128" t="str">
        <f>+'E05'!$C$9</f>
        <v>LA CISTERNA (M) - BELLAVISTA DE LA FLORIDA(ET/M)</v>
      </c>
      <c r="I11" s="142" t="s">
        <v>190</v>
      </c>
      <c r="J11" s="143">
        <v>0.229166666666667</v>
      </c>
      <c r="K11" s="144">
        <v>0.04097222222222222</v>
      </c>
      <c r="L11" s="144">
        <v>0.229166666666667</v>
      </c>
      <c r="M11" s="144">
        <v>0.04097222222222222</v>
      </c>
      <c r="N11" s="144">
        <v>0.229166666666667</v>
      </c>
      <c r="O11" s="145">
        <v>0.04097222222222222</v>
      </c>
      <c r="P11" s="181" t="s">
        <v>302</v>
      </c>
      <c r="Q11" s="184" t="s">
        <v>368</v>
      </c>
    </row>
    <row r="12" spans="1:17" ht="12.75">
      <c r="A12" s="138">
        <v>3</v>
      </c>
      <c r="B12" s="139" t="s">
        <v>144</v>
      </c>
      <c r="C12" s="140" t="s">
        <v>150</v>
      </c>
      <c r="D12" s="141">
        <v>306</v>
      </c>
      <c r="E12" s="140" t="s">
        <v>109</v>
      </c>
      <c r="F12" s="141" t="s">
        <v>173</v>
      </c>
      <c r="G12" s="142" t="s">
        <v>229</v>
      </c>
      <c r="H12" s="141" t="str">
        <f>+'E06'!$C$9</f>
        <v>BELLAVISTA DE LA FLORIDA (ET/M)  - MARIA ANGELICA</v>
      </c>
      <c r="I12" s="142" t="s">
        <v>190</v>
      </c>
      <c r="J12" s="143">
        <v>0.229166666666667</v>
      </c>
      <c r="K12" s="144">
        <v>0.04097222222222222</v>
      </c>
      <c r="L12" s="144">
        <v>0.229166666666667</v>
      </c>
      <c r="M12" s="144">
        <v>0.04097222222222222</v>
      </c>
      <c r="N12" s="144">
        <v>0.229166666666667</v>
      </c>
      <c r="O12" s="145">
        <v>0.04097222222222222</v>
      </c>
      <c r="P12" s="181" t="s">
        <v>303</v>
      </c>
      <c r="Q12" s="177" t="s">
        <v>228</v>
      </c>
    </row>
    <row r="13" spans="1:17" ht="12.75">
      <c r="A13" s="138">
        <v>3</v>
      </c>
      <c r="B13" s="139" t="s">
        <v>144</v>
      </c>
      <c r="C13" s="140" t="s">
        <v>151</v>
      </c>
      <c r="D13" s="141">
        <v>307</v>
      </c>
      <c r="E13" s="140" t="s">
        <v>111</v>
      </c>
      <c r="F13" s="141" t="s">
        <v>173</v>
      </c>
      <c r="G13" s="142" t="s">
        <v>229</v>
      </c>
      <c r="H13" s="141" t="str">
        <f>+'E07'!$C$9</f>
        <v>BELLAVISTA DE LA FLORIDA (ET/M)  - GERONIMO DE ALDERETE</v>
      </c>
      <c r="I13" s="142" t="s">
        <v>190</v>
      </c>
      <c r="J13" s="143">
        <v>0.229166666666667</v>
      </c>
      <c r="K13" s="144">
        <v>0.04097222222222222</v>
      </c>
      <c r="L13" s="144">
        <v>0.229166666666667</v>
      </c>
      <c r="M13" s="144">
        <v>0.04097222222222222</v>
      </c>
      <c r="N13" s="144">
        <v>0.229166666666667</v>
      </c>
      <c r="O13" s="145">
        <v>0.04097222222222222</v>
      </c>
      <c r="P13" s="181" t="s">
        <v>303</v>
      </c>
      <c r="Q13" s="177" t="s">
        <v>228</v>
      </c>
    </row>
    <row r="14" spans="1:17" ht="36.75" customHeight="1">
      <c r="A14" s="138">
        <v>3</v>
      </c>
      <c r="B14" s="139" t="s">
        <v>144</v>
      </c>
      <c r="C14" s="140" t="s">
        <v>152</v>
      </c>
      <c r="D14" s="141">
        <v>308</v>
      </c>
      <c r="E14" s="140" t="s">
        <v>112</v>
      </c>
      <c r="F14" s="141" t="s">
        <v>173</v>
      </c>
      <c r="G14" s="142" t="s">
        <v>229</v>
      </c>
      <c r="H14" s="141" t="str">
        <f>+'E08'!$C$9</f>
        <v>DIEGO PORTALES - BELLAVISTA DE LA FLORIDA (ET/M)</v>
      </c>
      <c r="I14" s="142" t="s">
        <v>190</v>
      </c>
      <c r="J14" s="143">
        <v>0.229166666666667</v>
      </c>
      <c r="K14" s="144">
        <v>0.04097222222222222</v>
      </c>
      <c r="L14" s="144">
        <v>0.229166666666667</v>
      </c>
      <c r="M14" s="144">
        <v>0.04097222222222222</v>
      </c>
      <c r="N14" s="144">
        <v>0.229166666666667</v>
      </c>
      <c r="O14" s="145">
        <v>0.04097222222222222</v>
      </c>
      <c r="P14" s="181" t="s">
        <v>303</v>
      </c>
      <c r="Q14" s="184" t="s">
        <v>369</v>
      </c>
    </row>
    <row r="15" spans="1:17" ht="12.75">
      <c r="A15" s="138">
        <v>3</v>
      </c>
      <c r="B15" s="139" t="s">
        <v>144</v>
      </c>
      <c r="C15" s="140" t="s">
        <v>153</v>
      </c>
      <c r="D15" s="141">
        <v>309</v>
      </c>
      <c r="E15" s="140" t="s">
        <v>113</v>
      </c>
      <c r="F15" s="141" t="s">
        <v>173</v>
      </c>
      <c r="G15" s="142" t="s">
        <v>229</v>
      </c>
      <c r="H15" s="141" t="str">
        <f>+'E09'!$C$9</f>
        <v>ELISA CORREA (M) - SANTA ROSA (ET/M)</v>
      </c>
      <c r="I15" s="142" t="s">
        <v>190</v>
      </c>
      <c r="J15" s="143">
        <v>0.229166666666667</v>
      </c>
      <c r="K15" s="144">
        <v>0.04097222222222222</v>
      </c>
      <c r="L15" s="144">
        <v>0.229166666666667</v>
      </c>
      <c r="M15" s="144">
        <v>0.04097222222222222</v>
      </c>
      <c r="N15" s="144">
        <v>0.229166666666667</v>
      </c>
      <c r="O15" s="145">
        <v>0.04097222222222222</v>
      </c>
      <c r="P15" s="181" t="s">
        <v>303</v>
      </c>
      <c r="Q15" s="177" t="s">
        <v>228</v>
      </c>
    </row>
    <row r="16" spans="1:17" ht="33.75">
      <c r="A16" s="138">
        <v>3</v>
      </c>
      <c r="B16" s="139" t="s">
        <v>144</v>
      </c>
      <c r="C16" s="140" t="s">
        <v>154</v>
      </c>
      <c r="D16" s="141">
        <v>310</v>
      </c>
      <c r="E16" s="140" t="s">
        <v>115</v>
      </c>
      <c r="F16" s="141" t="s">
        <v>173</v>
      </c>
      <c r="G16" s="142" t="s">
        <v>229</v>
      </c>
      <c r="H16" s="141" t="str">
        <f>+'E10'!C9</f>
        <v>EL HUALLE - SANTA ROSA P21</v>
      </c>
      <c r="I16" s="142" t="s">
        <v>190</v>
      </c>
      <c r="J16" s="143">
        <v>0.229166666666667</v>
      </c>
      <c r="K16" s="144">
        <v>0.04097222222222222</v>
      </c>
      <c r="L16" s="144">
        <v>0.229166666666667</v>
      </c>
      <c r="M16" s="144">
        <v>0.04097222222222222</v>
      </c>
      <c r="N16" s="144">
        <v>0.229166666666667</v>
      </c>
      <c r="O16" s="145">
        <v>0.04097222222222222</v>
      </c>
      <c r="P16" s="181" t="s">
        <v>303</v>
      </c>
      <c r="Q16" s="184" t="s">
        <v>385</v>
      </c>
    </row>
    <row r="17" spans="1:17" ht="12.75">
      <c r="A17" s="146">
        <v>3</v>
      </c>
      <c r="B17" s="147" t="s">
        <v>144</v>
      </c>
      <c r="C17" s="142" t="s">
        <v>155</v>
      </c>
      <c r="D17" s="128">
        <v>311</v>
      </c>
      <c r="E17" s="142" t="s">
        <v>117</v>
      </c>
      <c r="F17" s="128" t="s">
        <v>173</v>
      </c>
      <c r="G17" s="142" t="s">
        <v>229</v>
      </c>
      <c r="H17" s="141" t="str">
        <f>+'E11'!$C$9</f>
        <v>DIEGO PORTALES - SANTA ROSA (ET/M)</v>
      </c>
      <c r="I17" s="142" t="s">
        <v>189</v>
      </c>
      <c r="J17" s="204" t="s">
        <v>304</v>
      </c>
      <c r="K17" s="202"/>
      <c r="L17" s="202" t="s">
        <v>304</v>
      </c>
      <c r="M17" s="202"/>
      <c r="N17" s="202" t="s">
        <v>304</v>
      </c>
      <c r="O17" s="203"/>
      <c r="P17" s="181" t="s">
        <v>303</v>
      </c>
      <c r="Q17" s="177" t="s">
        <v>228</v>
      </c>
    </row>
    <row r="18" spans="1:17" ht="22.5">
      <c r="A18" s="146">
        <v>3</v>
      </c>
      <c r="B18" s="147" t="s">
        <v>144</v>
      </c>
      <c r="C18" s="142" t="s">
        <v>176</v>
      </c>
      <c r="D18" s="128">
        <v>312</v>
      </c>
      <c r="E18" s="142" t="s">
        <v>228</v>
      </c>
      <c r="F18" s="128" t="s">
        <v>177</v>
      </c>
      <c r="G18" s="142" t="s">
        <v>229</v>
      </c>
      <c r="H18" s="147" t="s">
        <v>228</v>
      </c>
      <c r="I18" s="142" t="s">
        <v>228</v>
      </c>
      <c r="J18" s="148" t="s">
        <v>228</v>
      </c>
      <c r="K18" s="149" t="s">
        <v>228</v>
      </c>
      <c r="L18" s="149" t="s">
        <v>228</v>
      </c>
      <c r="M18" s="149" t="s">
        <v>228</v>
      </c>
      <c r="N18" s="149" t="s">
        <v>228</v>
      </c>
      <c r="O18" s="150" t="s">
        <v>228</v>
      </c>
      <c r="P18" s="182" t="s">
        <v>228</v>
      </c>
      <c r="Q18" s="178" t="s">
        <v>228</v>
      </c>
    </row>
    <row r="19" spans="1:17" ht="33.75">
      <c r="A19" s="146">
        <v>3</v>
      </c>
      <c r="B19" s="147" t="s">
        <v>144</v>
      </c>
      <c r="C19" s="142" t="s">
        <v>156</v>
      </c>
      <c r="D19" s="128"/>
      <c r="E19" s="142" t="s">
        <v>119</v>
      </c>
      <c r="F19" s="128" t="s">
        <v>192</v>
      </c>
      <c r="G19" s="142" t="s">
        <v>229</v>
      </c>
      <c r="H19" s="141" t="str">
        <f>+'E12'!C9</f>
        <v>LA SERENA - DIEGO PORTALES</v>
      </c>
      <c r="I19" s="142" t="s">
        <v>189</v>
      </c>
      <c r="J19" s="204" t="s">
        <v>304</v>
      </c>
      <c r="K19" s="202"/>
      <c r="L19" s="202" t="s">
        <v>304</v>
      </c>
      <c r="M19" s="202"/>
      <c r="N19" s="202" t="s">
        <v>304</v>
      </c>
      <c r="O19" s="203"/>
      <c r="P19" s="181" t="s">
        <v>302</v>
      </c>
      <c r="Q19" s="184" t="s">
        <v>386</v>
      </c>
    </row>
    <row r="20" spans="1:17" ht="12.75">
      <c r="A20" s="146">
        <v>3</v>
      </c>
      <c r="B20" s="147" t="s">
        <v>144</v>
      </c>
      <c r="C20" s="142" t="s">
        <v>157</v>
      </c>
      <c r="D20" s="128"/>
      <c r="E20" s="142" t="s">
        <v>120</v>
      </c>
      <c r="F20" s="128" t="s">
        <v>191</v>
      </c>
      <c r="G20" s="142" t="s">
        <v>229</v>
      </c>
      <c r="H20" s="141" t="str">
        <f>+'E13'!$C$9</f>
        <v>BAHIA CATALINA - BELLAVISTA DE LA FLORIDA (ET/M)</v>
      </c>
      <c r="I20" s="140" t="s">
        <v>190</v>
      </c>
      <c r="J20" s="143">
        <v>0.229166666666667</v>
      </c>
      <c r="K20" s="144">
        <v>0.04097222222222222</v>
      </c>
      <c r="L20" s="144">
        <v>0.229166666666667</v>
      </c>
      <c r="M20" s="144">
        <v>0.04097222222222222</v>
      </c>
      <c r="N20" s="144">
        <v>0.229166666666667</v>
      </c>
      <c r="O20" s="145">
        <v>0.04097222222222222</v>
      </c>
      <c r="P20" s="181" t="s">
        <v>303</v>
      </c>
      <c r="Q20" s="177" t="s">
        <v>228</v>
      </c>
    </row>
    <row r="21" spans="1:17" ht="12.75">
      <c r="A21" s="146">
        <v>3</v>
      </c>
      <c r="B21" s="147" t="s">
        <v>144</v>
      </c>
      <c r="C21" s="142" t="s">
        <v>158</v>
      </c>
      <c r="D21" s="128"/>
      <c r="E21" s="142" t="s">
        <v>121</v>
      </c>
      <c r="F21" s="128" t="s">
        <v>191</v>
      </c>
      <c r="G21" s="142" t="s">
        <v>229</v>
      </c>
      <c r="H21" s="141" t="str">
        <f>+'E14'!$C$9</f>
        <v>SAN JOSE DE LA ESTRELLA - BELLAVISTA DE LA FLORIDA (ET/M)</v>
      </c>
      <c r="I21" s="142" t="s">
        <v>190</v>
      </c>
      <c r="J21" s="143">
        <v>0.229166666666667</v>
      </c>
      <c r="K21" s="144">
        <v>0.04097222222222222</v>
      </c>
      <c r="L21" s="144">
        <v>0.229166666666667</v>
      </c>
      <c r="M21" s="144">
        <v>0.04097222222222222</v>
      </c>
      <c r="N21" s="144">
        <v>0.229166666666667</v>
      </c>
      <c r="O21" s="145">
        <v>0.04097222222222222</v>
      </c>
      <c r="P21" s="181" t="s">
        <v>303</v>
      </c>
      <c r="Q21" s="177" t="s">
        <v>228</v>
      </c>
    </row>
    <row r="22" spans="1:17" ht="12.75">
      <c r="A22" s="138">
        <v>3</v>
      </c>
      <c r="B22" s="139" t="s">
        <v>144</v>
      </c>
      <c r="C22" s="140"/>
      <c r="D22" s="141"/>
      <c r="E22" s="140" t="s">
        <v>200</v>
      </c>
      <c r="F22" s="141" t="s">
        <v>191</v>
      </c>
      <c r="G22" s="142" t="s">
        <v>227</v>
      </c>
      <c r="H22" s="141" t="str">
        <f>+'E15'!$C$9</f>
        <v>BAHÍA CATALINA - FROILAN LAGOS</v>
      </c>
      <c r="I22" s="142" t="s">
        <v>190</v>
      </c>
      <c r="J22" s="143">
        <v>0.229166666666667</v>
      </c>
      <c r="K22" s="144">
        <v>0.04097222222222222</v>
      </c>
      <c r="L22" s="144">
        <v>0.229166666666667</v>
      </c>
      <c r="M22" s="144">
        <v>0.04097222222222222</v>
      </c>
      <c r="N22" s="144">
        <v>0.229166666666667</v>
      </c>
      <c r="O22" s="145">
        <v>0.04097222222222222</v>
      </c>
      <c r="P22" s="181" t="s">
        <v>303</v>
      </c>
      <c r="Q22" s="177" t="s">
        <v>228</v>
      </c>
    </row>
    <row r="23" spans="1:17" ht="12.75">
      <c r="A23" s="138">
        <v>3</v>
      </c>
      <c r="B23" s="139" t="s">
        <v>144</v>
      </c>
      <c r="C23" s="140"/>
      <c r="D23" s="141"/>
      <c r="E23" s="140" t="s">
        <v>208</v>
      </c>
      <c r="F23" s="141" t="s">
        <v>191</v>
      </c>
      <c r="G23" s="142" t="s">
        <v>227</v>
      </c>
      <c r="H23" s="141" t="str">
        <f>+'E16'!$C$9</f>
        <v>SOTERO DEL RIO - SANTA ROSA (ET/M)</v>
      </c>
      <c r="I23" s="142" t="s">
        <v>190</v>
      </c>
      <c r="J23" s="143">
        <v>0.229166666666667</v>
      </c>
      <c r="K23" s="144">
        <v>0.04097222222222222</v>
      </c>
      <c r="L23" s="144">
        <v>0.229166666666667</v>
      </c>
      <c r="M23" s="144">
        <v>0.04097222222222222</v>
      </c>
      <c r="N23" s="144">
        <v>0.229166666666667</v>
      </c>
      <c r="O23" s="145">
        <v>0.04097222222222222</v>
      </c>
      <c r="P23" s="181" t="s">
        <v>302</v>
      </c>
      <c r="Q23" s="177" t="s">
        <v>228</v>
      </c>
    </row>
    <row r="24" spans="1:17" ht="12.75">
      <c r="A24" s="138">
        <v>3</v>
      </c>
      <c r="B24" s="139" t="s">
        <v>144</v>
      </c>
      <c r="C24" s="140"/>
      <c r="D24" s="141"/>
      <c r="E24" s="140" t="s">
        <v>212</v>
      </c>
      <c r="F24" s="141" t="s">
        <v>191</v>
      </c>
      <c r="G24" s="142" t="s">
        <v>232</v>
      </c>
      <c r="H24" s="141" t="str">
        <f>+'E17'!$C$9</f>
        <v>BELLAVISTA DE LA FLORIDA (ET/M) - LAS PERDICES</v>
      </c>
      <c r="I24" s="142" t="s">
        <v>190</v>
      </c>
      <c r="J24" s="143">
        <v>0.229166666666667</v>
      </c>
      <c r="K24" s="144">
        <v>0.04097222222222222</v>
      </c>
      <c r="L24" s="144">
        <v>0.229166666666667</v>
      </c>
      <c r="M24" s="144">
        <v>0.04097222222222222</v>
      </c>
      <c r="N24" s="144">
        <v>0.229166666666667</v>
      </c>
      <c r="O24" s="145">
        <v>0.04097222222222222</v>
      </c>
      <c r="P24" s="181" t="s">
        <v>303</v>
      </c>
      <c r="Q24" s="177" t="s">
        <v>228</v>
      </c>
    </row>
    <row r="25" spans="1:17" ht="13.5" thickBot="1">
      <c r="A25" s="151">
        <v>3</v>
      </c>
      <c r="B25" s="152" t="s">
        <v>144</v>
      </c>
      <c r="C25" s="153"/>
      <c r="D25" s="154"/>
      <c r="E25" s="153" t="s">
        <v>244</v>
      </c>
      <c r="F25" s="154" t="s">
        <v>191</v>
      </c>
      <c r="G25" s="155" t="s">
        <v>248</v>
      </c>
      <c r="H25" s="159" t="str">
        <f>+'E18'!C9</f>
        <v>HOSPITAL PADRE HURTADO - BELLAVISTA DE LA FLORIDA (ET/M)</v>
      </c>
      <c r="I25" s="155" t="s">
        <v>190</v>
      </c>
      <c r="J25" s="156">
        <v>0.229166666666667</v>
      </c>
      <c r="K25" s="157">
        <v>0.04097222222222222</v>
      </c>
      <c r="L25" s="157">
        <v>0.229166666666667</v>
      </c>
      <c r="M25" s="157">
        <v>0.04097222222222222</v>
      </c>
      <c r="N25" s="157">
        <v>0.229166666666667</v>
      </c>
      <c r="O25" s="158">
        <v>0.04097222222222222</v>
      </c>
      <c r="P25" s="183" t="s">
        <v>303</v>
      </c>
      <c r="Q25" s="179" t="s">
        <v>228</v>
      </c>
    </row>
    <row r="26" spans="1:16" ht="11.25">
      <c r="A26" s="63" t="s">
        <v>364</v>
      </c>
      <c r="K26" s="56"/>
      <c r="L26" s="56"/>
      <c r="M26" s="56"/>
      <c r="N26" s="56"/>
      <c r="O26" s="56"/>
      <c r="P26" s="56"/>
    </row>
    <row r="27" spans="1:16" ht="11.25">
      <c r="A27" s="63" t="s">
        <v>365</v>
      </c>
      <c r="K27" s="56"/>
      <c r="L27" s="56"/>
      <c r="M27" s="56"/>
      <c r="N27" s="56"/>
      <c r="O27" s="56"/>
      <c r="P27" s="56"/>
    </row>
    <row r="28" spans="1:16" ht="11.25">
      <c r="A28" s="63" t="s">
        <v>387</v>
      </c>
      <c r="K28" s="56"/>
      <c r="L28" s="56"/>
      <c r="M28" s="56"/>
      <c r="N28" s="56"/>
      <c r="O28" s="56"/>
      <c r="P28" s="56"/>
    </row>
    <row r="29" spans="1:16" ht="11.25">
      <c r="A29" s="63"/>
      <c r="K29" s="56"/>
      <c r="L29" s="56"/>
      <c r="M29" s="56"/>
      <c r="N29" s="56"/>
      <c r="O29" s="56"/>
      <c r="P29" s="56"/>
    </row>
    <row r="30" spans="1:16" ht="11.25">
      <c r="A30" s="62" t="s">
        <v>178</v>
      </c>
      <c r="B30" s="63" t="s">
        <v>179</v>
      </c>
      <c r="K30" s="56"/>
      <c r="L30" s="56"/>
      <c r="M30" s="56"/>
      <c r="N30" s="56"/>
      <c r="O30" s="56"/>
      <c r="P30" s="56"/>
    </row>
    <row r="31" spans="1:2" ht="11.25">
      <c r="A31" s="62" t="s">
        <v>180</v>
      </c>
      <c r="B31" s="63" t="s">
        <v>181</v>
      </c>
    </row>
    <row r="32" spans="1:2" ht="11.25">
      <c r="A32" s="64" t="s">
        <v>182</v>
      </c>
      <c r="B32" s="63" t="s">
        <v>183</v>
      </c>
    </row>
  </sheetData>
  <mergeCells count="26">
    <mergeCell ref="Q5:Q6"/>
    <mergeCell ref="A3:Q3"/>
    <mergeCell ref="A1:Q1"/>
    <mergeCell ref="J9:K9"/>
    <mergeCell ref="L9:M9"/>
    <mergeCell ref="N9:O9"/>
    <mergeCell ref="P5:P6"/>
    <mergeCell ref="J6:K6"/>
    <mergeCell ref="L6:M6"/>
    <mergeCell ref="N6:O6"/>
    <mergeCell ref="J5:O5"/>
    <mergeCell ref="L17:M17"/>
    <mergeCell ref="N17:O17"/>
    <mergeCell ref="J19:K19"/>
    <mergeCell ref="L19:M19"/>
    <mergeCell ref="N19:O19"/>
    <mergeCell ref="J17:K17"/>
    <mergeCell ref="I5:I6"/>
    <mergeCell ref="H5:H6"/>
    <mergeCell ref="G5:G6"/>
    <mergeCell ref="F5:F6"/>
    <mergeCell ref="A5:A6"/>
    <mergeCell ref="E5:E6"/>
    <mergeCell ref="D5:D6"/>
    <mergeCell ref="C5:C6"/>
    <mergeCell ref="B5:B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113</v>
      </c>
      <c r="D8" s="223"/>
    </row>
    <row r="9" spans="1:4" s="5" customFormat="1" ht="12.75">
      <c r="A9" s="6" t="s">
        <v>101</v>
      </c>
      <c r="B9" s="7"/>
      <c r="C9" s="214" t="s">
        <v>202</v>
      </c>
      <c r="D9" s="215"/>
    </row>
    <row r="10" spans="1:4" s="5" customFormat="1" ht="12.75">
      <c r="A10" s="212" t="s">
        <v>4</v>
      </c>
      <c r="B10" s="213"/>
      <c r="C10" s="214" t="s">
        <v>237</v>
      </c>
      <c r="D10" s="215"/>
    </row>
    <row r="11" spans="1:4" s="5" customFormat="1" ht="13.5" thickBot="1">
      <c r="A11" s="228" t="s">
        <v>6</v>
      </c>
      <c r="B11" s="229"/>
      <c r="C11" s="230" t="s">
        <v>352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12.75">
      <c r="A16" s="51" t="s">
        <v>354</v>
      </c>
      <c r="B16" s="67" t="s">
        <v>12</v>
      </c>
      <c r="C16" s="26" t="s">
        <v>350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4" t="s">
        <v>20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44</v>
      </c>
      <c r="B18" s="17" t="s">
        <v>12</v>
      </c>
      <c r="C18" s="14" t="s">
        <v>29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30</v>
      </c>
      <c r="B19" s="17" t="s">
        <v>12</v>
      </c>
      <c r="C19" s="14" t="s">
        <v>114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28</v>
      </c>
      <c r="B20" s="17" t="s">
        <v>12</v>
      </c>
      <c r="C20" s="14" t="s">
        <v>77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27</v>
      </c>
      <c r="B21" s="17" t="s">
        <v>12</v>
      </c>
      <c r="C21" s="14" t="s">
        <v>327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76</v>
      </c>
      <c r="B22" s="17" t="s">
        <v>12</v>
      </c>
      <c r="C22" s="13" t="s">
        <v>81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225</v>
      </c>
      <c r="B23" s="17" t="s">
        <v>12</v>
      </c>
      <c r="C23" s="13" t="s">
        <v>247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92</v>
      </c>
      <c r="B24" s="17" t="s">
        <v>12</v>
      </c>
      <c r="C24" s="13" t="s">
        <v>82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78</v>
      </c>
      <c r="B25" s="17" t="s">
        <v>12</v>
      </c>
      <c r="C25" s="13" t="s">
        <v>18</v>
      </c>
      <c r="D25" s="15" t="s">
        <v>312</v>
      </c>
      <c r="E25" s="22"/>
      <c r="F25" s="22"/>
      <c r="H25" s="48"/>
      <c r="I25" s="49"/>
      <c r="J25" s="23"/>
    </row>
    <row r="26" spans="1:10" s="5" customFormat="1" ht="12.75">
      <c r="A26" s="13" t="s">
        <v>80</v>
      </c>
      <c r="B26" s="17" t="s">
        <v>12</v>
      </c>
      <c r="C26" s="13" t="s">
        <v>80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18</v>
      </c>
      <c r="B27" s="17" t="s">
        <v>12</v>
      </c>
      <c r="C27" s="13" t="s">
        <v>78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3" t="s">
        <v>82</v>
      </c>
      <c r="B28" s="17" t="s">
        <v>14</v>
      </c>
      <c r="C28" s="13" t="s">
        <v>92</v>
      </c>
      <c r="D28" s="15" t="s">
        <v>12</v>
      </c>
      <c r="E28" s="22"/>
      <c r="F28" s="22"/>
    </row>
    <row r="29" spans="1:6" s="5" customFormat="1" ht="12.75">
      <c r="A29" s="14" t="s">
        <v>247</v>
      </c>
      <c r="B29" s="17" t="s">
        <v>14</v>
      </c>
      <c r="C29" s="13" t="s">
        <v>225</v>
      </c>
      <c r="D29" s="15" t="s">
        <v>12</v>
      </c>
      <c r="E29" s="22"/>
      <c r="F29" s="22"/>
    </row>
    <row r="30" spans="1:6" s="5" customFormat="1" ht="12.75">
      <c r="A30" s="14" t="s">
        <v>81</v>
      </c>
      <c r="B30" s="17" t="s">
        <v>14</v>
      </c>
      <c r="C30" s="13" t="s">
        <v>76</v>
      </c>
      <c r="D30" s="15" t="s">
        <v>12</v>
      </c>
      <c r="E30" s="22"/>
      <c r="F30" s="22"/>
    </row>
    <row r="31" spans="1:6" s="5" customFormat="1" ht="12.75">
      <c r="A31" s="14" t="s">
        <v>327</v>
      </c>
      <c r="B31" s="17" t="s">
        <v>14</v>
      </c>
      <c r="C31" s="13" t="s">
        <v>27</v>
      </c>
      <c r="D31" s="15" t="s">
        <v>12</v>
      </c>
      <c r="E31" s="22"/>
      <c r="F31" s="22"/>
    </row>
    <row r="32" spans="1:6" s="5" customFormat="1" ht="12.75">
      <c r="A32" s="14" t="s">
        <v>77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114</v>
      </c>
      <c r="B33" s="17" t="s">
        <v>14</v>
      </c>
      <c r="C33" s="13" t="s">
        <v>30</v>
      </c>
      <c r="D33" s="15" t="s">
        <v>194</v>
      </c>
      <c r="E33" s="22"/>
      <c r="F33" s="22"/>
    </row>
    <row r="34" spans="1:6" s="5" customFormat="1" ht="12.75">
      <c r="A34" s="14" t="s">
        <v>75</v>
      </c>
      <c r="B34" s="17" t="s">
        <v>14</v>
      </c>
      <c r="C34" s="66" t="s">
        <v>324</v>
      </c>
      <c r="D34" s="15" t="s">
        <v>194</v>
      </c>
      <c r="E34" s="22"/>
      <c r="F34" s="22"/>
    </row>
    <row r="35" spans="1:6" s="5" customFormat="1" ht="12.75">
      <c r="A35" s="13" t="s">
        <v>83</v>
      </c>
      <c r="B35" s="31" t="s">
        <v>14</v>
      </c>
      <c r="C35" s="66" t="s">
        <v>48</v>
      </c>
      <c r="D35" s="37" t="s">
        <v>12</v>
      </c>
      <c r="E35" s="22"/>
      <c r="F35" s="22"/>
    </row>
    <row r="36" spans="1:6" s="5" customFormat="1" ht="12.75">
      <c r="A36" s="14" t="s">
        <v>24</v>
      </c>
      <c r="B36" s="31" t="s">
        <v>14</v>
      </c>
      <c r="C36" s="14" t="s">
        <v>71</v>
      </c>
      <c r="D36" s="15" t="s">
        <v>12</v>
      </c>
      <c r="E36" s="22"/>
      <c r="F36" s="22"/>
    </row>
    <row r="37" spans="1:6" s="5" customFormat="1" ht="12.75">
      <c r="A37" s="51"/>
      <c r="B37" s="67"/>
      <c r="C37" s="14" t="s">
        <v>354</v>
      </c>
      <c r="D37" s="15" t="s">
        <v>12</v>
      </c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3.5" thickBot="1">
      <c r="A39" s="13"/>
      <c r="B39" s="17"/>
      <c r="C39" s="14"/>
      <c r="D39" s="15"/>
      <c r="E39" s="22"/>
      <c r="F39" s="22"/>
    </row>
    <row r="40" spans="1:6" s="5" customFormat="1" ht="13.5" thickBot="1">
      <c r="A40" s="232" t="s">
        <v>310</v>
      </c>
      <c r="B40" s="233"/>
      <c r="C40" s="232" t="s">
        <v>311</v>
      </c>
      <c r="D40" s="233"/>
      <c r="E40" s="22"/>
      <c r="F40" s="22"/>
    </row>
    <row r="41" spans="1:6" s="5" customFormat="1" ht="13.5" thickBot="1">
      <c r="A41" s="102" t="s">
        <v>9</v>
      </c>
      <c r="B41" s="103" t="s">
        <v>10</v>
      </c>
      <c r="C41" s="102" t="s">
        <v>9</v>
      </c>
      <c r="D41" s="103" t="s">
        <v>10</v>
      </c>
      <c r="E41" s="22"/>
      <c r="F41" s="22"/>
    </row>
    <row r="42" spans="1:6" s="5" customFormat="1" ht="12.75">
      <c r="A42" s="26" t="s">
        <v>80</v>
      </c>
      <c r="B42" s="27" t="s">
        <v>12</v>
      </c>
      <c r="C42" s="26" t="s">
        <v>18</v>
      </c>
      <c r="D42" s="28" t="s">
        <v>312</v>
      </c>
      <c r="E42" s="22"/>
      <c r="F42" s="22"/>
    </row>
    <row r="43" spans="1:6" s="5" customFormat="1" ht="12.75">
      <c r="A43" s="99" t="s">
        <v>163</v>
      </c>
      <c r="B43" s="17" t="s">
        <v>12</v>
      </c>
      <c r="C43" s="100" t="s">
        <v>84</v>
      </c>
      <c r="D43" s="15" t="s">
        <v>12</v>
      </c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00" t="s">
        <v>84</v>
      </c>
      <c r="B44" s="17" t="s">
        <v>12</v>
      </c>
      <c r="C44" s="99" t="s">
        <v>163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3" t="s">
        <v>18</v>
      </c>
      <c r="B45" s="17" t="s">
        <v>12</v>
      </c>
      <c r="C45" s="13" t="s">
        <v>80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9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19"/>
      <c r="C67" s="11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133</v>
      </c>
      <c r="C68" s="32"/>
      <c r="D68" s="38" t="s">
        <v>339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80</v>
      </c>
      <c r="C69" s="32"/>
      <c r="D69" s="39" t="s">
        <v>81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18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82</v>
      </c>
      <c r="C71" s="32"/>
      <c r="D71" s="39" t="s">
        <v>80</v>
      </c>
      <c r="E71" s="22" t="s">
        <v>122</v>
      </c>
      <c r="F71" s="22" t="s">
        <v>122</v>
      </c>
    </row>
    <row r="72" spans="1:4" ht="12.75" customHeight="1" thickBot="1">
      <c r="A72" s="33"/>
      <c r="B72" s="40" t="s">
        <v>338</v>
      </c>
      <c r="C72" s="33"/>
      <c r="D72" s="40" t="s">
        <v>133</v>
      </c>
    </row>
  </sheetData>
  <mergeCells count="15">
    <mergeCell ref="A40:B40"/>
    <mergeCell ref="C40:D40"/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2"/>
  <sheetViews>
    <sheetView view="pageBreakPreview" zoomScale="70" zoomScaleNormal="75" zoomScaleSheetLayoutView="70" workbookViewId="0" topLeftCell="A1">
      <selection activeCell="A16" sqref="A16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11" t="s">
        <v>0</v>
      </c>
      <c r="B1" s="211"/>
      <c r="C1" s="211"/>
      <c r="D1" s="21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40" t="s">
        <v>1</v>
      </c>
      <c r="B4" s="241"/>
      <c r="C4" s="224" t="s">
        <v>144</v>
      </c>
      <c r="D4" s="225"/>
    </row>
    <row r="5" spans="1:4" s="4" customFormat="1" ht="15" customHeight="1" thickBot="1">
      <c r="A5" s="242" t="s">
        <v>2</v>
      </c>
      <c r="B5" s="243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115</v>
      </c>
      <c r="D8" s="223"/>
    </row>
    <row r="9" spans="1:4" s="5" customFormat="1" ht="12.75">
      <c r="A9" s="6" t="s">
        <v>101</v>
      </c>
      <c r="B9" s="7"/>
      <c r="C9" s="214" t="s">
        <v>141</v>
      </c>
      <c r="D9" s="215"/>
    </row>
    <row r="10" spans="1:4" s="5" customFormat="1" ht="12.75">
      <c r="A10" s="212" t="s">
        <v>4</v>
      </c>
      <c r="B10" s="213"/>
      <c r="C10" s="214" t="s">
        <v>297</v>
      </c>
      <c r="D10" s="215"/>
    </row>
    <row r="11" spans="1:4" s="5" customFormat="1" ht="13.5" thickBot="1">
      <c r="A11" s="228" t="s">
        <v>6</v>
      </c>
      <c r="B11" s="229"/>
      <c r="C11" s="238" t="s">
        <v>382</v>
      </c>
      <c r="D11" s="23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8" s="5" customFormat="1" ht="13.5" thickBot="1">
      <c r="A14" s="226" t="s">
        <v>7</v>
      </c>
      <c r="B14" s="227"/>
      <c r="C14" s="226" t="s">
        <v>8</v>
      </c>
      <c r="D14" s="227"/>
      <c r="F14" s="48"/>
      <c r="G14" s="49"/>
      <c r="H14" s="23"/>
    </row>
    <row r="15" spans="1:8" s="5" customFormat="1" ht="13.5" thickBot="1">
      <c r="A15" s="29" t="s">
        <v>9</v>
      </c>
      <c r="B15" s="46" t="s">
        <v>10</v>
      </c>
      <c r="C15" s="29" t="s">
        <v>9</v>
      </c>
      <c r="D15" s="46" t="s">
        <v>10</v>
      </c>
      <c r="F15" s="48"/>
      <c r="G15" s="49"/>
      <c r="H15" s="23"/>
    </row>
    <row r="16" spans="1:8" s="5" customFormat="1" ht="12.75">
      <c r="A16" s="13" t="s">
        <v>69</v>
      </c>
      <c r="B16" s="27" t="s">
        <v>12</v>
      </c>
      <c r="C16" s="190" t="s">
        <v>384</v>
      </c>
      <c r="D16" s="28" t="s">
        <v>14</v>
      </c>
      <c r="F16" s="48"/>
      <c r="G16" s="49"/>
      <c r="H16" s="23"/>
    </row>
    <row r="17" spans="1:8" s="5" customFormat="1" ht="12.75">
      <c r="A17" s="13" t="s">
        <v>238</v>
      </c>
      <c r="B17" s="17" t="s">
        <v>12</v>
      </c>
      <c r="C17" s="189" t="s">
        <v>381</v>
      </c>
      <c r="D17" s="15" t="s">
        <v>14</v>
      </c>
      <c r="F17" s="48"/>
      <c r="G17" s="49"/>
      <c r="H17" s="23"/>
    </row>
    <row r="18" spans="1:8" s="5" customFormat="1" ht="12.75">
      <c r="A18" s="13" t="s">
        <v>85</v>
      </c>
      <c r="B18" s="17" t="s">
        <v>12</v>
      </c>
      <c r="C18" s="191" t="s">
        <v>24</v>
      </c>
      <c r="D18" s="15" t="s">
        <v>14</v>
      </c>
      <c r="F18" s="48"/>
      <c r="G18" s="49"/>
      <c r="H18" s="23"/>
    </row>
    <row r="19" spans="1:8" s="5" customFormat="1" ht="12.75">
      <c r="A19" s="13" t="s">
        <v>33</v>
      </c>
      <c r="B19" s="17" t="s">
        <v>12</v>
      </c>
      <c r="C19" s="13" t="s">
        <v>116</v>
      </c>
      <c r="D19" s="15" t="s">
        <v>14</v>
      </c>
      <c r="F19" s="48"/>
      <c r="G19" s="49"/>
      <c r="H19" s="23"/>
    </row>
    <row r="20" spans="1:8" s="5" customFormat="1" ht="12.75">
      <c r="A20" s="13" t="s">
        <v>47</v>
      </c>
      <c r="B20" s="17" t="s">
        <v>12</v>
      </c>
      <c r="C20" s="13" t="s">
        <v>55</v>
      </c>
      <c r="D20" s="15" t="s">
        <v>12</v>
      </c>
      <c r="F20" s="48"/>
      <c r="G20" s="49"/>
      <c r="H20" s="23"/>
    </row>
    <row r="21" spans="1:8" s="5" customFormat="1" ht="12.75">
      <c r="A21" s="13" t="s">
        <v>78</v>
      </c>
      <c r="B21" s="17" t="s">
        <v>12</v>
      </c>
      <c r="C21" s="13" t="s">
        <v>86</v>
      </c>
      <c r="D21" s="15" t="s">
        <v>12</v>
      </c>
      <c r="F21" s="48"/>
      <c r="G21" s="49"/>
      <c r="H21" s="23"/>
    </row>
    <row r="22" spans="1:8" s="5" customFormat="1" ht="12.75">
      <c r="A22" s="13" t="s">
        <v>86</v>
      </c>
      <c r="B22" s="17" t="s">
        <v>12</v>
      </c>
      <c r="C22" s="13" t="s">
        <v>78</v>
      </c>
      <c r="D22" s="15" t="s">
        <v>12</v>
      </c>
      <c r="F22" s="48"/>
      <c r="G22" s="49"/>
      <c r="H22" s="23"/>
    </row>
    <row r="23" spans="1:8" s="5" customFormat="1" ht="12.75">
      <c r="A23" s="13" t="s">
        <v>55</v>
      </c>
      <c r="B23" s="17" t="s">
        <v>12</v>
      </c>
      <c r="C23" s="14" t="s">
        <v>47</v>
      </c>
      <c r="D23" s="15" t="s">
        <v>12</v>
      </c>
      <c r="F23" s="48"/>
      <c r="G23" s="49"/>
      <c r="H23" s="23"/>
    </row>
    <row r="24" spans="1:8" s="5" customFormat="1" ht="12.75">
      <c r="A24" s="13" t="s">
        <v>328</v>
      </c>
      <c r="B24" s="17" t="s">
        <v>14</v>
      </c>
      <c r="C24" s="13" t="s">
        <v>33</v>
      </c>
      <c r="D24" s="15" t="s">
        <v>12</v>
      </c>
      <c r="F24" s="48"/>
      <c r="G24" s="49"/>
      <c r="H24" s="23"/>
    </row>
    <row r="25" spans="1:8" s="5" customFormat="1" ht="12.75">
      <c r="A25" s="13" t="s">
        <v>87</v>
      </c>
      <c r="B25" s="17" t="s">
        <v>14</v>
      </c>
      <c r="C25" s="13" t="s">
        <v>85</v>
      </c>
      <c r="D25" s="15" t="s">
        <v>12</v>
      </c>
      <c r="F25" s="48"/>
      <c r="G25" s="49"/>
      <c r="H25" s="23"/>
    </row>
    <row r="26" spans="1:8" s="5" customFormat="1" ht="12.75">
      <c r="A26" s="13" t="s">
        <v>116</v>
      </c>
      <c r="B26" s="17" t="s">
        <v>14</v>
      </c>
      <c r="C26" s="13" t="s">
        <v>34</v>
      </c>
      <c r="D26" s="15" t="s">
        <v>12</v>
      </c>
      <c r="F26" s="48"/>
      <c r="G26" s="49"/>
      <c r="H26" s="23"/>
    </row>
    <row r="27" spans="1:8" s="5" customFormat="1" ht="12.75">
      <c r="A27" s="14" t="s">
        <v>24</v>
      </c>
      <c r="B27" s="17" t="s">
        <v>14</v>
      </c>
      <c r="C27" s="13" t="s">
        <v>69</v>
      </c>
      <c r="D27" s="15" t="s">
        <v>12</v>
      </c>
      <c r="F27" s="48"/>
      <c r="G27" s="49"/>
      <c r="H27" s="23"/>
    </row>
    <row r="28" spans="1:4" s="5" customFormat="1" ht="12.75">
      <c r="A28" s="189" t="s">
        <v>381</v>
      </c>
      <c r="B28" s="17" t="s">
        <v>14</v>
      </c>
      <c r="C28" s="14" t="s">
        <v>64</v>
      </c>
      <c r="D28" s="15" t="s">
        <v>12</v>
      </c>
    </row>
    <row r="29" spans="1:4" s="5" customFormat="1" ht="12.75">
      <c r="A29" s="188" t="s">
        <v>384</v>
      </c>
      <c r="B29" s="17" t="s">
        <v>14</v>
      </c>
      <c r="C29" s="13"/>
      <c r="D29" s="15"/>
    </row>
    <row r="30" spans="1:4" s="5" customFormat="1" ht="12.75">
      <c r="A30" s="14"/>
      <c r="B30" s="17"/>
      <c r="C30" s="14"/>
      <c r="D30" s="15"/>
    </row>
    <row r="31" spans="1:4" s="5" customFormat="1" ht="13.5" thickBot="1">
      <c r="A31" s="14"/>
      <c r="B31" s="17"/>
      <c r="C31" s="14"/>
      <c r="D31" s="15"/>
    </row>
    <row r="32" spans="1:4" s="5" customFormat="1" ht="13.5" thickBot="1">
      <c r="A32" s="232" t="s">
        <v>305</v>
      </c>
      <c r="B32" s="233"/>
      <c r="C32" s="232" t="s">
        <v>306</v>
      </c>
      <c r="D32" s="233"/>
    </row>
    <row r="33" spans="1:4" s="5" customFormat="1" ht="13.5" thickBot="1">
      <c r="A33" s="102" t="s">
        <v>9</v>
      </c>
      <c r="B33" s="103" t="s">
        <v>10</v>
      </c>
      <c r="C33" s="102" t="s">
        <v>9</v>
      </c>
      <c r="D33" s="103" t="s">
        <v>10</v>
      </c>
    </row>
    <row r="34" spans="1:4" s="5" customFormat="1" ht="12.75">
      <c r="A34" s="13" t="s">
        <v>47</v>
      </c>
      <c r="B34" s="17" t="s">
        <v>12</v>
      </c>
      <c r="C34" s="26" t="s">
        <v>78</v>
      </c>
      <c r="D34" s="28" t="s">
        <v>12</v>
      </c>
    </row>
    <row r="35" spans="1:4" s="5" customFormat="1" ht="12.75">
      <c r="A35" s="119" t="s">
        <v>251</v>
      </c>
      <c r="B35" s="17" t="s">
        <v>12</v>
      </c>
      <c r="C35" s="120" t="s">
        <v>255</v>
      </c>
      <c r="D35" s="15" t="s">
        <v>12</v>
      </c>
    </row>
    <row r="36" spans="1:4" s="5" customFormat="1" ht="12.75">
      <c r="A36" s="120" t="s">
        <v>255</v>
      </c>
      <c r="B36" s="17" t="s">
        <v>12</v>
      </c>
      <c r="C36" s="120" t="s">
        <v>251</v>
      </c>
      <c r="D36" s="15" t="s">
        <v>12</v>
      </c>
    </row>
    <row r="37" spans="1:4" s="5" customFormat="1" ht="12.75">
      <c r="A37" s="13" t="s">
        <v>78</v>
      </c>
      <c r="B37" s="17" t="s">
        <v>12</v>
      </c>
      <c r="C37" s="13" t="s">
        <v>47</v>
      </c>
      <c r="D37" s="15" t="s">
        <v>12</v>
      </c>
    </row>
    <row r="38" spans="1:4" s="5" customFormat="1" ht="12.75">
      <c r="A38" s="13"/>
      <c r="B38" s="17"/>
      <c r="C38" s="13"/>
      <c r="D38" s="15"/>
    </row>
    <row r="39" spans="1:4" s="5" customFormat="1" ht="13.5" thickBot="1">
      <c r="A39" s="47"/>
      <c r="B39" s="67"/>
      <c r="C39" s="116"/>
      <c r="D39" s="117"/>
    </row>
    <row r="40" spans="1:4" s="5" customFormat="1" ht="13.5" thickBot="1">
      <c r="A40" s="232" t="s">
        <v>313</v>
      </c>
      <c r="B40" s="233"/>
      <c r="C40" s="232" t="s">
        <v>314</v>
      </c>
      <c r="D40" s="233"/>
    </row>
    <row r="41" spans="1:4" s="5" customFormat="1" ht="13.5" thickBot="1">
      <c r="A41" s="102" t="s">
        <v>9</v>
      </c>
      <c r="B41" s="103" t="s">
        <v>10</v>
      </c>
      <c r="C41" s="102" t="s">
        <v>9</v>
      </c>
      <c r="D41" s="103" t="s">
        <v>10</v>
      </c>
    </row>
    <row r="42" spans="1:4" s="5" customFormat="1" ht="12.75">
      <c r="A42" s="14" t="s">
        <v>116</v>
      </c>
      <c r="B42" s="17" t="s">
        <v>14</v>
      </c>
      <c r="C42" s="14" t="s">
        <v>24</v>
      </c>
      <c r="D42" s="15" t="s">
        <v>14</v>
      </c>
    </row>
    <row r="43" spans="1:4" s="5" customFormat="1" ht="12.75">
      <c r="A43" s="100" t="s">
        <v>15</v>
      </c>
      <c r="B43" s="17" t="s">
        <v>14</v>
      </c>
      <c r="C43" s="100" t="s">
        <v>315</v>
      </c>
      <c r="D43" s="15" t="s">
        <v>14</v>
      </c>
    </row>
    <row r="44" spans="1:4" s="5" customFormat="1" ht="12.75">
      <c r="A44" s="100" t="s">
        <v>315</v>
      </c>
      <c r="B44" s="17" t="s">
        <v>14</v>
      </c>
      <c r="C44" s="100" t="s">
        <v>15</v>
      </c>
      <c r="D44" s="15" t="s">
        <v>14</v>
      </c>
    </row>
    <row r="45" spans="1:4" s="5" customFormat="1" ht="12.75">
      <c r="A45" s="14" t="s">
        <v>24</v>
      </c>
      <c r="B45" s="17" t="s">
        <v>14</v>
      </c>
      <c r="C45" s="14" t="s">
        <v>116</v>
      </c>
      <c r="D45" s="15" t="s">
        <v>14</v>
      </c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1"/>
      <c r="B65" s="9"/>
      <c r="C65" s="11"/>
      <c r="D65" s="10"/>
    </row>
    <row r="66" spans="1:4" s="5" customFormat="1" ht="13.5" thickBot="1">
      <c r="A66" s="11"/>
      <c r="B66" s="19"/>
      <c r="C66" s="11"/>
      <c r="D66" s="20"/>
    </row>
    <row r="67" spans="1:4" s="5" customFormat="1" ht="12.75">
      <c r="A67" s="32"/>
      <c r="B67" s="38" t="s">
        <v>69</v>
      </c>
      <c r="C67" s="32"/>
      <c r="D67" s="38" t="s">
        <v>134</v>
      </c>
    </row>
    <row r="68" spans="1:4" s="5" customFormat="1" ht="12.75">
      <c r="A68" s="32"/>
      <c r="B68" s="39" t="s">
        <v>85</v>
      </c>
      <c r="C68" s="32"/>
      <c r="D68" s="39" t="s">
        <v>133</v>
      </c>
    </row>
    <row r="69" spans="1:4" s="5" customFormat="1" ht="12.75">
      <c r="A69" s="32"/>
      <c r="B69" s="39" t="s">
        <v>47</v>
      </c>
      <c r="C69" s="32"/>
      <c r="D69" s="39" t="s">
        <v>47</v>
      </c>
    </row>
    <row r="70" spans="1:4" s="5" customFormat="1" ht="12.75">
      <c r="A70" s="32"/>
      <c r="B70" s="39" t="s">
        <v>133</v>
      </c>
      <c r="C70" s="32"/>
      <c r="D70" s="39" t="s">
        <v>85</v>
      </c>
    </row>
    <row r="71" spans="1:4" ht="15">
      <c r="A71" s="35"/>
      <c r="B71" s="39" t="s">
        <v>134</v>
      </c>
      <c r="C71" s="35"/>
      <c r="D71" s="39" t="s">
        <v>34</v>
      </c>
    </row>
    <row r="72" spans="1:4" ht="15.75" thickBot="1">
      <c r="A72" s="33"/>
      <c r="B72" s="40"/>
      <c r="C72" s="33"/>
      <c r="D72" s="40" t="s">
        <v>69</v>
      </c>
    </row>
  </sheetData>
  <mergeCells count="17">
    <mergeCell ref="A32:B32"/>
    <mergeCell ref="C32:D32"/>
    <mergeCell ref="A40:B40"/>
    <mergeCell ref="C40:D40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117</v>
      </c>
      <c r="D8" s="223"/>
    </row>
    <row r="9" spans="1:4" s="5" customFormat="1" ht="12.75">
      <c r="A9" s="6" t="s">
        <v>101</v>
      </c>
      <c r="B9" s="7"/>
      <c r="C9" s="214" t="s">
        <v>198</v>
      </c>
      <c r="D9" s="215"/>
    </row>
    <row r="10" spans="1:4" s="5" customFormat="1" ht="12.75">
      <c r="A10" s="212" t="s">
        <v>4</v>
      </c>
      <c r="B10" s="213"/>
      <c r="C10" s="214" t="s">
        <v>88</v>
      </c>
      <c r="D10" s="215"/>
    </row>
    <row r="11" spans="1:4" s="5" customFormat="1" ht="13.5" thickBot="1">
      <c r="A11" s="228" t="s">
        <v>6</v>
      </c>
      <c r="B11" s="229"/>
      <c r="C11" s="230" t="s">
        <v>361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23</v>
      </c>
      <c r="B16" s="28" t="s">
        <v>194</v>
      </c>
      <c r="C16" s="26" t="s">
        <v>350</v>
      </c>
      <c r="D16" s="65" t="s">
        <v>14</v>
      </c>
      <c r="E16" s="22">
        <f>IF(A16="","",IF(VLOOKUP(CONCATENATE(A16," - ",B16),'[1]diccio'!$E$2:$E$3932,1,FALSE)="#N/A",CONCANTENAR(A16," - ",B16),""))</f>
      </c>
      <c r="F16" s="22"/>
      <c r="H16" s="48"/>
      <c r="I16" s="49"/>
      <c r="J16" s="23"/>
    </row>
    <row r="17" spans="1:10" s="5" customFormat="1" ht="12.75">
      <c r="A17" s="13" t="s">
        <v>71</v>
      </c>
      <c r="B17" s="15" t="s">
        <v>12</v>
      </c>
      <c r="C17" s="14" t="s">
        <v>356</v>
      </c>
      <c r="D17" s="65" t="s">
        <v>14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32</v>
      </c>
      <c r="B18" s="15" t="s">
        <v>12</v>
      </c>
      <c r="C18" s="13" t="s">
        <v>350</v>
      </c>
      <c r="D18" s="65" t="s">
        <v>118</v>
      </c>
      <c r="E18" s="22">
        <f>IF(A18="","",IF(VLOOKUP(CONCATENATE(A18," - ",B18),'[1]diccio'!$E$2:$E$3932,1,FALSE)="#N/A",CONCANTENAR(A18," - ",B18),""))</f>
      </c>
      <c r="F18" s="22"/>
      <c r="H18" s="48"/>
      <c r="I18" s="49"/>
      <c r="J18" s="23"/>
    </row>
    <row r="19" spans="1:10" s="5" customFormat="1" ht="12.75">
      <c r="A19" s="13" t="s">
        <v>74</v>
      </c>
      <c r="B19" s="15" t="s">
        <v>12</v>
      </c>
      <c r="C19" s="14" t="s">
        <v>186</v>
      </c>
      <c r="D19" s="65" t="s">
        <v>118</v>
      </c>
      <c r="E19" s="22">
        <f>IF(A19="","",IF(VLOOKUP(CONCATENATE(A19," - ",B19),'[1]diccio'!$E$2:$E$3932,1,FALSE)="#N/A",CONCANTENAR(A19," - ",B19),""))</f>
      </c>
      <c r="F19" s="22"/>
      <c r="H19" s="48"/>
      <c r="I19" s="49"/>
      <c r="J19" s="23"/>
    </row>
    <row r="20" spans="1:10" s="5" customFormat="1" ht="12.75" customHeight="1">
      <c r="A20" s="13" t="s">
        <v>44</v>
      </c>
      <c r="B20" s="15" t="s">
        <v>12</v>
      </c>
      <c r="C20" s="13" t="s">
        <v>350</v>
      </c>
      <c r="D20" s="65" t="s">
        <v>118</v>
      </c>
      <c r="E20" s="22">
        <f>IF(A20="","",IF(VLOOKUP(CONCATENATE(A20," - ",B20),'[1]diccio'!$E$2:$E$3932,1,FALSE)="#N/A",CONCANTENAR(A20," - ",B20),""))</f>
      </c>
      <c r="F20" s="22"/>
      <c r="H20" s="48"/>
      <c r="I20" s="49"/>
      <c r="J20" s="23"/>
    </row>
    <row r="21" spans="1:10" s="5" customFormat="1" ht="12.75">
      <c r="A21" s="13" t="s">
        <v>92</v>
      </c>
      <c r="B21" s="15" t="s">
        <v>12</v>
      </c>
      <c r="C21" s="47" t="s">
        <v>24</v>
      </c>
      <c r="D21" s="65" t="s">
        <v>118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3" t="s">
        <v>257</v>
      </c>
      <c r="B22" s="15" t="s">
        <v>12</v>
      </c>
      <c r="C22" s="14" t="s">
        <v>89</v>
      </c>
      <c r="D22" s="15" t="s">
        <v>118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163</v>
      </c>
      <c r="B23" s="15" t="s">
        <v>12</v>
      </c>
      <c r="C23" s="13" t="s">
        <v>90</v>
      </c>
      <c r="D23" s="15" t="s">
        <v>118</v>
      </c>
      <c r="E23" s="22"/>
      <c r="F23" s="22"/>
      <c r="H23" s="48"/>
      <c r="I23" s="49"/>
      <c r="J23" s="23"/>
    </row>
    <row r="24" spans="1:10" s="5" customFormat="1" ht="12.75">
      <c r="A24" s="13" t="s">
        <v>84</v>
      </c>
      <c r="B24" s="15" t="s">
        <v>12</v>
      </c>
      <c r="C24" s="13" t="s">
        <v>91</v>
      </c>
      <c r="D24" s="15" t="s">
        <v>118</v>
      </c>
      <c r="E24" s="22"/>
      <c r="F24" s="22"/>
      <c r="H24" s="48"/>
      <c r="I24" s="49"/>
      <c r="J24" s="23"/>
    </row>
    <row r="25" spans="1:10" s="5" customFormat="1" ht="12.75">
      <c r="A25" s="14" t="s">
        <v>18</v>
      </c>
      <c r="B25" s="15" t="s">
        <v>12</v>
      </c>
      <c r="C25" s="13" t="s">
        <v>81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4" t="s">
        <v>16</v>
      </c>
      <c r="B26" s="15" t="s">
        <v>14</v>
      </c>
      <c r="C26" s="14" t="s">
        <v>114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327</v>
      </c>
      <c r="B27" s="15" t="s">
        <v>14</v>
      </c>
      <c r="C27" s="14" t="s">
        <v>93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4" t="s">
        <v>93</v>
      </c>
      <c r="B28" s="15" t="s">
        <v>14</v>
      </c>
      <c r="C28" s="14" t="s">
        <v>327</v>
      </c>
      <c r="D28" s="15" t="s">
        <v>14</v>
      </c>
      <c r="E28" s="22"/>
      <c r="F28" s="22"/>
      <c r="G28"/>
    </row>
    <row r="29" spans="1:7" s="5" customFormat="1" ht="12.75">
      <c r="A29" s="14" t="s">
        <v>24</v>
      </c>
      <c r="B29" s="15" t="s">
        <v>14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29"/>
      <c r="B30" s="15"/>
      <c r="C30" s="14" t="s">
        <v>18</v>
      </c>
      <c r="D30" s="15" t="s">
        <v>14</v>
      </c>
      <c r="E30" s="22"/>
      <c r="F30" s="22"/>
      <c r="G30"/>
    </row>
    <row r="31" spans="1:7" s="5" customFormat="1" ht="12.75">
      <c r="A31" s="14"/>
      <c r="B31" s="15"/>
      <c r="C31" s="14" t="s">
        <v>18</v>
      </c>
      <c r="D31" s="15" t="s">
        <v>312</v>
      </c>
      <c r="E31" s="22"/>
      <c r="F31" s="22"/>
      <c r="G31"/>
    </row>
    <row r="32" spans="1:7" s="5" customFormat="1" ht="12.75">
      <c r="A32" s="14"/>
      <c r="B32" s="15"/>
      <c r="C32" s="13" t="s">
        <v>84</v>
      </c>
      <c r="D32" s="15" t="s">
        <v>12</v>
      </c>
      <c r="E32" s="22"/>
      <c r="F32" s="22"/>
      <c r="G32"/>
    </row>
    <row r="33" spans="1:7" s="5" customFormat="1" ht="12.75">
      <c r="A33" s="14"/>
      <c r="B33" s="15"/>
      <c r="C33" s="14" t="s">
        <v>163</v>
      </c>
      <c r="D33" s="15" t="s">
        <v>12</v>
      </c>
      <c r="E33" s="22"/>
      <c r="F33" s="22"/>
      <c r="G33"/>
    </row>
    <row r="34" spans="1:7" s="5" customFormat="1" ht="12.75">
      <c r="A34" s="14"/>
      <c r="B34" s="15"/>
      <c r="C34" s="13" t="s">
        <v>257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92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66"/>
      <c r="B36" s="37"/>
      <c r="C36" s="13" t="s">
        <v>48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66"/>
      <c r="B37" s="37"/>
      <c r="C37" s="13" t="s">
        <v>74</v>
      </c>
      <c r="D37" s="15" t="s">
        <v>12</v>
      </c>
      <c r="E37" s="22"/>
      <c r="F37" s="22"/>
      <c r="G37"/>
    </row>
    <row r="38" spans="1:7" s="5" customFormat="1" ht="12.75">
      <c r="A38" s="66"/>
      <c r="B38" s="37"/>
      <c r="C38" s="13" t="s">
        <v>32</v>
      </c>
      <c r="D38" s="15" t="s">
        <v>12</v>
      </c>
      <c r="E38" s="22"/>
      <c r="F38" s="22"/>
      <c r="G38"/>
    </row>
    <row r="39" spans="1:7" s="5" customFormat="1" ht="12.75">
      <c r="A39" s="66"/>
      <c r="B39" s="37"/>
      <c r="C39" s="13" t="s">
        <v>71</v>
      </c>
      <c r="D39" s="15" t="s">
        <v>12</v>
      </c>
      <c r="E39" s="22"/>
      <c r="F39" s="22"/>
      <c r="G39"/>
    </row>
    <row r="40" spans="1:7" s="5" customFormat="1" ht="12.75">
      <c r="A40" s="66"/>
      <c r="B40" s="37"/>
      <c r="C40" s="13" t="s">
        <v>73</v>
      </c>
      <c r="D40" s="15" t="s">
        <v>12</v>
      </c>
      <c r="E40" s="22"/>
      <c r="F40" s="22"/>
      <c r="G40"/>
    </row>
    <row r="41" spans="1:7" s="5" customFormat="1" ht="12.75">
      <c r="A41" s="66"/>
      <c r="B41" s="37"/>
      <c r="C41" s="13" t="s">
        <v>74</v>
      </c>
      <c r="D41" s="15" t="s">
        <v>12</v>
      </c>
      <c r="E41" s="22"/>
      <c r="F41" s="22"/>
      <c r="G41"/>
    </row>
    <row r="42" spans="1:7" s="5" customFormat="1" ht="12.75">
      <c r="A42" s="13"/>
      <c r="B42" s="15"/>
      <c r="C42" s="13"/>
      <c r="D42" s="15"/>
      <c r="E42" s="22"/>
      <c r="F42" s="22"/>
      <c r="G42"/>
    </row>
    <row r="43" spans="1:7" s="5" customFormat="1" ht="13.5" thickBot="1">
      <c r="A43" s="13"/>
      <c r="B43" s="15"/>
      <c r="C43" s="13"/>
      <c r="D43" s="15"/>
      <c r="E43" s="22"/>
      <c r="F43" s="22"/>
      <c r="G43"/>
    </row>
    <row r="44" spans="1:6" s="5" customFormat="1" ht="13.5" thickBot="1">
      <c r="A44" s="232" t="s">
        <v>305</v>
      </c>
      <c r="B44" s="233"/>
      <c r="C44" s="232" t="s">
        <v>306</v>
      </c>
      <c r="D44" s="233"/>
      <c r="E44" s="22"/>
      <c r="F44" s="22"/>
    </row>
    <row r="45" spans="1:6" s="5" customFormat="1" ht="13.5" thickBot="1">
      <c r="A45" s="102" t="s">
        <v>9</v>
      </c>
      <c r="B45" s="103" t="s">
        <v>10</v>
      </c>
      <c r="C45" s="102" t="s">
        <v>9</v>
      </c>
      <c r="D45" s="103" t="s">
        <v>10</v>
      </c>
      <c r="E45" s="22"/>
      <c r="F45" s="22"/>
    </row>
    <row r="46" spans="1:6" s="5" customFormat="1" ht="12.75">
      <c r="A46" s="26" t="s">
        <v>71</v>
      </c>
      <c r="B46" s="28" t="s">
        <v>12</v>
      </c>
      <c r="C46" s="124" t="s">
        <v>48</v>
      </c>
      <c r="D46" s="28" t="s">
        <v>12</v>
      </c>
      <c r="E46" s="22"/>
      <c r="F46" s="22"/>
    </row>
    <row r="47" spans="1:6" s="5" customFormat="1" ht="12.75">
      <c r="A47" s="99" t="s">
        <v>48</v>
      </c>
      <c r="B47" s="15" t="s">
        <v>12</v>
      </c>
      <c r="C47" s="99" t="s">
        <v>71</v>
      </c>
      <c r="D47" s="15" t="s">
        <v>12</v>
      </c>
      <c r="E47" s="22"/>
      <c r="F47" s="22"/>
    </row>
    <row r="48" spans="1:6" s="5" customFormat="1" ht="12.75">
      <c r="A48" s="99" t="s">
        <v>316</v>
      </c>
      <c r="B48" s="15" t="s">
        <v>12</v>
      </c>
      <c r="C48" s="13"/>
      <c r="D48" s="15"/>
      <c r="E48" s="22"/>
      <c r="F48" s="22"/>
    </row>
    <row r="49" spans="1:6" s="5" customFormat="1" ht="12.75">
      <c r="A49" s="99" t="s">
        <v>317</v>
      </c>
      <c r="B49" s="15" t="s">
        <v>12</v>
      </c>
      <c r="C49" s="13"/>
      <c r="D49" s="15"/>
      <c r="E49" s="22"/>
      <c r="F49" s="22"/>
    </row>
    <row r="50" spans="1:6" s="5" customFormat="1" ht="12.75">
      <c r="A50" s="13" t="s">
        <v>74</v>
      </c>
      <c r="B50" s="15" t="s">
        <v>12</v>
      </c>
      <c r="C50" s="14"/>
      <c r="D50" s="15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3.5" thickBot="1">
      <c r="A52" s="13"/>
      <c r="B52" s="15"/>
      <c r="C52" s="14"/>
      <c r="D52" s="15"/>
      <c r="E52" s="22"/>
      <c r="F52" s="22"/>
    </row>
    <row r="53" spans="1:6" s="5" customFormat="1" ht="13.5" thickBot="1">
      <c r="A53" s="13"/>
      <c r="B53" s="15"/>
      <c r="C53" s="232" t="s">
        <v>318</v>
      </c>
      <c r="D53" s="233"/>
      <c r="E53" s="22"/>
      <c r="F53" s="22"/>
    </row>
    <row r="54" spans="1:6" s="5" customFormat="1" ht="13.5" thickBot="1">
      <c r="A54" s="14"/>
      <c r="B54" s="15"/>
      <c r="C54" s="102" t="s">
        <v>9</v>
      </c>
      <c r="D54" s="103" t="s">
        <v>10</v>
      </c>
      <c r="E54" s="22"/>
      <c r="F54" s="22"/>
    </row>
    <row r="55" spans="1:6" s="5" customFormat="1" ht="12.75">
      <c r="A55" s="14"/>
      <c r="B55" s="15"/>
      <c r="C55" s="14" t="s">
        <v>90</v>
      </c>
      <c r="D55" s="15" t="s">
        <v>118</v>
      </c>
      <c r="E55" s="22"/>
      <c r="F55" s="22"/>
    </row>
    <row r="56" spans="1:6" s="5" customFormat="1" ht="12.75">
      <c r="A56" s="14"/>
      <c r="B56" s="15"/>
      <c r="C56" s="101" t="s">
        <v>245</v>
      </c>
      <c r="D56" s="15" t="s">
        <v>118</v>
      </c>
      <c r="E56" s="22"/>
      <c r="F56" s="22"/>
    </row>
    <row r="57" spans="1:6" s="5" customFormat="1" ht="12.75">
      <c r="A57" s="13"/>
      <c r="B57" s="15"/>
      <c r="C57" s="100" t="s">
        <v>246</v>
      </c>
      <c r="D57" s="15" t="s">
        <v>118</v>
      </c>
      <c r="E57" s="22"/>
      <c r="F57" s="22"/>
    </row>
    <row r="58" spans="1:6" s="5" customFormat="1" ht="12.75">
      <c r="A58" s="14"/>
      <c r="B58" s="15"/>
      <c r="C58" s="14" t="s">
        <v>93</v>
      </c>
      <c r="D58" s="15" t="s">
        <v>14</v>
      </c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3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>
        <f>IF(A62="","",IF(VLOOKUP(CONCATENATE(A62," - ",B62),'[1]diccio'!$E$2:$E$3932,1,FALSE)="#N/A",CONCANTENAR(A62," - ",B62),""))</f>
      </c>
      <c r="F62" s="22">
        <f>IF(C62="","",IF(VLOOKUP(CONCATENATE(C62," - ",D62),'[1]diccio'!$E$2:$E$3932,1,FALSE)="#N/A",CONCANTENAR(C62," - ",D62),""))</f>
      </c>
    </row>
    <row r="63" spans="1:6" s="5" customFormat="1" ht="12.75">
      <c r="A63" s="14"/>
      <c r="B63" s="15"/>
      <c r="C63" s="14"/>
      <c r="D63" s="15"/>
      <c r="E63" s="22">
        <f>IF(A63="","",IF(VLOOKUP(CONCATENATE(A63," - ",B63),'[1]diccio'!$E$2:$E$3932,1,FALSE)="#N/A",CONCANTENAR(A63," - ",B63),""))</f>
      </c>
      <c r="F63" s="22">
        <f>IF(C63="","",IF(VLOOKUP(CONCATENATE(C63," - ",D63),'[1]diccio'!$E$2:$E$3932,1,FALSE)="#N/A",CONCANTENAR(C63," - ",D63),""))</f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10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1"/>
      <c r="D67" s="20"/>
      <c r="E67" s="22" t="s">
        <v>122</v>
      </c>
      <c r="F67" s="22" t="s">
        <v>122</v>
      </c>
    </row>
    <row r="68" spans="1:6" s="5" customFormat="1" ht="25.5">
      <c r="A68" s="32"/>
      <c r="B68" s="38" t="s">
        <v>92</v>
      </c>
      <c r="C68" s="32"/>
      <c r="D68" s="38" t="s">
        <v>135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340</v>
      </c>
      <c r="C71" s="32"/>
      <c r="D71" s="39" t="s">
        <v>92</v>
      </c>
      <c r="E71" s="22" t="s">
        <v>122</v>
      </c>
      <c r="F71" s="22" t="s">
        <v>122</v>
      </c>
    </row>
    <row r="72" spans="1:6" s="5" customFormat="1" ht="26.25" thickBot="1">
      <c r="A72" s="34"/>
      <c r="B72" s="40" t="s">
        <v>135</v>
      </c>
      <c r="C72" s="34"/>
      <c r="D72" s="40"/>
      <c r="E72" s="22" t="s">
        <v>122</v>
      </c>
      <c r="F72" s="22" t="s">
        <v>122</v>
      </c>
    </row>
  </sheetData>
  <mergeCells count="16">
    <mergeCell ref="C9:D9"/>
    <mergeCell ref="A44:B44"/>
    <mergeCell ref="C44:D44"/>
    <mergeCell ref="C53:D53"/>
    <mergeCell ref="A14:B14"/>
    <mergeCell ref="C14:D14"/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2"/>
  <sheetViews>
    <sheetView view="pageBreakPreview" zoomScale="70" zoomScaleNormal="75" zoomScaleSheetLayoutView="70" workbookViewId="0" topLeftCell="A1">
      <selection activeCell="C31" sqref="C3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11" t="s">
        <v>0</v>
      </c>
      <c r="B1" s="211"/>
      <c r="C1" s="211"/>
      <c r="D1" s="21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40" t="s">
        <v>1</v>
      </c>
      <c r="B4" s="241"/>
      <c r="C4" s="224" t="s">
        <v>144</v>
      </c>
      <c r="D4" s="225"/>
    </row>
    <row r="5" spans="1:4" s="4" customFormat="1" ht="15" customHeight="1" thickBot="1">
      <c r="A5" s="242" t="s">
        <v>2</v>
      </c>
      <c r="B5" s="243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119</v>
      </c>
      <c r="D8" s="223"/>
    </row>
    <row r="9" spans="1:4" s="5" customFormat="1" ht="12.75">
      <c r="A9" s="6" t="s">
        <v>101</v>
      </c>
      <c r="B9" s="7"/>
      <c r="C9" s="214" t="s">
        <v>239</v>
      </c>
      <c r="D9" s="215"/>
    </row>
    <row r="10" spans="1:4" s="5" customFormat="1" ht="12.75">
      <c r="A10" s="212" t="s">
        <v>4</v>
      </c>
      <c r="B10" s="213"/>
      <c r="C10" s="244" t="s">
        <v>382</v>
      </c>
      <c r="D10" s="245"/>
    </row>
    <row r="11" spans="1:4" s="5" customFormat="1" ht="13.5" thickBot="1">
      <c r="A11" s="228" t="s">
        <v>6</v>
      </c>
      <c r="B11" s="229"/>
      <c r="C11" s="235" t="s">
        <v>383</v>
      </c>
      <c r="D11" s="236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75"/>
      <c r="I13" s="23"/>
      <c r="J13" s="23"/>
    </row>
    <row r="14" spans="1:7" s="5" customFormat="1" ht="13.5" thickBot="1">
      <c r="A14" s="226" t="s">
        <v>7</v>
      </c>
      <c r="B14" s="227"/>
      <c r="C14" s="226" t="s">
        <v>8</v>
      </c>
      <c r="D14" s="227"/>
      <c r="E14" s="48"/>
      <c r="F14" s="49"/>
      <c r="G14" s="23"/>
    </row>
    <row r="15" spans="1:7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E15" s="48"/>
      <c r="F15" s="49"/>
      <c r="G15" s="23"/>
    </row>
    <row r="16" spans="1:7" s="5" customFormat="1" ht="12.75">
      <c r="A16" s="190" t="s">
        <v>384</v>
      </c>
      <c r="B16" s="17" t="s">
        <v>14</v>
      </c>
      <c r="C16" s="51" t="s">
        <v>71</v>
      </c>
      <c r="D16" s="65" t="s">
        <v>12</v>
      </c>
      <c r="E16" s="48"/>
      <c r="F16" s="49"/>
      <c r="G16" s="23"/>
    </row>
    <row r="17" spans="1:7" s="5" customFormat="1" ht="12.75">
      <c r="A17" s="189" t="s">
        <v>381</v>
      </c>
      <c r="B17" s="17" t="s">
        <v>14</v>
      </c>
      <c r="C17" s="51" t="s">
        <v>73</v>
      </c>
      <c r="D17" s="65" t="s">
        <v>12</v>
      </c>
      <c r="E17" s="48"/>
      <c r="F17" s="49"/>
      <c r="G17" s="23"/>
    </row>
    <row r="18" spans="1:7" s="5" customFormat="1" ht="12.75">
      <c r="A18" s="13" t="s">
        <v>24</v>
      </c>
      <c r="B18" s="17" t="s">
        <v>14</v>
      </c>
      <c r="C18" s="13" t="s">
        <v>74</v>
      </c>
      <c r="D18" s="15" t="s">
        <v>12</v>
      </c>
      <c r="E18" s="48"/>
      <c r="F18" s="49"/>
      <c r="G18" s="23"/>
    </row>
    <row r="19" spans="1:7" s="5" customFormat="1" ht="12.75">
      <c r="A19" s="13" t="s">
        <v>31</v>
      </c>
      <c r="B19" s="17" t="s">
        <v>14</v>
      </c>
      <c r="C19" s="51" t="s">
        <v>48</v>
      </c>
      <c r="D19" s="15" t="s">
        <v>12</v>
      </c>
      <c r="E19" s="48"/>
      <c r="F19" s="49"/>
      <c r="G19" s="23"/>
    </row>
    <row r="20" spans="1:7" s="5" customFormat="1" ht="12.75">
      <c r="A20" s="13" t="s">
        <v>247</v>
      </c>
      <c r="B20" s="17" t="s">
        <v>14</v>
      </c>
      <c r="C20" s="13" t="s">
        <v>240</v>
      </c>
      <c r="D20" s="15" t="s">
        <v>12</v>
      </c>
      <c r="E20" s="48"/>
      <c r="F20" s="49"/>
      <c r="G20" s="23"/>
    </row>
    <row r="21" spans="1:7" s="5" customFormat="1" ht="12.75">
      <c r="A21" s="13" t="s">
        <v>13</v>
      </c>
      <c r="B21" s="17" t="s">
        <v>14</v>
      </c>
      <c r="C21" s="14" t="s">
        <v>133</v>
      </c>
      <c r="D21" s="15" t="s">
        <v>12</v>
      </c>
      <c r="E21" s="48"/>
      <c r="F21" s="49"/>
      <c r="G21" s="23"/>
    </row>
    <row r="22" spans="1:7" s="5" customFormat="1" ht="12.75">
      <c r="A22" s="30" t="s">
        <v>19</v>
      </c>
      <c r="B22" s="31" t="s">
        <v>14</v>
      </c>
      <c r="C22" s="13" t="s">
        <v>241</v>
      </c>
      <c r="D22" s="15" t="s">
        <v>12</v>
      </c>
      <c r="E22" s="48"/>
      <c r="F22" s="49"/>
      <c r="G22" s="23"/>
    </row>
    <row r="23" spans="1:7" s="5" customFormat="1" ht="12.75">
      <c r="A23" s="13" t="s">
        <v>26</v>
      </c>
      <c r="B23" s="17" t="s">
        <v>14</v>
      </c>
      <c r="C23" s="51" t="s">
        <v>321</v>
      </c>
      <c r="D23" s="15" t="s">
        <v>12</v>
      </c>
      <c r="E23" s="48"/>
      <c r="F23" s="49"/>
      <c r="G23" s="23"/>
    </row>
    <row r="24" spans="1:7" s="5" customFormat="1" ht="12.75">
      <c r="A24" s="13" t="s">
        <v>26</v>
      </c>
      <c r="B24" s="17" t="s">
        <v>12</v>
      </c>
      <c r="C24" s="13" t="s">
        <v>242</v>
      </c>
      <c r="D24" s="15" t="s">
        <v>12</v>
      </c>
      <c r="E24" s="48"/>
      <c r="F24" s="49"/>
      <c r="G24" s="23"/>
    </row>
    <row r="25" spans="1:7" s="5" customFormat="1" ht="12.75">
      <c r="A25" s="51" t="s">
        <v>44</v>
      </c>
      <c r="B25" s="17" t="s">
        <v>12</v>
      </c>
      <c r="C25" s="14" t="s">
        <v>22</v>
      </c>
      <c r="D25" s="15" t="s">
        <v>12</v>
      </c>
      <c r="E25" s="48"/>
      <c r="F25" s="49"/>
      <c r="G25" s="23"/>
    </row>
    <row r="26" spans="1:7" s="5" customFormat="1" ht="12.75">
      <c r="A26" s="13" t="s">
        <v>241</v>
      </c>
      <c r="B26" s="17" t="s">
        <v>12</v>
      </c>
      <c r="C26" s="14" t="s">
        <v>243</v>
      </c>
      <c r="D26" s="15" t="s">
        <v>12</v>
      </c>
      <c r="E26" s="48"/>
      <c r="F26" s="49"/>
      <c r="G26" s="23"/>
    </row>
    <row r="27" spans="1:7" s="5" customFormat="1" ht="12.75">
      <c r="A27" s="14" t="s">
        <v>133</v>
      </c>
      <c r="B27" s="17" t="s">
        <v>12</v>
      </c>
      <c r="C27" s="14" t="s">
        <v>243</v>
      </c>
      <c r="D27" s="15" t="s">
        <v>14</v>
      </c>
      <c r="E27" s="48"/>
      <c r="F27" s="49"/>
      <c r="G27" s="23"/>
    </row>
    <row r="28" spans="1:5" s="5" customFormat="1" ht="12.75">
      <c r="A28" s="14" t="s">
        <v>92</v>
      </c>
      <c r="B28" s="17" t="s">
        <v>12</v>
      </c>
      <c r="C28" s="14" t="s">
        <v>19</v>
      </c>
      <c r="D28" s="15" t="s">
        <v>14</v>
      </c>
      <c r="E28" s="18"/>
    </row>
    <row r="29" spans="1:5" s="5" customFormat="1" ht="12.75">
      <c r="A29" s="14" t="s">
        <v>48</v>
      </c>
      <c r="B29" s="17" t="s">
        <v>12</v>
      </c>
      <c r="C29" s="14" t="s">
        <v>13</v>
      </c>
      <c r="D29" s="15" t="s">
        <v>14</v>
      </c>
      <c r="E29" s="18"/>
    </row>
    <row r="30" spans="1:5" s="5" customFormat="1" ht="12.75">
      <c r="A30" s="14" t="s">
        <v>74</v>
      </c>
      <c r="B30" s="17" t="s">
        <v>12</v>
      </c>
      <c r="C30" s="14" t="s">
        <v>247</v>
      </c>
      <c r="D30" s="15" t="s">
        <v>14</v>
      </c>
      <c r="E30" s="18"/>
    </row>
    <row r="31" spans="1:5" s="5" customFormat="1" ht="12.75">
      <c r="A31" s="14" t="s">
        <v>23</v>
      </c>
      <c r="B31" s="17" t="s">
        <v>194</v>
      </c>
      <c r="C31" s="14" t="s">
        <v>31</v>
      </c>
      <c r="D31" s="15" t="s">
        <v>292</v>
      </c>
      <c r="E31" s="18"/>
    </row>
    <row r="32" spans="1:5" s="5" customFormat="1" ht="12.75">
      <c r="A32" s="14"/>
      <c r="B32" s="17"/>
      <c r="C32" s="14" t="s">
        <v>264</v>
      </c>
      <c r="D32" s="15" t="s">
        <v>14</v>
      </c>
      <c r="E32" s="18"/>
    </row>
    <row r="33" spans="1:5" s="5" customFormat="1" ht="12.75">
      <c r="A33" s="14"/>
      <c r="B33" s="17"/>
      <c r="C33" s="13" t="s">
        <v>185</v>
      </c>
      <c r="D33" s="15" t="s">
        <v>14</v>
      </c>
      <c r="E33" s="18"/>
    </row>
    <row r="34" spans="1:4" s="5" customFormat="1" ht="12.75">
      <c r="A34" s="14"/>
      <c r="B34" s="17"/>
      <c r="C34" s="191" t="s">
        <v>24</v>
      </c>
      <c r="D34" s="15" t="s">
        <v>14</v>
      </c>
    </row>
    <row r="35" spans="1:4" s="5" customFormat="1" ht="12.75">
      <c r="A35" s="14"/>
      <c r="B35" s="17"/>
      <c r="C35" s="189" t="s">
        <v>381</v>
      </c>
      <c r="D35" s="15" t="s">
        <v>14</v>
      </c>
    </row>
    <row r="36" spans="1:4" s="5" customFormat="1" ht="12.75">
      <c r="A36" s="14"/>
      <c r="B36" s="17"/>
      <c r="C36" s="189" t="s">
        <v>384</v>
      </c>
      <c r="D36" s="15" t="s">
        <v>14</v>
      </c>
    </row>
    <row r="37" spans="1:4" s="5" customFormat="1" ht="12.75">
      <c r="A37" s="14"/>
      <c r="B37" s="17"/>
      <c r="C37" s="86"/>
      <c r="D37" s="37"/>
    </row>
    <row r="38" spans="1:4" s="5" customFormat="1" ht="13.5" thickBot="1">
      <c r="A38" s="14"/>
      <c r="B38" s="17"/>
      <c r="C38" s="66"/>
      <c r="D38" s="37"/>
    </row>
    <row r="39" spans="1:4" s="5" customFormat="1" ht="15" customHeight="1" thickBot="1">
      <c r="A39" s="232" t="s">
        <v>305</v>
      </c>
      <c r="B39" s="233"/>
      <c r="C39" s="232" t="s">
        <v>306</v>
      </c>
      <c r="D39" s="233"/>
    </row>
    <row r="40" spans="1:4" s="5" customFormat="1" ht="13.5" thickBot="1">
      <c r="A40" s="102" t="s">
        <v>9</v>
      </c>
      <c r="B40" s="103" t="s">
        <v>10</v>
      </c>
      <c r="C40" s="102" t="s">
        <v>9</v>
      </c>
      <c r="D40" s="103" t="s">
        <v>10</v>
      </c>
    </row>
    <row r="41" spans="1:4" s="5" customFormat="1" ht="12.75">
      <c r="A41" s="13" t="s">
        <v>48</v>
      </c>
      <c r="B41" s="15" t="s">
        <v>12</v>
      </c>
      <c r="C41" s="13" t="s">
        <v>71</v>
      </c>
      <c r="D41" s="15" t="s">
        <v>12</v>
      </c>
    </row>
    <row r="42" spans="1:4" s="5" customFormat="1" ht="12.75">
      <c r="A42" s="99" t="s">
        <v>71</v>
      </c>
      <c r="B42" s="15" t="s">
        <v>12</v>
      </c>
      <c r="C42" s="99" t="s">
        <v>48</v>
      </c>
      <c r="D42" s="15" t="s">
        <v>12</v>
      </c>
    </row>
    <row r="43" spans="1:4" s="5" customFormat="1" ht="12.75">
      <c r="A43" s="99" t="s">
        <v>73</v>
      </c>
      <c r="B43" s="15" t="s">
        <v>12</v>
      </c>
      <c r="C43" s="99" t="s">
        <v>316</v>
      </c>
      <c r="D43" s="15" t="s">
        <v>12</v>
      </c>
    </row>
    <row r="44" spans="1:4" s="5" customFormat="1" ht="12.75">
      <c r="A44" s="13" t="s">
        <v>74</v>
      </c>
      <c r="B44" s="15" t="s">
        <v>12</v>
      </c>
      <c r="C44" s="99" t="s">
        <v>317</v>
      </c>
      <c r="D44" s="15" t="s">
        <v>12</v>
      </c>
    </row>
    <row r="45" spans="1:4" s="5" customFormat="1" ht="12.75">
      <c r="A45" s="13"/>
      <c r="B45" s="15"/>
      <c r="C45" s="13" t="s">
        <v>74</v>
      </c>
      <c r="D45" s="15" t="s">
        <v>12</v>
      </c>
    </row>
    <row r="46" spans="1:4" s="5" customFormat="1" ht="12.75">
      <c r="A46" s="13"/>
      <c r="B46" s="15"/>
      <c r="C46" s="13"/>
      <c r="D46" s="15"/>
    </row>
    <row r="47" spans="1:4" s="5" customFormat="1" ht="13.5" thickBot="1">
      <c r="A47" s="13"/>
      <c r="B47" s="15"/>
      <c r="C47" s="14"/>
      <c r="D47" s="15"/>
    </row>
    <row r="48" spans="1:4" s="5" customFormat="1" ht="13.5" thickBot="1">
      <c r="A48" s="232" t="s">
        <v>319</v>
      </c>
      <c r="B48" s="233"/>
      <c r="C48" s="232" t="s">
        <v>320</v>
      </c>
      <c r="D48" s="233"/>
    </row>
    <row r="49" spans="1:4" s="5" customFormat="1" ht="13.5" thickBot="1">
      <c r="A49" s="102" t="s">
        <v>9</v>
      </c>
      <c r="B49" s="103" t="s">
        <v>10</v>
      </c>
      <c r="C49" s="102" t="s">
        <v>9</v>
      </c>
      <c r="D49" s="103" t="s">
        <v>10</v>
      </c>
    </row>
    <row r="50" spans="1:4" s="5" customFormat="1" ht="12.75">
      <c r="A50" s="26" t="s">
        <v>74</v>
      </c>
      <c r="B50" s="28" t="s">
        <v>12</v>
      </c>
      <c r="C50" s="26" t="s">
        <v>71</v>
      </c>
      <c r="D50" s="28" t="s">
        <v>12</v>
      </c>
    </row>
    <row r="51" spans="1:4" s="5" customFormat="1" ht="12.75">
      <c r="A51" s="100" t="s">
        <v>32</v>
      </c>
      <c r="B51" s="65" t="s">
        <v>12</v>
      </c>
      <c r="C51" s="100" t="s">
        <v>32</v>
      </c>
      <c r="D51" s="65" t="s">
        <v>12</v>
      </c>
    </row>
    <row r="52" spans="1:4" s="5" customFormat="1" ht="12.75">
      <c r="A52" s="118" t="s">
        <v>71</v>
      </c>
      <c r="B52" s="65" t="s">
        <v>12</v>
      </c>
      <c r="C52" s="14" t="s">
        <v>74</v>
      </c>
      <c r="D52" s="65" t="s">
        <v>12</v>
      </c>
    </row>
    <row r="53" spans="1:4" s="5" customFormat="1" ht="12.75">
      <c r="A53" s="100" t="s">
        <v>73</v>
      </c>
      <c r="B53" s="65" t="s">
        <v>12</v>
      </c>
      <c r="C53" s="14"/>
      <c r="D53" s="68"/>
    </row>
    <row r="54" spans="1:4" s="5" customFormat="1" ht="12.75">
      <c r="A54" s="100" t="s">
        <v>74</v>
      </c>
      <c r="B54" s="65" t="s">
        <v>12</v>
      </c>
      <c r="C54" s="14"/>
      <c r="D54" s="15"/>
    </row>
    <row r="55" spans="1:4" s="5" customFormat="1" ht="12.75">
      <c r="A55" s="14" t="s">
        <v>23</v>
      </c>
      <c r="B55" s="65" t="s">
        <v>12</v>
      </c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00"/>
      <c r="D57" s="15"/>
    </row>
    <row r="58" spans="1:4" s="5" customFormat="1" ht="12.75">
      <c r="A58" s="14"/>
      <c r="B58" s="17"/>
      <c r="C58" s="100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4"/>
      <c r="B65" s="17"/>
      <c r="C65" s="14"/>
      <c r="D65" s="15"/>
    </row>
    <row r="66" spans="1:4" s="5" customFormat="1" ht="12.75">
      <c r="A66" s="11"/>
      <c r="B66" s="9"/>
      <c r="C66" s="11"/>
      <c r="D66" s="10"/>
    </row>
    <row r="67" spans="1:4" s="5" customFormat="1" ht="13.5" thickBot="1">
      <c r="A67" s="11"/>
      <c r="B67" s="19"/>
      <c r="C67" s="11"/>
      <c r="D67" s="20"/>
    </row>
    <row r="68" spans="1:4" s="5" customFormat="1" ht="12.75">
      <c r="A68" s="32"/>
      <c r="B68" s="38" t="s">
        <v>127</v>
      </c>
      <c r="C68" s="32"/>
      <c r="D68" s="52" t="s">
        <v>136</v>
      </c>
    </row>
    <row r="69" spans="1:4" s="5" customFormat="1" ht="12.75">
      <c r="A69" s="32"/>
      <c r="B69" s="39" t="s">
        <v>137</v>
      </c>
      <c r="C69" s="32"/>
      <c r="D69" s="53" t="s">
        <v>32</v>
      </c>
    </row>
    <row r="70" spans="1:4" s="5" customFormat="1" ht="12.75">
      <c r="A70" s="32"/>
      <c r="B70" s="39" t="s">
        <v>332</v>
      </c>
      <c r="C70" s="32"/>
      <c r="D70" s="53" t="s">
        <v>332</v>
      </c>
    </row>
    <row r="71" spans="1:4" s="5" customFormat="1" ht="12.75">
      <c r="A71" s="32"/>
      <c r="B71" s="39" t="s">
        <v>32</v>
      </c>
      <c r="C71" s="32"/>
      <c r="D71" s="39" t="s">
        <v>142</v>
      </c>
    </row>
    <row r="72" spans="1:4" s="5" customFormat="1" ht="13.5" thickBot="1">
      <c r="A72" s="34"/>
      <c r="B72" s="40" t="s">
        <v>136</v>
      </c>
      <c r="C72" s="34"/>
      <c r="D72" s="40" t="s">
        <v>19</v>
      </c>
    </row>
  </sheetData>
  <mergeCells count="17">
    <mergeCell ref="A39:B39"/>
    <mergeCell ref="C39:D39"/>
    <mergeCell ref="C48:D48"/>
    <mergeCell ref="A48:B48"/>
    <mergeCell ref="C14:D14"/>
    <mergeCell ref="A11:B11"/>
    <mergeCell ref="C11:D11"/>
    <mergeCell ref="C8:D8"/>
    <mergeCell ref="C9:D9"/>
    <mergeCell ref="A14:B14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41.140625" style="12" customWidth="1"/>
    <col min="2" max="2" width="24.7109375" style="12" customWidth="1"/>
    <col min="3" max="3" width="42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11" t="s">
        <v>0</v>
      </c>
      <c r="B1" s="211"/>
      <c r="C1" s="211"/>
      <c r="D1" s="21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120</v>
      </c>
      <c r="D8" s="223"/>
    </row>
    <row r="9" spans="1:4" s="5" customFormat="1" ht="12.75">
      <c r="A9" s="6" t="s">
        <v>101</v>
      </c>
      <c r="B9" s="7"/>
      <c r="C9" s="214" t="s">
        <v>249</v>
      </c>
      <c r="D9" s="215"/>
    </row>
    <row r="10" spans="1:4" s="5" customFormat="1" ht="12.75">
      <c r="A10" s="212" t="s">
        <v>4</v>
      </c>
      <c r="B10" s="213"/>
      <c r="C10" s="214" t="s">
        <v>265</v>
      </c>
      <c r="D10" s="215"/>
    </row>
    <row r="11" spans="1:4" s="5" customFormat="1" ht="13.5" thickBot="1">
      <c r="A11" s="228" t="s">
        <v>6</v>
      </c>
      <c r="B11" s="229"/>
      <c r="C11" s="235" t="s">
        <v>323</v>
      </c>
      <c r="D11" s="236"/>
    </row>
    <row r="12" spans="1:4" s="5" customFormat="1" ht="12.75">
      <c r="A12" s="8"/>
      <c r="B12" s="8"/>
      <c r="C12" s="8"/>
      <c r="D12" s="8"/>
    </row>
    <row r="13" s="5" customFormat="1" ht="13.5" thickBot="1"/>
    <row r="14" spans="1:4" s="5" customFormat="1" ht="13.5" thickBot="1">
      <c r="A14" s="226" t="s">
        <v>7</v>
      </c>
      <c r="B14" s="227"/>
      <c r="C14" s="226" t="s">
        <v>8</v>
      </c>
      <c r="D14" s="227"/>
    </row>
    <row r="15" spans="1:4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</row>
    <row r="16" spans="1:4" s="5" customFormat="1" ht="14.25" customHeight="1">
      <c r="A16" s="97" t="s">
        <v>18</v>
      </c>
      <c r="B16" s="27" t="s">
        <v>194</v>
      </c>
      <c r="C16" s="13" t="s">
        <v>323</v>
      </c>
      <c r="D16" s="28" t="s">
        <v>12</v>
      </c>
    </row>
    <row r="17" spans="1:4" s="21" customFormat="1" ht="12.75">
      <c r="A17" s="13" t="s">
        <v>18</v>
      </c>
      <c r="B17" s="17" t="s">
        <v>12</v>
      </c>
      <c r="C17" s="14" t="s">
        <v>223</v>
      </c>
      <c r="D17" s="15" t="s">
        <v>12</v>
      </c>
    </row>
    <row r="18" spans="1:4" s="21" customFormat="1" ht="12.75">
      <c r="A18" s="13" t="s">
        <v>55</v>
      </c>
      <c r="B18" s="17" t="s">
        <v>12</v>
      </c>
      <c r="C18" s="14" t="s">
        <v>236</v>
      </c>
      <c r="D18" s="15" t="s">
        <v>12</v>
      </c>
    </row>
    <row r="19" spans="1:4" s="21" customFormat="1" ht="12.75">
      <c r="A19" s="14" t="s">
        <v>26</v>
      </c>
      <c r="B19" s="17" t="s">
        <v>12</v>
      </c>
      <c r="C19" s="14" t="s">
        <v>350</v>
      </c>
      <c r="D19" s="15" t="s">
        <v>12</v>
      </c>
    </row>
    <row r="20" spans="1:4" s="5" customFormat="1" ht="12.75">
      <c r="A20" s="14" t="s">
        <v>250</v>
      </c>
      <c r="B20" s="17" t="s">
        <v>12</v>
      </c>
      <c r="C20" s="13" t="s">
        <v>44</v>
      </c>
      <c r="D20" s="15" t="s">
        <v>12</v>
      </c>
    </row>
    <row r="21" spans="1:4" s="5" customFormat="1" ht="12.75">
      <c r="A21" s="14" t="s">
        <v>350</v>
      </c>
      <c r="B21" s="17" t="s">
        <v>12</v>
      </c>
      <c r="C21" s="13" t="s">
        <v>37</v>
      </c>
      <c r="D21" s="15" t="s">
        <v>12</v>
      </c>
    </row>
    <row r="22" spans="1:4" s="5" customFormat="1" ht="12.75">
      <c r="A22" s="14" t="s">
        <v>255</v>
      </c>
      <c r="B22" s="17" t="s">
        <v>12</v>
      </c>
      <c r="C22" s="13" t="s">
        <v>251</v>
      </c>
      <c r="D22" s="15" t="s">
        <v>12</v>
      </c>
    </row>
    <row r="23" spans="1:4" s="5" customFormat="1" ht="12.75">
      <c r="A23" s="13" t="s">
        <v>78</v>
      </c>
      <c r="B23" s="17" t="s">
        <v>12</v>
      </c>
      <c r="C23" s="14" t="s">
        <v>252</v>
      </c>
      <c r="D23" s="15" t="s">
        <v>12</v>
      </c>
    </row>
    <row r="24" spans="1:4" s="5" customFormat="1" ht="12.75">
      <c r="A24" s="14" t="s">
        <v>86</v>
      </c>
      <c r="B24" s="17" t="s">
        <v>12</v>
      </c>
      <c r="C24" s="13" t="s">
        <v>78</v>
      </c>
      <c r="D24" s="15" t="s">
        <v>12</v>
      </c>
    </row>
    <row r="25" spans="1:4" s="5" customFormat="1" ht="12.75">
      <c r="A25" s="13" t="s">
        <v>251</v>
      </c>
      <c r="B25" s="17" t="s">
        <v>12</v>
      </c>
      <c r="C25" s="14" t="s">
        <v>255</v>
      </c>
      <c r="D25" s="15" t="s">
        <v>12</v>
      </c>
    </row>
    <row r="26" spans="1:4" s="5" customFormat="1" ht="12.75">
      <c r="A26" s="14" t="s">
        <v>37</v>
      </c>
      <c r="B26" s="17" t="s">
        <v>12</v>
      </c>
      <c r="C26" s="14" t="s">
        <v>350</v>
      </c>
      <c r="D26" s="15" t="s">
        <v>12</v>
      </c>
    </row>
    <row r="27" spans="1:4" s="5" customFormat="1" ht="12.75">
      <c r="A27" s="13" t="s">
        <v>48</v>
      </c>
      <c r="B27" s="17" t="s">
        <v>12</v>
      </c>
      <c r="C27" s="13" t="s">
        <v>250</v>
      </c>
      <c r="D27" s="15" t="s">
        <v>14</v>
      </c>
    </row>
    <row r="28" spans="1:4" s="5" customFormat="1" ht="12.75">
      <c r="A28" s="13" t="s">
        <v>323</v>
      </c>
      <c r="B28" s="17" t="s">
        <v>12</v>
      </c>
      <c r="C28" s="13" t="s">
        <v>26</v>
      </c>
      <c r="D28" s="15" t="s">
        <v>14</v>
      </c>
    </row>
    <row r="29" spans="1:4" s="5" customFormat="1" ht="12.75" customHeight="1">
      <c r="A29" s="14"/>
      <c r="B29" s="15"/>
      <c r="C29" s="13" t="s">
        <v>55</v>
      </c>
      <c r="D29" s="15" t="s">
        <v>12</v>
      </c>
    </row>
    <row r="30" spans="1:4" s="5" customFormat="1" ht="12.75">
      <c r="A30" s="14"/>
      <c r="B30" s="15"/>
      <c r="C30" s="13" t="s">
        <v>18</v>
      </c>
      <c r="D30" s="15" t="s">
        <v>312</v>
      </c>
    </row>
    <row r="31" spans="1:4" s="5" customFormat="1" ht="12.75">
      <c r="A31" s="14"/>
      <c r="B31" s="15"/>
      <c r="C31" s="13" t="s">
        <v>18</v>
      </c>
      <c r="D31" s="15" t="s">
        <v>12</v>
      </c>
    </row>
    <row r="32" spans="1:4" s="5" customFormat="1" ht="12.75">
      <c r="A32" s="14"/>
      <c r="B32" s="15"/>
      <c r="C32" s="13" t="s">
        <v>99</v>
      </c>
      <c r="D32" s="15" t="s">
        <v>12</v>
      </c>
    </row>
    <row r="33" spans="1:4" s="5" customFormat="1" ht="12.75">
      <c r="A33" s="14"/>
      <c r="B33" s="15"/>
      <c r="C33" s="13" t="s">
        <v>260</v>
      </c>
      <c r="D33" s="15" t="s">
        <v>312</v>
      </c>
    </row>
    <row r="34" spans="1:4" s="5" customFormat="1" ht="12.75">
      <c r="A34" s="14"/>
      <c r="B34" s="15"/>
      <c r="C34" s="13" t="s">
        <v>258</v>
      </c>
      <c r="D34" s="15" t="s">
        <v>194</v>
      </c>
    </row>
    <row r="35" spans="1:4" s="5" customFormat="1" ht="12.75">
      <c r="A35" s="14"/>
      <c r="B35" s="15"/>
      <c r="C35" s="13"/>
      <c r="D35" s="15"/>
    </row>
    <row r="36" spans="1:4" s="5" customFormat="1" ht="13.5" thickBot="1">
      <c r="A36" s="14"/>
      <c r="B36" s="15"/>
      <c r="C36" s="13"/>
      <c r="D36" s="15"/>
    </row>
    <row r="37" spans="1:4" s="5" customFormat="1" ht="13.5" thickBot="1">
      <c r="A37" s="226" t="s">
        <v>161</v>
      </c>
      <c r="B37" s="227"/>
      <c r="C37" s="226" t="s">
        <v>162</v>
      </c>
      <c r="D37" s="227"/>
    </row>
    <row r="38" spans="1:4" s="5" customFormat="1" ht="13.5" thickBot="1">
      <c r="A38" s="44" t="s">
        <v>9</v>
      </c>
      <c r="B38" s="45" t="s">
        <v>10</v>
      </c>
      <c r="C38" s="44" t="s">
        <v>9</v>
      </c>
      <c r="D38" s="45" t="s">
        <v>10</v>
      </c>
    </row>
    <row r="39" spans="1:4" s="5" customFormat="1" ht="12.75">
      <c r="A39" s="101" t="s">
        <v>78</v>
      </c>
      <c r="B39" s="67" t="s">
        <v>12</v>
      </c>
      <c r="C39" s="51" t="s">
        <v>37</v>
      </c>
      <c r="D39" s="65" t="s">
        <v>12</v>
      </c>
    </row>
    <row r="40" spans="1:4" s="5" customFormat="1" ht="12.75">
      <c r="A40" s="100" t="s">
        <v>37</v>
      </c>
      <c r="B40" s="17" t="s">
        <v>12</v>
      </c>
      <c r="C40" s="100" t="s">
        <v>253</v>
      </c>
      <c r="D40" s="15" t="s">
        <v>12</v>
      </c>
    </row>
    <row r="41" spans="1:4" s="5" customFormat="1" ht="12.75">
      <c r="A41" s="14"/>
      <c r="B41" s="17"/>
      <c r="C41" s="100" t="s">
        <v>86</v>
      </c>
      <c r="D41" s="15" t="s">
        <v>12</v>
      </c>
    </row>
    <row r="42" spans="1:4" s="5" customFormat="1" ht="12.75">
      <c r="A42" s="14"/>
      <c r="B42" s="17"/>
      <c r="C42" s="100" t="s">
        <v>254</v>
      </c>
      <c r="D42" s="15" t="s">
        <v>12</v>
      </c>
    </row>
    <row r="43" spans="1:4" s="5" customFormat="1" ht="12.75">
      <c r="A43" s="13"/>
      <c r="B43" s="17"/>
      <c r="C43" s="14" t="s">
        <v>255</v>
      </c>
      <c r="D43" s="15" t="s">
        <v>12</v>
      </c>
    </row>
    <row r="44" spans="1:4" s="5" customFormat="1" ht="12.75">
      <c r="A44" s="13"/>
      <c r="B44" s="17"/>
      <c r="C44" s="14"/>
      <c r="D44" s="15"/>
    </row>
    <row r="45" spans="1:4" s="5" customFormat="1" ht="13.5" thickBot="1">
      <c r="A45" s="13"/>
      <c r="B45" s="17"/>
      <c r="C45" s="14"/>
      <c r="D45" s="15"/>
    </row>
    <row r="46" spans="1:4" s="5" customFormat="1" ht="13.5" thickBot="1">
      <c r="A46" s="226" t="s">
        <v>375</v>
      </c>
      <c r="B46" s="227"/>
      <c r="C46" s="226" t="s">
        <v>378</v>
      </c>
      <c r="D46" s="227"/>
    </row>
    <row r="47" spans="1:4" s="5" customFormat="1" ht="13.5" thickBot="1">
      <c r="A47" s="226" t="s">
        <v>377</v>
      </c>
      <c r="B47" s="227"/>
      <c r="C47" s="226" t="s">
        <v>376</v>
      </c>
      <c r="D47" s="227"/>
    </row>
    <row r="48" spans="1:4" s="5" customFormat="1" ht="13.5" thickBot="1">
      <c r="A48" s="44" t="s">
        <v>9</v>
      </c>
      <c r="B48" s="45" t="s">
        <v>10</v>
      </c>
      <c r="C48" s="44" t="s">
        <v>9</v>
      </c>
      <c r="D48" s="45" t="s">
        <v>10</v>
      </c>
    </row>
    <row r="49" spans="1:4" s="5" customFormat="1" ht="12.75">
      <c r="A49" s="97" t="s">
        <v>18</v>
      </c>
      <c r="B49" s="27" t="s">
        <v>194</v>
      </c>
      <c r="C49" s="13" t="s">
        <v>323</v>
      </c>
      <c r="D49" s="28" t="s">
        <v>12</v>
      </c>
    </row>
    <row r="50" spans="1:4" s="5" customFormat="1" ht="12.75">
      <c r="A50" s="13" t="s">
        <v>18</v>
      </c>
      <c r="B50" s="17" t="s">
        <v>12</v>
      </c>
      <c r="C50" s="14" t="s">
        <v>223</v>
      </c>
      <c r="D50" s="15" t="s">
        <v>12</v>
      </c>
    </row>
    <row r="51" spans="1:4" s="5" customFormat="1" ht="12.75">
      <c r="A51" s="14" t="s">
        <v>92</v>
      </c>
      <c r="B51" s="15" t="s">
        <v>12</v>
      </c>
      <c r="C51" s="14" t="s">
        <v>236</v>
      </c>
      <c r="D51" s="15" t="s">
        <v>12</v>
      </c>
    </row>
    <row r="52" spans="1:4" s="5" customFormat="1" ht="12.75">
      <c r="A52" s="14" t="s">
        <v>257</v>
      </c>
      <c r="B52" s="15" t="s">
        <v>12</v>
      </c>
      <c r="C52" s="14" t="s">
        <v>350</v>
      </c>
      <c r="D52" s="15" t="s">
        <v>12</v>
      </c>
    </row>
    <row r="53" spans="1:4" s="5" customFormat="1" ht="12.75">
      <c r="A53" s="14" t="s">
        <v>92</v>
      </c>
      <c r="B53" s="15" t="s">
        <v>12</v>
      </c>
      <c r="C53" s="13" t="s">
        <v>44</v>
      </c>
      <c r="D53" s="15" t="s">
        <v>12</v>
      </c>
    </row>
    <row r="54" spans="1:4" s="5" customFormat="1" ht="12.75">
      <c r="A54" s="13" t="s">
        <v>78</v>
      </c>
      <c r="B54" s="15" t="s">
        <v>12</v>
      </c>
      <c r="C54" s="14" t="s">
        <v>372</v>
      </c>
      <c r="D54" s="15" t="s">
        <v>12</v>
      </c>
    </row>
    <row r="55" spans="1:4" s="5" customFormat="1" ht="12.75">
      <c r="A55" s="14" t="s">
        <v>255</v>
      </c>
      <c r="B55" s="15" t="s">
        <v>12</v>
      </c>
      <c r="C55" s="14" t="s">
        <v>371</v>
      </c>
      <c r="D55" s="15" t="s">
        <v>12</v>
      </c>
    </row>
    <row r="56" spans="1:4" s="5" customFormat="1" ht="12.75">
      <c r="A56" s="13" t="s">
        <v>48</v>
      </c>
      <c r="B56" s="15" t="s">
        <v>12</v>
      </c>
      <c r="C56" s="14" t="s">
        <v>373</v>
      </c>
      <c r="D56" s="15" t="s">
        <v>12</v>
      </c>
    </row>
    <row r="57" spans="1:4" s="5" customFormat="1" ht="12.75">
      <c r="A57" s="14" t="s">
        <v>374</v>
      </c>
      <c r="B57" s="15" t="s">
        <v>12</v>
      </c>
      <c r="C57" s="13" t="s">
        <v>26</v>
      </c>
      <c r="D57" s="15" t="s">
        <v>12</v>
      </c>
    </row>
    <row r="58" spans="1:4" s="5" customFormat="1" ht="12.75">
      <c r="A58" s="14" t="s">
        <v>371</v>
      </c>
      <c r="B58" s="15" t="s">
        <v>12</v>
      </c>
      <c r="C58" s="13" t="s">
        <v>78</v>
      </c>
      <c r="D58" s="15" t="s">
        <v>12</v>
      </c>
    </row>
    <row r="59" spans="1:4" s="5" customFormat="1" ht="12.75">
      <c r="A59" s="13" t="s">
        <v>48</v>
      </c>
      <c r="B59" s="15" t="s">
        <v>12</v>
      </c>
      <c r="C59" s="14" t="s">
        <v>92</v>
      </c>
      <c r="D59" s="15" t="s">
        <v>12</v>
      </c>
    </row>
    <row r="60" spans="1:4" s="5" customFormat="1" ht="12.75">
      <c r="A60" s="13" t="s">
        <v>323</v>
      </c>
      <c r="B60" s="17" t="s">
        <v>12</v>
      </c>
      <c r="C60" s="14" t="s">
        <v>257</v>
      </c>
      <c r="D60" s="15" t="s">
        <v>12</v>
      </c>
    </row>
    <row r="61" spans="1:4" s="5" customFormat="1" ht="12.75">
      <c r="A61" s="14"/>
      <c r="B61" s="15"/>
      <c r="C61" s="14" t="s">
        <v>92</v>
      </c>
      <c r="D61" s="15" t="s">
        <v>12</v>
      </c>
    </row>
    <row r="62" spans="1:4" s="5" customFormat="1" ht="12.75">
      <c r="A62" s="14"/>
      <c r="B62" s="15"/>
      <c r="C62" s="13" t="s">
        <v>18</v>
      </c>
      <c r="D62" s="15" t="s">
        <v>12</v>
      </c>
    </row>
    <row r="63" spans="1:4" s="5" customFormat="1" ht="12.75">
      <c r="A63" s="14"/>
      <c r="B63" s="15"/>
      <c r="C63" s="13" t="s">
        <v>99</v>
      </c>
      <c r="D63" s="15" t="s">
        <v>12</v>
      </c>
    </row>
    <row r="64" spans="1:4" s="5" customFormat="1" ht="12.75">
      <c r="A64" s="14"/>
      <c r="B64" s="15"/>
      <c r="C64" s="13" t="s">
        <v>260</v>
      </c>
      <c r="D64" s="15" t="s">
        <v>312</v>
      </c>
    </row>
    <row r="65" spans="1:4" s="5" customFormat="1" ht="12.75">
      <c r="A65" s="14"/>
      <c r="B65" s="15"/>
      <c r="C65" s="13" t="s">
        <v>258</v>
      </c>
      <c r="D65" s="15" t="s">
        <v>194</v>
      </c>
    </row>
    <row r="66" spans="1:4" s="5" customFormat="1" ht="13.5" thickBot="1">
      <c r="A66" s="11"/>
      <c r="B66" s="10"/>
      <c r="C66" s="11"/>
      <c r="D66" s="10"/>
    </row>
    <row r="67" spans="1:4" s="5" customFormat="1" ht="12.75">
      <c r="A67" s="32"/>
      <c r="B67" s="38" t="s">
        <v>55</v>
      </c>
      <c r="C67" s="32"/>
      <c r="D67" s="38" t="s">
        <v>336</v>
      </c>
    </row>
    <row r="68" spans="1:4" s="5" customFormat="1" ht="12.75">
      <c r="A68" s="32"/>
      <c r="B68" s="39" t="s">
        <v>255</v>
      </c>
      <c r="C68" s="32"/>
      <c r="D68" s="39" t="s">
        <v>256</v>
      </c>
    </row>
    <row r="69" spans="1:4" s="5" customFormat="1" ht="12.75">
      <c r="A69" s="32"/>
      <c r="B69" s="39" t="s">
        <v>133</v>
      </c>
      <c r="C69" s="32"/>
      <c r="D69" s="39" t="s">
        <v>133</v>
      </c>
    </row>
    <row r="70" spans="1:4" s="5" customFormat="1" ht="12.75">
      <c r="A70" s="32"/>
      <c r="B70" s="39" t="s">
        <v>256</v>
      </c>
      <c r="C70" s="32"/>
      <c r="D70" s="39" t="s">
        <v>255</v>
      </c>
    </row>
    <row r="71" spans="1:4" s="5" customFormat="1" ht="12.75">
      <c r="A71" s="32"/>
      <c r="B71" s="39" t="s">
        <v>336</v>
      </c>
      <c r="C71" s="32"/>
      <c r="D71" s="39" t="s">
        <v>55</v>
      </c>
    </row>
    <row r="72" spans="1:4" ht="15.75" thickBot="1">
      <c r="A72" s="33"/>
      <c r="B72" s="40"/>
      <c r="C72" s="33"/>
      <c r="D72" s="40" t="s">
        <v>258</v>
      </c>
    </row>
  </sheetData>
  <mergeCells count="19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7:B37"/>
    <mergeCell ref="A14:B14"/>
    <mergeCell ref="C14:D14"/>
    <mergeCell ref="A11:B11"/>
    <mergeCell ref="C11:D11"/>
    <mergeCell ref="C37:D37"/>
    <mergeCell ref="A47:B47"/>
    <mergeCell ref="C47:D47"/>
    <mergeCell ref="C46:D46"/>
    <mergeCell ref="A46:B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121</v>
      </c>
      <c r="D8" s="223"/>
    </row>
    <row r="9" spans="1:4" s="5" customFormat="1" ht="12.75">
      <c r="A9" s="6" t="s">
        <v>101</v>
      </c>
      <c r="B9" s="7"/>
      <c r="C9" s="214" t="s">
        <v>199</v>
      </c>
      <c r="D9" s="215"/>
    </row>
    <row r="10" spans="1:4" s="5" customFormat="1" ht="12.75">
      <c r="A10" s="212" t="s">
        <v>4</v>
      </c>
      <c r="B10" s="213"/>
      <c r="C10" s="214" t="s">
        <v>348</v>
      </c>
      <c r="D10" s="215"/>
    </row>
    <row r="11" spans="1:4" s="5" customFormat="1" ht="13.5" thickBot="1">
      <c r="A11" s="228" t="s">
        <v>6</v>
      </c>
      <c r="B11" s="229"/>
      <c r="C11" s="235" t="s">
        <v>323</v>
      </c>
      <c r="D11" s="23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 customHeight="1">
      <c r="A16" s="26" t="s">
        <v>193</v>
      </c>
      <c r="B16" s="28" t="s">
        <v>194</v>
      </c>
      <c r="C16" s="47" t="s">
        <v>323</v>
      </c>
      <c r="D16" s="65" t="s">
        <v>12</v>
      </c>
      <c r="E16" s="22"/>
      <c r="F16" s="22"/>
      <c r="G16" s="22"/>
      <c r="H16" s="48"/>
      <c r="I16" s="49"/>
      <c r="J16" s="24"/>
    </row>
    <row r="17" spans="1:10" s="21" customFormat="1" ht="12.75">
      <c r="A17" s="13" t="s">
        <v>23</v>
      </c>
      <c r="B17" s="15" t="s">
        <v>12</v>
      </c>
      <c r="C17" s="14" t="s">
        <v>223</v>
      </c>
      <c r="D17" s="15" t="s">
        <v>12</v>
      </c>
      <c r="E17" s="22"/>
      <c r="F17" s="22"/>
      <c r="G17" s="22"/>
      <c r="H17" s="48"/>
      <c r="I17" s="49"/>
      <c r="J17" s="24"/>
    </row>
    <row r="18" spans="1:10" s="21" customFormat="1" ht="12.75" customHeight="1">
      <c r="A18" s="13" t="s">
        <v>16</v>
      </c>
      <c r="B18" s="15" t="s">
        <v>12</v>
      </c>
      <c r="C18" s="14" t="s">
        <v>236</v>
      </c>
      <c r="D18" s="15" t="s">
        <v>12</v>
      </c>
      <c r="E18" s="22"/>
      <c r="F18" s="22"/>
      <c r="G18" s="22"/>
      <c r="H18" s="48"/>
      <c r="I18" s="49"/>
      <c r="J18" s="24"/>
    </row>
    <row r="19" spans="1:10" s="21" customFormat="1" ht="12.75">
      <c r="A19" s="13" t="s">
        <v>33</v>
      </c>
      <c r="B19" s="15" t="s">
        <v>12</v>
      </c>
      <c r="C19" s="14" t="s">
        <v>350</v>
      </c>
      <c r="D19" s="15" t="s">
        <v>12</v>
      </c>
      <c r="E19" s="22"/>
      <c r="F19" s="22"/>
      <c r="G19" s="22"/>
      <c r="H19" s="48"/>
      <c r="I19" s="49"/>
      <c r="J19" s="23"/>
    </row>
    <row r="20" spans="1:10" s="5" customFormat="1" ht="12.75">
      <c r="A20" s="13" t="s">
        <v>11</v>
      </c>
      <c r="B20" s="15" t="s">
        <v>12</v>
      </c>
      <c r="C20" s="13" t="s">
        <v>44</v>
      </c>
      <c r="D20" s="15" t="s">
        <v>12</v>
      </c>
      <c r="E20" s="22"/>
      <c r="F20" s="22"/>
      <c r="G20" s="22"/>
      <c r="H20" s="48"/>
      <c r="I20" s="49"/>
      <c r="J20" s="23"/>
    </row>
    <row r="21" spans="1:10" s="5" customFormat="1" ht="12.75">
      <c r="A21" s="13" t="s">
        <v>45</v>
      </c>
      <c r="B21" s="15" t="s">
        <v>12</v>
      </c>
      <c r="C21" s="13" t="s">
        <v>37</v>
      </c>
      <c r="D21" s="15" t="s">
        <v>12</v>
      </c>
      <c r="E21" s="22"/>
      <c r="F21" s="22"/>
      <c r="G21" s="22"/>
      <c r="H21" s="48"/>
      <c r="I21" s="49"/>
      <c r="J21" s="23"/>
    </row>
    <row r="22" spans="1:10" s="5" customFormat="1" ht="12.75">
      <c r="A22" s="14" t="s">
        <v>22</v>
      </c>
      <c r="B22" s="15" t="s">
        <v>12</v>
      </c>
      <c r="C22" s="13" t="s">
        <v>33</v>
      </c>
      <c r="D22" s="15" t="s">
        <v>12</v>
      </c>
      <c r="E22" s="22"/>
      <c r="F22" s="22"/>
      <c r="G22" s="22"/>
      <c r="H22" s="48"/>
      <c r="I22" s="49"/>
      <c r="J22" s="23"/>
    </row>
    <row r="23" spans="1:10" s="5" customFormat="1" ht="12.75">
      <c r="A23" s="14" t="s">
        <v>33</v>
      </c>
      <c r="B23" s="15" t="s">
        <v>12</v>
      </c>
      <c r="C23" s="14" t="s">
        <v>22</v>
      </c>
      <c r="D23" s="15" t="s">
        <v>12</v>
      </c>
      <c r="E23" s="22"/>
      <c r="F23" s="22"/>
      <c r="G23" s="22"/>
      <c r="H23" s="48"/>
      <c r="I23" s="49"/>
      <c r="J23" s="23"/>
    </row>
    <row r="24" spans="1:10" s="5" customFormat="1" ht="12.75">
      <c r="A24" s="14" t="s">
        <v>37</v>
      </c>
      <c r="B24" s="15" t="s">
        <v>12</v>
      </c>
      <c r="C24" s="14" t="s">
        <v>45</v>
      </c>
      <c r="D24" s="15" t="s">
        <v>12</v>
      </c>
      <c r="E24" s="22"/>
      <c r="F24" s="22"/>
      <c r="G24" s="22"/>
      <c r="H24" s="48"/>
      <c r="I24" s="49"/>
      <c r="J24" s="23"/>
    </row>
    <row r="25" spans="1:10" s="5" customFormat="1" ht="12.75">
      <c r="A25" s="13" t="s">
        <v>48</v>
      </c>
      <c r="B25" s="15" t="s">
        <v>12</v>
      </c>
      <c r="C25" s="13" t="s">
        <v>11</v>
      </c>
      <c r="D25" s="15" t="s">
        <v>12</v>
      </c>
      <c r="E25" s="22"/>
      <c r="F25" s="22"/>
      <c r="G25" s="22"/>
      <c r="H25" s="48"/>
      <c r="I25" s="49"/>
      <c r="J25" s="23"/>
    </row>
    <row r="26" spans="1:10" s="5" customFormat="1" ht="12.75">
      <c r="A26" s="13" t="s">
        <v>323</v>
      </c>
      <c r="B26" s="15" t="s">
        <v>12</v>
      </c>
      <c r="C26" s="13" t="s">
        <v>33</v>
      </c>
      <c r="D26" s="15" t="s">
        <v>12</v>
      </c>
      <c r="E26" s="22"/>
      <c r="F26" s="22"/>
      <c r="G26" s="22"/>
      <c r="H26" s="48"/>
      <c r="I26" s="49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8"/>
      <c r="I27" s="49"/>
      <c r="J27" s="23"/>
    </row>
    <row r="28" spans="1:10" s="5" customFormat="1" ht="12.75">
      <c r="A28" s="14"/>
      <c r="B28" s="15"/>
      <c r="C28" s="13" t="s">
        <v>23</v>
      </c>
      <c r="D28" s="15" t="s">
        <v>194</v>
      </c>
      <c r="E28" s="22"/>
      <c r="F28" s="22"/>
      <c r="G28" s="22"/>
      <c r="H28" s="48"/>
      <c r="I28" s="49"/>
      <c r="J28" s="23"/>
    </row>
    <row r="29" spans="1:6" s="5" customFormat="1" ht="12.75">
      <c r="A29" s="14"/>
      <c r="B29" s="15"/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27"/>
      <c r="B30" s="126"/>
      <c r="C30" s="66"/>
      <c r="D30" s="37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3.5" thickBot="1">
      <c r="A31" s="226" t="s">
        <v>160</v>
      </c>
      <c r="B31" s="227"/>
      <c r="C31" s="226" t="s">
        <v>187</v>
      </c>
      <c r="D31" s="227"/>
      <c r="E31" s="22"/>
      <c r="F31" s="22"/>
    </row>
    <row r="32" spans="1:6" s="5" customFormat="1" ht="13.5" thickBot="1">
      <c r="A32" s="44" t="s">
        <v>9</v>
      </c>
      <c r="B32" s="45" t="s">
        <v>10</v>
      </c>
      <c r="C32" s="44" t="s">
        <v>9</v>
      </c>
      <c r="D32" s="45" t="s">
        <v>10</v>
      </c>
      <c r="E32" s="22"/>
      <c r="F32" s="22"/>
    </row>
    <row r="33" spans="1:6" s="5" customFormat="1" ht="12.75">
      <c r="A33" s="25" t="s">
        <v>33</v>
      </c>
      <c r="B33" s="27" t="s">
        <v>12</v>
      </c>
      <c r="C33" s="25" t="s">
        <v>37</v>
      </c>
      <c r="D33" s="28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00" t="s">
        <v>72</v>
      </c>
      <c r="B34" s="17" t="s">
        <v>12</v>
      </c>
      <c r="C34" s="100" t="s">
        <v>21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00" t="s">
        <v>21</v>
      </c>
      <c r="B35" s="17" t="s">
        <v>12</v>
      </c>
      <c r="C35" s="100" t="s">
        <v>72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37</v>
      </c>
      <c r="B36" s="17" t="s">
        <v>12</v>
      </c>
      <c r="C36" s="14" t="s">
        <v>33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/>
      <c r="B37" s="17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3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3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3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41" t="s">
        <v>143</v>
      </c>
      <c r="C69" s="32"/>
      <c r="D69" s="41" t="s">
        <v>331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33</v>
      </c>
      <c r="C70" s="32"/>
      <c r="D70" s="42" t="s">
        <v>256</v>
      </c>
      <c r="E70" s="22" t="s">
        <v>122</v>
      </c>
      <c r="F70" s="22" t="s">
        <v>122</v>
      </c>
    </row>
    <row r="71" spans="1:6" s="5" customFormat="1" ht="12.75">
      <c r="A71" s="32"/>
      <c r="B71" s="42" t="s">
        <v>256</v>
      </c>
      <c r="C71" s="32"/>
      <c r="D71" s="42" t="s">
        <v>33</v>
      </c>
      <c r="E71" s="22" t="s">
        <v>122</v>
      </c>
      <c r="F71" s="22" t="s">
        <v>122</v>
      </c>
    </row>
    <row r="72" spans="1:6" s="5" customFormat="1" ht="13.5" thickBot="1">
      <c r="A72" s="34"/>
      <c r="B72" s="50" t="s">
        <v>331</v>
      </c>
      <c r="C72" s="34"/>
      <c r="D72" s="50" t="s">
        <v>143</v>
      </c>
      <c r="E72" s="22" t="s">
        <v>122</v>
      </c>
      <c r="F72" s="22" t="s">
        <v>122</v>
      </c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1:D31"/>
    <mergeCell ref="A14:B14"/>
    <mergeCell ref="C14:D14"/>
    <mergeCell ref="A11:B11"/>
    <mergeCell ref="C11:D11"/>
    <mergeCell ref="A31:B3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42.00390625" style="12" customWidth="1"/>
    <col min="2" max="2" width="24.7109375" style="12" customWidth="1"/>
    <col min="3" max="3" width="38.8515625" style="12" customWidth="1"/>
    <col min="4" max="4" width="24.851562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200</v>
      </c>
      <c r="D8" s="223"/>
    </row>
    <row r="9" spans="1:4" s="5" customFormat="1" ht="12.75">
      <c r="A9" s="6" t="s">
        <v>101</v>
      </c>
      <c r="B9" s="7"/>
      <c r="C9" s="214" t="s">
        <v>218</v>
      </c>
      <c r="D9" s="215"/>
    </row>
    <row r="10" spans="1:4" s="5" customFormat="1" ht="12.75">
      <c r="A10" s="212" t="s">
        <v>4</v>
      </c>
      <c r="B10" s="213"/>
      <c r="C10" s="214" t="s">
        <v>265</v>
      </c>
      <c r="D10" s="215"/>
    </row>
    <row r="11" spans="1:4" s="5" customFormat="1" ht="13.5" thickBot="1">
      <c r="A11" s="228" t="s">
        <v>6</v>
      </c>
      <c r="B11" s="229"/>
      <c r="C11" s="235" t="s">
        <v>353</v>
      </c>
      <c r="D11" s="23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46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71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97" t="s">
        <v>18</v>
      </c>
      <c r="B16" s="27" t="s">
        <v>194</v>
      </c>
      <c r="C16" s="25" t="s">
        <v>44</v>
      </c>
      <c r="D16" s="28" t="s">
        <v>12</v>
      </c>
      <c r="E16" s="22" t="e">
        <f>IF(#REF!="","",IF(VLOOKUP(CONCATENATE(#REF!," - ",#REF!),'[1]diccio'!$E$2:$E$3932,1,FALSE)="#N/A",CONCANTENAR(#REF!," - ",#REF!),""))</f>
        <v>#REF!</v>
      </c>
      <c r="F16" s="22">
        <f>IF(C16="","",IF(VLOOKUP(CONCATENATE(C16," - ",D16),'[1]diccio'!$E$2:$E$3932,1,FALSE)="#N/A",CONCANTENAR(C16," - ",D16),""))</f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255</v>
      </c>
      <c r="D17" s="15" t="s">
        <v>12</v>
      </c>
      <c r="E17" s="22">
        <f>IF(A17="","",IF(VLOOKUP(CONCATENATE(A17," - ",B17),'[1]diccio'!$E$2:$E$3932,1,FALSE)="#N/A",CONCANTENAR(A17," - ",B17),""))</f>
      </c>
      <c r="F17" s="22" t="e">
        <f>IF(C17="","",IF(VLOOKUP(CONCATENATE(C17," - ",D17),'[1]diccio'!$E$2:$E$3932,1,FALSE)="#N/A",CONCANTENAR(C17," - ",D17),""))</f>
        <v>#N/A</v>
      </c>
      <c r="H17" s="48"/>
      <c r="I17" s="49"/>
      <c r="J17" s="24"/>
    </row>
    <row r="18" spans="1:10" s="21" customFormat="1" ht="12.75">
      <c r="A18" s="14" t="s">
        <v>80</v>
      </c>
      <c r="B18" s="17" t="s">
        <v>12</v>
      </c>
      <c r="C18" s="14" t="s">
        <v>78</v>
      </c>
      <c r="D18" s="15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163</v>
      </c>
      <c r="B19" s="17" t="s">
        <v>12</v>
      </c>
      <c r="C19" s="14" t="s">
        <v>11</v>
      </c>
      <c r="D19" s="15" t="s">
        <v>12</v>
      </c>
      <c r="E19" s="22">
        <f>IF(A20="","",IF(VLOOKUP(CONCATENATE(A20," - ",B20),'[1]diccio'!$E$2:$E$3932,1,FALSE)="#N/A",CONCANTENAR(A20," - ",B20),""))</f>
      </c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203</v>
      </c>
      <c r="D20" s="15" t="s">
        <v>12</v>
      </c>
      <c r="E20" s="22" t="e">
        <f>IF(A21="","",IF(VLOOKUP(CONCATENATE(A21," - ",B21),'[1]diccio'!$E$2:$E$3932,1,FALSE)="#N/A",CONCANTENAR(A21," - ",B21),""))</f>
        <v>#N/A</v>
      </c>
      <c r="F20" s="22" t="e">
        <f>IF(C20="","",IF(VLOOKUP(CONCATENATE(C20," - ",D20),'[1]diccio'!$E$2:$E$3932,1,FALSE)="#N/A",CONCANTENAR(C20," - ",D20),""))</f>
        <v>#N/A</v>
      </c>
      <c r="H20" s="48"/>
      <c r="I20" s="49"/>
      <c r="J20" s="23"/>
    </row>
    <row r="21" spans="1:10" s="5" customFormat="1" ht="12.75">
      <c r="A21" s="14" t="s">
        <v>203</v>
      </c>
      <c r="B21" s="17" t="s">
        <v>12</v>
      </c>
      <c r="C21" s="13" t="s">
        <v>16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3" t="s">
        <v>163</v>
      </c>
      <c r="D22" s="15" t="s">
        <v>12</v>
      </c>
      <c r="E22" s="22">
        <f>IF(A23="","",IF(VLOOKUP(CONCATENATE(A23," - ",B23),'[1]diccio'!$E$2:$E$3932,1,FALSE)="#N/A",CONCANTENAR(A23," - ",B23),""))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3" t="s">
        <v>80</v>
      </c>
      <c r="D23" s="15" t="s">
        <v>12</v>
      </c>
      <c r="E23" s="22" t="e">
        <f>IF(A24="","",IF(VLOOKUP(CONCATENATE(A24," - ",B24),'[1]diccio'!$E$2:$E$3932,1,FALSE)="#N/A",CONCANTENAR(A24," - ",B24),""))</f>
        <v>#N/A</v>
      </c>
      <c r="F23" s="22">
        <f>IF(C23="","",IF(VLOOKUP(CONCATENATE(C23," - ",D23),'[1]diccio'!$E$2:$E$3932,1,FALSE)="#N/A",CONCANTENAR(C23,"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255</v>
      </c>
      <c r="B24" s="17" t="s">
        <v>12</v>
      </c>
      <c r="C24" s="14" t="s">
        <v>18</v>
      </c>
      <c r="D24" s="15" t="s">
        <v>312</v>
      </c>
      <c r="E24" s="22">
        <f>IF(A25="","",IF(VLOOKUP(CONCATENATE(A25," - ",B25),'[1]diccio'!$E$2:$E$3932,1,FALSE)="#N/A",CONCANTENAR(A25," - ",B25),""))</f>
      </c>
      <c r="F24" s="22">
        <f>IF(C24="","",IF(VLOOKUP(CONCATENATE(C24," - ",D24),'[1]diccio'!$E$2:$E$3932,1,FALSE)="#N/A",CONCANTENAR(C24,"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4" t="s">
        <v>18</v>
      </c>
      <c r="D25" s="15" t="s">
        <v>12</v>
      </c>
      <c r="E25" s="22" t="e">
        <f>IF(A29="","",IF(VLOOKUP(CONCATENATE(A29," - ",B29),'[1]diccio'!$E$2:$E$3932,1,FALSE)="#N/A",CONCANTENAR(A29," - ",B29),""))</f>
        <v>#N/A</v>
      </c>
      <c r="F25" s="22">
        <f>IF(C25="","",IF(VLOOKUP(CONCATENATE(C25," - ",D25),'[1]diccio'!$E$2:$E$3932,1,FALSE)="#N/A",CONCANTENAR(C25," - ",D25),""))</f>
      </c>
      <c r="G25" s="21"/>
      <c r="H25" s="48"/>
      <c r="I25" s="49"/>
      <c r="J25" s="23"/>
    </row>
    <row r="26" spans="1:10" s="5" customFormat="1" ht="12.75">
      <c r="A26" s="13" t="s">
        <v>380</v>
      </c>
      <c r="B26" s="17" t="s">
        <v>12</v>
      </c>
      <c r="C26" s="14" t="s">
        <v>99</v>
      </c>
      <c r="D26" s="65" t="s">
        <v>12</v>
      </c>
      <c r="E26" s="22"/>
      <c r="F26" s="22"/>
      <c r="G26" s="21"/>
      <c r="H26" s="48"/>
      <c r="I26" s="49"/>
      <c r="J26" s="23"/>
    </row>
    <row r="27" spans="1:10" s="5" customFormat="1" ht="12.75">
      <c r="A27" s="51" t="s">
        <v>371</v>
      </c>
      <c r="B27" s="17" t="s">
        <v>12</v>
      </c>
      <c r="C27" s="13" t="s">
        <v>260</v>
      </c>
      <c r="D27" s="15" t="s">
        <v>312</v>
      </c>
      <c r="E27" s="22"/>
      <c r="F27" s="22"/>
      <c r="G27" s="21"/>
      <c r="H27" s="48"/>
      <c r="I27" s="49"/>
      <c r="J27" s="23"/>
    </row>
    <row r="28" spans="1:10" s="5" customFormat="1" ht="12.75">
      <c r="A28" s="13" t="s">
        <v>48</v>
      </c>
      <c r="B28" s="17" t="s">
        <v>12</v>
      </c>
      <c r="C28" s="13" t="s">
        <v>258</v>
      </c>
      <c r="D28" s="15" t="s">
        <v>194</v>
      </c>
      <c r="E28" s="22"/>
      <c r="F28" s="22"/>
      <c r="G28" s="21"/>
      <c r="H28" s="48"/>
      <c r="I28" s="49"/>
      <c r="J28" s="23"/>
    </row>
    <row r="29" spans="1:10" s="5" customFormat="1" ht="14.25" customHeight="1">
      <c r="A29" s="14" t="s">
        <v>217</v>
      </c>
      <c r="B29" s="17" t="s">
        <v>12</v>
      </c>
      <c r="C29" s="14"/>
      <c r="D29" s="65"/>
      <c r="E29" s="22">
        <f>IF(A30="","",IF(VLOOKUP(CONCATENATE(A30," - ",B30),'[1]diccio'!$E$2:$E$3932,1,FALSE)="#N/A",CONCANTENAR(A30," - ",B30),""))</f>
      </c>
      <c r="F29" s="22">
        <f>IF(C29="","",IF(VLOOKUP(CONCATENATE(C29," - ",D29),'[1]diccio'!$E$2:$E$3932,1,FALSE)="#N/A",CONCANTENAR(C29," - ",D29),""))</f>
      </c>
      <c r="H29" s="48"/>
      <c r="I29" s="49"/>
      <c r="J29" s="23"/>
    </row>
    <row r="30" spans="1:10" s="5" customFormat="1" ht="12.75">
      <c r="A30" s="14" t="s">
        <v>58</v>
      </c>
      <c r="B30" s="17" t="s">
        <v>12</v>
      </c>
      <c r="C30" s="13"/>
      <c r="D30" s="15"/>
      <c r="E30" s="22" t="e">
        <f>IF(A31="","",IF(VLOOKUP(CONCATENATE(A31," - ",B31),'[1]diccio'!$E$2:$E$3932,1,FALSE)="#N/A",CONCANTENAR(A31," - ",B31),""))</f>
        <v>#N/A</v>
      </c>
      <c r="F30" s="22">
        <f>IF(C30="","",IF(VLOOKUP(CONCATENATE(C30," - ",D30),'[1]diccio'!$E$2:$E$3932,1,FALSE)="#N/A",CONCANTENAR(C30," - ",D30),""))</f>
      </c>
      <c r="G30" s="18"/>
      <c r="H30" s="48"/>
      <c r="I30" s="49"/>
      <c r="J30" s="23"/>
    </row>
    <row r="31" spans="1:6" s="5" customFormat="1" ht="12.75">
      <c r="A31" s="14" t="s">
        <v>350</v>
      </c>
      <c r="B31" s="17" t="s">
        <v>12</v>
      </c>
      <c r="C31" s="13"/>
      <c r="D31" s="15"/>
      <c r="E31" s="22" t="e">
        <f>IF(#REF!="","",IF(VLOOKUP(CONCATENATE(#REF!," - ",#REF!),'[1]diccio'!$E$2:$E$3932,1,FALSE)="#N/A",CONCANTENAR(#REF!," - ",#REF!),""))</f>
        <v>#REF!</v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7"/>
      <c r="C32" s="14"/>
      <c r="D32" s="6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14"/>
      <c r="B33" s="17"/>
      <c r="C33" s="13"/>
      <c r="D33" s="15"/>
      <c r="E33" s="22"/>
      <c r="F33" s="22"/>
    </row>
    <row r="34" spans="1:6" s="5" customFormat="1" ht="13.5" thickBot="1">
      <c r="A34" s="226" t="s">
        <v>160</v>
      </c>
      <c r="B34" s="227"/>
      <c r="C34" s="14"/>
      <c r="D34" s="15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14"/>
      <c r="D35" s="15"/>
      <c r="E35" s="22"/>
      <c r="F35" s="22"/>
    </row>
    <row r="36" spans="1:6" s="5" customFormat="1" ht="12.75">
      <c r="A36" s="99" t="s">
        <v>48</v>
      </c>
      <c r="B36" s="9" t="s">
        <v>12</v>
      </c>
      <c r="C36" s="14"/>
      <c r="D36" s="15"/>
      <c r="E36" s="22"/>
      <c r="F36" s="22"/>
    </row>
    <row r="37" spans="1:6" s="5" customFormat="1" ht="12.75">
      <c r="A37" s="100" t="s">
        <v>217</v>
      </c>
      <c r="B37" s="9" t="s">
        <v>12</v>
      </c>
      <c r="C37" s="14"/>
      <c r="D37" s="15"/>
      <c r="E37" s="22"/>
      <c r="F37" s="22"/>
    </row>
    <row r="38" spans="1:6" s="5" customFormat="1" ht="12.75">
      <c r="A38" s="100" t="s">
        <v>350</v>
      </c>
      <c r="B38" s="9" t="s">
        <v>12</v>
      </c>
      <c r="C38" s="14"/>
      <c r="D38" s="15"/>
      <c r="E38" s="22"/>
      <c r="F38" s="22"/>
    </row>
    <row r="39" spans="1:6" s="5" customFormat="1" ht="12.75">
      <c r="A39" s="11"/>
      <c r="B39" s="9"/>
      <c r="C39" s="14"/>
      <c r="D39" s="15"/>
      <c r="E39" s="22"/>
      <c r="F39" s="22"/>
    </row>
    <row r="40" spans="1:6" s="5" customFormat="1" ht="13.5" thickBot="1">
      <c r="A40" s="11"/>
      <c r="B40" s="9"/>
      <c r="C40" s="14"/>
      <c r="D40" s="15"/>
      <c r="E40" s="111"/>
      <c r="F40" s="22"/>
    </row>
    <row r="41" spans="1:6" s="5" customFormat="1" ht="13.5" thickBot="1">
      <c r="A41" s="232" t="s">
        <v>310</v>
      </c>
      <c r="B41" s="233"/>
      <c r="C41" s="232" t="s">
        <v>311</v>
      </c>
      <c r="D41" s="233"/>
      <c r="E41" s="22"/>
      <c r="F41" s="22"/>
    </row>
    <row r="42" spans="1:6" s="5" customFormat="1" ht="13.5" thickBot="1">
      <c r="A42" s="102" t="s">
        <v>9</v>
      </c>
      <c r="B42" s="103" t="s">
        <v>10</v>
      </c>
      <c r="C42" s="102" t="s">
        <v>9</v>
      </c>
      <c r="D42" s="103" t="s">
        <v>10</v>
      </c>
      <c r="E42" s="22"/>
      <c r="F42" s="22"/>
    </row>
    <row r="43" spans="1:6" s="5" customFormat="1" ht="12.75">
      <c r="A43" s="13" t="s">
        <v>18</v>
      </c>
      <c r="B43" s="17" t="s">
        <v>12</v>
      </c>
      <c r="C43" s="14" t="s">
        <v>163</v>
      </c>
      <c r="D43" s="15" t="s">
        <v>12</v>
      </c>
      <c r="E43" s="22"/>
      <c r="F43" s="22"/>
    </row>
    <row r="44" spans="1:6" s="5" customFormat="1" ht="12.75">
      <c r="A44" s="99" t="s">
        <v>92</v>
      </c>
      <c r="B44" s="17" t="s">
        <v>12</v>
      </c>
      <c r="C44" s="99" t="s">
        <v>257</v>
      </c>
      <c r="D44" s="15" t="s">
        <v>12</v>
      </c>
      <c r="E44" s="22"/>
      <c r="F44" s="22"/>
    </row>
    <row r="45" spans="1:6" s="5" customFormat="1" ht="12.75">
      <c r="A45" s="100" t="s">
        <v>257</v>
      </c>
      <c r="B45" s="17" t="s">
        <v>12</v>
      </c>
      <c r="C45" s="99" t="s">
        <v>92</v>
      </c>
      <c r="D45" s="15" t="s">
        <v>12</v>
      </c>
      <c r="E45" s="22"/>
      <c r="F45" s="22"/>
    </row>
    <row r="46" spans="1:6" s="5" customFormat="1" ht="12.75">
      <c r="A46" s="14" t="s">
        <v>163</v>
      </c>
      <c r="B46" s="17" t="s">
        <v>12</v>
      </c>
      <c r="C46" s="13" t="s">
        <v>18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3.5" thickBot="1">
      <c r="A48" s="14"/>
      <c r="B48" s="17"/>
      <c r="C48" s="11"/>
      <c r="D48" s="10"/>
      <c r="E48" s="22" t="s">
        <v>122</v>
      </c>
      <c r="F48" s="22" t="s">
        <v>122</v>
      </c>
    </row>
    <row r="49" spans="1:6" s="5" customFormat="1" ht="13.5" thickBot="1">
      <c r="A49" s="226" t="s">
        <v>375</v>
      </c>
      <c r="B49" s="227"/>
      <c r="C49" s="226" t="s">
        <v>378</v>
      </c>
      <c r="D49" s="227"/>
      <c r="E49" s="22" t="s">
        <v>122</v>
      </c>
      <c r="F49" s="22" t="s">
        <v>122</v>
      </c>
    </row>
    <row r="50" spans="1:6" s="5" customFormat="1" ht="13.5" thickBot="1">
      <c r="A50" s="226" t="s">
        <v>377</v>
      </c>
      <c r="B50" s="227"/>
      <c r="C50" s="226" t="s">
        <v>376</v>
      </c>
      <c r="D50" s="227"/>
      <c r="E50" s="22"/>
      <c r="F50" s="22"/>
    </row>
    <row r="51" spans="1:6" s="5" customFormat="1" ht="13.5" thickBot="1">
      <c r="A51" s="44" t="s">
        <v>9</v>
      </c>
      <c r="B51" s="45" t="s">
        <v>10</v>
      </c>
      <c r="C51" s="44" t="s">
        <v>9</v>
      </c>
      <c r="D51" s="45" t="s">
        <v>10</v>
      </c>
      <c r="E51" s="22" t="s">
        <v>122</v>
      </c>
      <c r="F51" s="22" t="s">
        <v>122</v>
      </c>
    </row>
    <row r="52" spans="1:6" s="5" customFormat="1" ht="12.75">
      <c r="A52" s="97" t="s">
        <v>18</v>
      </c>
      <c r="B52" s="28" t="s">
        <v>194</v>
      </c>
      <c r="C52" s="26" t="s">
        <v>44</v>
      </c>
      <c r="D52" s="28" t="s">
        <v>12</v>
      </c>
      <c r="E52" s="22" t="s">
        <v>122</v>
      </c>
      <c r="F52" s="22" t="s">
        <v>122</v>
      </c>
    </row>
    <row r="53" spans="1:6" s="5" customFormat="1" ht="12.75">
      <c r="A53" s="13" t="s">
        <v>18</v>
      </c>
      <c r="B53" s="15" t="s">
        <v>12</v>
      </c>
      <c r="C53" s="14" t="s">
        <v>372</v>
      </c>
      <c r="D53" s="15" t="s">
        <v>12</v>
      </c>
      <c r="E53" s="22" t="s">
        <v>122</v>
      </c>
      <c r="F53" s="22" t="s">
        <v>122</v>
      </c>
    </row>
    <row r="54" spans="1:6" s="5" customFormat="1" ht="12.75">
      <c r="A54" s="14" t="s">
        <v>92</v>
      </c>
      <c r="B54" s="15" t="s">
        <v>12</v>
      </c>
      <c r="C54" s="14" t="s">
        <v>371</v>
      </c>
      <c r="D54" s="15" t="s">
        <v>12</v>
      </c>
      <c r="E54" s="22" t="s">
        <v>122</v>
      </c>
      <c r="F54" s="22" t="s">
        <v>122</v>
      </c>
    </row>
    <row r="55" spans="1:6" s="5" customFormat="1" ht="12.75">
      <c r="A55" s="14" t="s">
        <v>257</v>
      </c>
      <c r="B55" s="15" t="s">
        <v>12</v>
      </c>
      <c r="C55" s="14" t="s">
        <v>373</v>
      </c>
      <c r="D55" s="15" t="s">
        <v>12</v>
      </c>
      <c r="E55" s="22" t="s">
        <v>122</v>
      </c>
      <c r="F55" s="22" t="s">
        <v>122</v>
      </c>
    </row>
    <row r="56" spans="1:6" s="5" customFormat="1" ht="12.75">
      <c r="A56" s="14" t="s">
        <v>92</v>
      </c>
      <c r="B56" s="15" t="s">
        <v>12</v>
      </c>
      <c r="C56" s="13" t="s">
        <v>26</v>
      </c>
      <c r="D56" s="15" t="s">
        <v>12</v>
      </c>
      <c r="E56" s="22" t="s">
        <v>122</v>
      </c>
      <c r="F56" s="22" t="s">
        <v>122</v>
      </c>
    </row>
    <row r="57" spans="1:6" s="5" customFormat="1" ht="12.75">
      <c r="A57" s="13" t="s">
        <v>78</v>
      </c>
      <c r="B57" s="15" t="s">
        <v>12</v>
      </c>
      <c r="C57" s="13" t="s">
        <v>78</v>
      </c>
      <c r="D57" s="15" t="s">
        <v>12</v>
      </c>
      <c r="E57" s="22" t="s">
        <v>122</v>
      </c>
      <c r="F57" s="22" t="s">
        <v>122</v>
      </c>
    </row>
    <row r="58" spans="1:6" s="5" customFormat="1" ht="12.75">
      <c r="A58" s="14" t="s">
        <v>255</v>
      </c>
      <c r="B58" s="15" t="s">
        <v>12</v>
      </c>
      <c r="C58" s="14" t="s">
        <v>92</v>
      </c>
      <c r="D58" s="15" t="s">
        <v>12</v>
      </c>
      <c r="E58" s="22" t="s">
        <v>122</v>
      </c>
      <c r="F58" s="22" t="s">
        <v>122</v>
      </c>
    </row>
    <row r="59" spans="1:6" s="5" customFormat="1" ht="12.75">
      <c r="A59" s="13" t="s">
        <v>48</v>
      </c>
      <c r="B59" s="15" t="s">
        <v>12</v>
      </c>
      <c r="C59" s="14" t="s">
        <v>257</v>
      </c>
      <c r="D59" s="15" t="s">
        <v>12</v>
      </c>
      <c r="E59" s="22" t="s">
        <v>122</v>
      </c>
      <c r="F59" s="22" t="s">
        <v>122</v>
      </c>
    </row>
    <row r="60" spans="1:6" s="5" customFormat="1" ht="12.75">
      <c r="A60" s="14" t="s">
        <v>374</v>
      </c>
      <c r="B60" s="15" t="s">
        <v>12</v>
      </c>
      <c r="C60" s="14" t="s">
        <v>92</v>
      </c>
      <c r="D60" s="15" t="s">
        <v>12</v>
      </c>
      <c r="E60" s="22" t="s">
        <v>122</v>
      </c>
      <c r="F60" s="22" t="s">
        <v>122</v>
      </c>
    </row>
    <row r="61" spans="1:6" s="5" customFormat="1" ht="12.75">
      <c r="A61" s="14" t="s">
        <v>371</v>
      </c>
      <c r="B61" s="15" t="s">
        <v>12</v>
      </c>
      <c r="C61" s="13" t="s">
        <v>18</v>
      </c>
      <c r="D61" s="15" t="s">
        <v>12</v>
      </c>
      <c r="E61" s="22" t="s">
        <v>122</v>
      </c>
      <c r="F61" s="22" t="s">
        <v>122</v>
      </c>
    </row>
    <row r="62" spans="1:6" s="5" customFormat="1" ht="12.75">
      <c r="A62" s="13" t="s">
        <v>48</v>
      </c>
      <c r="B62" s="15" t="s">
        <v>12</v>
      </c>
      <c r="C62" s="13" t="s">
        <v>99</v>
      </c>
      <c r="D62" s="15" t="s">
        <v>12</v>
      </c>
      <c r="E62" s="22" t="s">
        <v>122</v>
      </c>
      <c r="F62" s="22" t="s">
        <v>122</v>
      </c>
    </row>
    <row r="63" spans="1:6" s="5" customFormat="1" ht="12.75">
      <c r="A63" s="14" t="s">
        <v>350</v>
      </c>
      <c r="B63" s="15" t="s">
        <v>12</v>
      </c>
      <c r="C63" s="13" t="s">
        <v>260</v>
      </c>
      <c r="D63" s="15" t="s">
        <v>312</v>
      </c>
      <c r="E63" s="22" t="s">
        <v>122</v>
      </c>
      <c r="F63" s="22" t="s">
        <v>122</v>
      </c>
    </row>
    <row r="64" spans="1:6" s="5" customFormat="1" ht="12.75">
      <c r="A64" s="14" t="s">
        <v>356</v>
      </c>
      <c r="B64" s="15" t="s">
        <v>12</v>
      </c>
      <c r="C64" s="13" t="s">
        <v>258</v>
      </c>
      <c r="D64" s="15" t="s">
        <v>194</v>
      </c>
      <c r="E64" s="22"/>
      <c r="F64" s="22"/>
    </row>
    <row r="65" spans="1:6" s="5" customFormat="1" ht="12.75">
      <c r="A65" s="14" t="s">
        <v>350</v>
      </c>
      <c r="B65" s="15" t="s">
        <v>12</v>
      </c>
      <c r="C65" s="14"/>
      <c r="D65" s="15"/>
      <c r="E65" s="22"/>
      <c r="F65" s="22"/>
    </row>
    <row r="66" spans="1:6" s="5" customFormat="1" ht="13.5" thickBot="1">
      <c r="A66" s="11"/>
      <c r="B66" s="10"/>
      <c r="C66" s="11"/>
      <c r="D66" s="10"/>
      <c r="E66" s="22"/>
      <c r="F66" s="22"/>
    </row>
    <row r="67" spans="1:6" s="5" customFormat="1" ht="12.75">
      <c r="A67" s="32"/>
      <c r="B67" s="41" t="s">
        <v>133</v>
      </c>
      <c r="C67" s="32"/>
      <c r="D67" s="41" t="s">
        <v>204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204</v>
      </c>
      <c r="C68" s="32"/>
      <c r="D68" s="42" t="s">
        <v>133</v>
      </c>
      <c r="E68" s="22" t="s">
        <v>122</v>
      </c>
      <c r="F68" s="22" t="s">
        <v>122</v>
      </c>
    </row>
    <row r="69" spans="1:6" s="5" customFormat="1" ht="12.75">
      <c r="A69" s="32"/>
      <c r="B69" s="42" t="s">
        <v>331</v>
      </c>
      <c r="C69" s="32"/>
      <c r="D69" s="42" t="s">
        <v>11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205</v>
      </c>
      <c r="C70" s="32"/>
      <c r="D70" s="42" t="s">
        <v>163</v>
      </c>
      <c r="E70" s="22" t="s">
        <v>122</v>
      </c>
      <c r="F70" s="22" t="s">
        <v>122</v>
      </c>
    </row>
    <row r="71" spans="1:4" s="5" customFormat="1" ht="12.75">
      <c r="A71" s="32"/>
      <c r="B71" s="42" t="s">
        <v>206</v>
      </c>
      <c r="C71" s="32"/>
      <c r="D71" s="42" t="s">
        <v>80</v>
      </c>
    </row>
    <row r="72" spans="1:4" ht="15.75" thickBot="1">
      <c r="A72" s="33"/>
      <c r="B72" s="50" t="s">
        <v>207</v>
      </c>
      <c r="C72" s="33"/>
      <c r="D72" s="50" t="s">
        <v>258</v>
      </c>
    </row>
  </sheetData>
  <mergeCells count="20">
    <mergeCell ref="C9:D9"/>
    <mergeCell ref="A49:B49"/>
    <mergeCell ref="C49:D49"/>
    <mergeCell ref="A11:B11"/>
    <mergeCell ref="C11:D11"/>
    <mergeCell ref="A41:B41"/>
    <mergeCell ref="C41:D41"/>
    <mergeCell ref="A34:B34"/>
    <mergeCell ref="A14:B14"/>
    <mergeCell ref="C14:D14"/>
    <mergeCell ref="A50:B50"/>
    <mergeCell ref="C50:D50"/>
    <mergeCell ref="C4:D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208</v>
      </c>
      <c r="D8" s="223"/>
    </row>
    <row r="9" spans="1:4" s="5" customFormat="1" ht="12.75">
      <c r="A9" s="6" t="s">
        <v>101</v>
      </c>
      <c r="B9" s="7"/>
      <c r="C9" s="214" t="s">
        <v>219</v>
      </c>
      <c r="D9" s="215"/>
    </row>
    <row r="10" spans="1:4" s="5" customFormat="1" ht="12.75">
      <c r="A10" s="212" t="s">
        <v>4</v>
      </c>
      <c r="B10" s="213"/>
      <c r="C10" s="214" t="s">
        <v>231</v>
      </c>
      <c r="D10" s="215"/>
    </row>
    <row r="11" spans="1:4" s="5" customFormat="1" ht="13.5" thickBot="1">
      <c r="A11" s="228" t="s">
        <v>6</v>
      </c>
      <c r="B11" s="229"/>
      <c r="C11" s="230" t="s">
        <v>352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70" t="s">
        <v>9</v>
      </c>
      <c r="B15" s="74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222</v>
      </c>
      <c r="B16" s="15" t="s">
        <v>194</v>
      </c>
      <c r="C16" s="14" t="s">
        <v>350</v>
      </c>
      <c r="D16" s="15" t="s">
        <v>118</v>
      </c>
      <c r="E16" s="105">
        <f>IF(A16="","",IF(VLOOKUP(CONCATENATE(A16," - ",B16),'[3]diccio'!$E$2:$E$3932,1,FALSE)="#N/A",CONCANTENAR(A16," - ",B16),""))</f>
      </c>
      <c r="F16" s="22">
        <f>IF(C18="","",IF(VLOOKUP(CONCATENATE(C18," - ",D18),'[3]diccio'!$E$2:$E$3932,1,FALSE)="#N/A",CONCANTENAR(C18," - ",D18),""))</f>
      </c>
      <c r="H16" s="48"/>
      <c r="I16" s="49"/>
      <c r="J16" s="24"/>
    </row>
    <row r="17" spans="1:10" s="21" customFormat="1" ht="12.75">
      <c r="A17" s="14" t="s">
        <v>221</v>
      </c>
      <c r="B17" s="15" t="s">
        <v>194</v>
      </c>
      <c r="C17" s="98" t="s">
        <v>234</v>
      </c>
      <c r="D17" s="15" t="s">
        <v>118</v>
      </c>
      <c r="E17" s="105">
        <f>IF(A17="","",IF(VLOOKUP(CONCATENATE(A17," - ",B17),'[3]diccio'!$E$2:$E$3932,1,FALSE)="#N/A",CONCANTENAR(A17," - ",B17),""))</f>
      </c>
      <c r="F17" s="22">
        <f>IF(C19="","",IF(VLOOKUP(CONCATENATE(C19," - ",D19),'[3]diccio'!$E$2:$E$3932,1,FALSE)="#N/A",CONCANTENAR(C19," - ",D19),""))</f>
      </c>
      <c r="H17" s="48"/>
      <c r="I17" s="49"/>
      <c r="J17" s="24"/>
    </row>
    <row r="18" spans="1:10" s="21" customFormat="1" ht="12.75">
      <c r="A18" s="14" t="s">
        <v>30</v>
      </c>
      <c r="B18" s="15" t="s">
        <v>12</v>
      </c>
      <c r="C18" s="14" t="s">
        <v>235</v>
      </c>
      <c r="D18" s="15" t="s">
        <v>118</v>
      </c>
      <c r="E18" s="105">
        <f>IF(A18="","",IF(VLOOKUP(CONCATENATE(A18," - ",B18),'[3]diccio'!$E$2:$E$3932,1,FALSE)="#N/A",CONCANTENAR(A18," - ",B18),""))</f>
      </c>
      <c r="F18" s="22"/>
      <c r="H18" s="48"/>
      <c r="I18" s="49"/>
      <c r="J18" s="24"/>
    </row>
    <row r="19" spans="1:10" s="21" customFormat="1" ht="12.75">
      <c r="A19" s="13" t="s">
        <v>28</v>
      </c>
      <c r="B19" s="15" t="s">
        <v>12</v>
      </c>
      <c r="C19" s="13" t="s">
        <v>24</v>
      </c>
      <c r="D19" s="15" t="s">
        <v>14</v>
      </c>
      <c r="E19" s="105">
        <f>IF(A19="","",IF(VLOOKUP(CONCATENATE(A19," - ",B19),'[3]diccio'!$E$2:$E$3932,1,FALSE)="#N/A",CONCANTENAR(A19," - ",B19),""))</f>
      </c>
      <c r="F19" s="22"/>
      <c r="H19" s="48"/>
      <c r="I19" s="49"/>
      <c r="J19" s="23"/>
    </row>
    <row r="20" spans="1:10" s="5" customFormat="1" ht="12.75">
      <c r="A20" s="14" t="s">
        <v>27</v>
      </c>
      <c r="B20" s="15" t="s">
        <v>12</v>
      </c>
      <c r="C20" s="14" t="s">
        <v>350</v>
      </c>
      <c r="D20" s="15" t="s">
        <v>14</v>
      </c>
      <c r="E20" s="105">
        <f>IF(A20="","",IF(VLOOKUP(CONCATENATE(A20," - ",B20),'[3]diccio'!$E$2:$E$3932,1,FALSE)="#N/A",CONCANTENAR(A20," - ",B20),""))</f>
      </c>
      <c r="F20" s="22"/>
      <c r="H20" s="48"/>
      <c r="I20" s="49"/>
      <c r="J20" s="23"/>
    </row>
    <row r="21" spans="1:10" s="5" customFormat="1" ht="12.75" customHeight="1">
      <c r="A21" s="13" t="s">
        <v>76</v>
      </c>
      <c r="B21" s="15" t="s">
        <v>12</v>
      </c>
      <c r="C21" s="13" t="s">
        <v>20</v>
      </c>
      <c r="D21" s="15" t="s">
        <v>14</v>
      </c>
      <c r="E21" s="105">
        <f>IF(A21="","",IF(VLOOKUP(CONCATENATE(A21," - ",B21),'[3]diccio'!$E$2:$E$3932,1,FALSE)="#N/A",CONCANTENAR(A21," - ",B21),""))</f>
      </c>
      <c r="F21" s="22">
        <f>IF(C23="","",IF(VLOOKUP(CONCATENATE(C23," - ",D23),'[3]diccio'!$E$2:$E$3932,1,FALSE)="#N/A",CONCANTENAR(C23," - ",D23),""))</f>
      </c>
      <c r="H21" s="48"/>
      <c r="I21" s="49"/>
      <c r="J21" s="23"/>
    </row>
    <row r="22" spans="1:10" s="5" customFormat="1" ht="12.75">
      <c r="A22" s="13" t="s">
        <v>225</v>
      </c>
      <c r="B22" s="15" t="s">
        <v>12</v>
      </c>
      <c r="C22" s="14" t="s">
        <v>327</v>
      </c>
      <c r="D22" s="15" t="s">
        <v>14</v>
      </c>
      <c r="E22" s="105">
        <f>IF(A22="","",IF(VLOOKUP(CONCATENATE(A22," - ",B22),'[3]diccio'!$E$2:$E$3932,1,FALSE)="#N/A",CONCANTENAR(A22," - ",B22),""))</f>
      </c>
      <c r="F22" s="22">
        <f>IF(C24="","",IF(VLOOKUP(CONCATENATE(C24," - ",D24),'[3]diccio'!$E$2:$E$3932,1,FALSE)="#N/A",CONCANTENAR(C24," - ",D24),""))</f>
      </c>
      <c r="H22" s="48"/>
      <c r="I22" s="49"/>
      <c r="J22" s="23"/>
    </row>
    <row r="23" spans="1:10" s="5" customFormat="1" ht="12.75">
      <c r="A23" s="14" t="s">
        <v>92</v>
      </c>
      <c r="B23" s="15" t="s">
        <v>12</v>
      </c>
      <c r="C23" s="14" t="s">
        <v>16</v>
      </c>
      <c r="D23" s="15" t="s">
        <v>14</v>
      </c>
      <c r="E23" s="105"/>
      <c r="F23" s="22"/>
      <c r="G23" s="21"/>
      <c r="H23" s="48"/>
      <c r="I23" s="49"/>
      <c r="J23" s="23"/>
    </row>
    <row r="24" spans="1:10" s="5" customFormat="1" ht="12.75">
      <c r="A24" s="14" t="s">
        <v>257</v>
      </c>
      <c r="B24" s="15" t="s">
        <v>12</v>
      </c>
      <c r="C24" s="13" t="s">
        <v>18</v>
      </c>
      <c r="D24" s="15" t="s">
        <v>312</v>
      </c>
      <c r="E24" s="105"/>
      <c r="F24" s="22"/>
      <c r="G24" s="21"/>
      <c r="H24" s="48"/>
      <c r="I24" s="49"/>
      <c r="J24" s="23"/>
    </row>
    <row r="25" spans="1:10" s="5" customFormat="1" ht="12.75">
      <c r="A25" s="14" t="s">
        <v>92</v>
      </c>
      <c r="B25" s="15" t="s">
        <v>12</v>
      </c>
      <c r="C25" s="13" t="s">
        <v>18</v>
      </c>
      <c r="D25" s="15" t="s">
        <v>12</v>
      </c>
      <c r="E25" s="105"/>
      <c r="F25" s="22"/>
      <c r="G25" s="21"/>
      <c r="H25" s="48"/>
      <c r="I25" s="49"/>
      <c r="J25" s="23"/>
    </row>
    <row r="26" spans="1:10" s="5" customFormat="1" ht="12.75">
      <c r="A26" s="14" t="s">
        <v>18</v>
      </c>
      <c r="B26" s="15" t="s">
        <v>12</v>
      </c>
      <c r="C26" s="14" t="s">
        <v>92</v>
      </c>
      <c r="D26" s="15" t="s">
        <v>12</v>
      </c>
      <c r="E26" s="105"/>
      <c r="F26" s="22"/>
      <c r="H26" s="48"/>
      <c r="I26" s="49"/>
      <c r="J26" s="23"/>
    </row>
    <row r="27" spans="1:10" s="5" customFormat="1" ht="12.75">
      <c r="A27" s="14" t="s">
        <v>16</v>
      </c>
      <c r="B27" s="15" t="s">
        <v>14</v>
      </c>
      <c r="C27" s="14" t="s">
        <v>257</v>
      </c>
      <c r="D27" s="15" t="s">
        <v>12</v>
      </c>
      <c r="E27" s="105"/>
      <c r="F27" s="22"/>
      <c r="H27" s="48"/>
      <c r="I27" s="49"/>
      <c r="J27" s="23"/>
    </row>
    <row r="28" spans="1:6" s="5" customFormat="1" ht="12.75">
      <c r="A28" s="14" t="s">
        <v>327</v>
      </c>
      <c r="B28" s="15" t="s">
        <v>14</v>
      </c>
      <c r="C28" s="14" t="s">
        <v>92</v>
      </c>
      <c r="D28" s="15" t="s">
        <v>12</v>
      </c>
      <c r="E28" s="105"/>
      <c r="F28" s="22"/>
    </row>
    <row r="29" spans="1:6" s="5" customFormat="1" ht="12.75">
      <c r="A29" s="13" t="s">
        <v>20</v>
      </c>
      <c r="B29" s="15" t="s">
        <v>14</v>
      </c>
      <c r="C29" s="14" t="s">
        <v>225</v>
      </c>
      <c r="D29" s="15" t="s">
        <v>12</v>
      </c>
      <c r="E29" s="105"/>
      <c r="F29" s="22"/>
    </row>
    <row r="30" spans="1:6" s="5" customFormat="1" ht="12.75">
      <c r="A30" s="14" t="s">
        <v>350</v>
      </c>
      <c r="B30" s="15" t="s">
        <v>14</v>
      </c>
      <c r="C30" s="14" t="s">
        <v>76</v>
      </c>
      <c r="D30" s="15" t="s">
        <v>12</v>
      </c>
      <c r="E30" s="105"/>
      <c r="F30" s="22"/>
    </row>
    <row r="31" spans="1:6" s="5" customFormat="1" ht="12.75">
      <c r="A31" s="13" t="s">
        <v>24</v>
      </c>
      <c r="B31" s="15" t="s">
        <v>14</v>
      </c>
      <c r="C31" s="14" t="s">
        <v>27</v>
      </c>
      <c r="D31" s="15" t="s">
        <v>12</v>
      </c>
      <c r="E31" s="105"/>
      <c r="F31" s="22"/>
    </row>
    <row r="32" spans="1:6" s="5" customFormat="1" ht="12.75">
      <c r="A32" s="14"/>
      <c r="B32" s="15"/>
      <c r="C32" s="14" t="s">
        <v>28</v>
      </c>
      <c r="D32" s="15" t="s">
        <v>12</v>
      </c>
      <c r="E32" s="105"/>
      <c r="F32" s="22"/>
    </row>
    <row r="33" spans="1:6" s="5" customFormat="1" ht="12.75">
      <c r="A33" s="14"/>
      <c r="B33" s="15"/>
      <c r="C33" s="14" t="s">
        <v>30</v>
      </c>
      <c r="D33" s="15" t="s">
        <v>194</v>
      </c>
      <c r="E33" s="105"/>
      <c r="F33" s="22"/>
    </row>
    <row r="34" spans="1:6" s="5" customFormat="1" ht="12.75">
      <c r="A34" s="13"/>
      <c r="B34" s="15"/>
      <c r="C34" s="14" t="s">
        <v>221</v>
      </c>
      <c r="D34" s="15" t="s">
        <v>194</v>
      </c>
      <c r="E34" s="105"/>
      <c r="F34" s="22"/>
    </row>
    <row r="35" spans="1:6" s="5" customFormat="1" ht="12.75">
      <c r="A35" s="14"/>
      <c r="B35" s="15"/>
      <c r="C35" s="14" t="s">
        <v>222</v>
      </c>
      <c r="D35" s="15" t="s">
        <v>194</v>
      </c>
      <c r="E35" s="105"/>
      <c r="F35" s="22"/>
    </row>
    <row r="36" spans="1:6" s="5" customFormat="1" ht="12.75">
      <c r="A36" s="14"/>
      <c r="B36" s="15"/>
      <c r="C36" s="14" t="s">
        <v>230</v>
      </c>
      <c r="D36" s="15" t="s">
        <v>194</v>
      </c>
      <c r="E36" s="105"/>
      <c r="F36" s="22"/>
    </row>
    <row r="37" spans="1:6" s="5" customFormat="1" ht="12.75">
      <c r="A37" s="14"/>
      <c r="B37" s="15"/>
      <c r="C37" s="14"/>
      <c r="D37" s="15"/>
      <c r="E37" s="105"/>
      <c r="F37" s="22"/>
    </row>
    <row r="38" spans="1:6" s="5" customFormat="1" ht="12.75">
      <c r="A38" s="13"/>
      <c r="B38" s="15"/>
      <c r="C38" s="14"/>
      <c r="D38" s="15"/>
      <c r="E38" s="105"/>
      <c r="F38" s="22"/>
    </row>
    <row r="39" spans="1:6" s="5" customFormat="1" ht="12.75">
      <c r="A39" s="14"/>
      <c r="B39" s="15"/>
      <c r="C39" s="14"/>
      <c r="D39" s="15"/>
      <c r="E39" s="105"/>
      <c r="F39" s="22"/>
    </row>
    <row r="40" spans="1:6" s="5" customFormat="1" ht="12.75">
      <c r="A40" s="13"/>
      <c r="B40" s="15"/>
      <c r="C40" s="14"/>
      <c r="D40" s="15"/>
      <c r="E40" s="105"/>
      <c r="F40" s="22">
        <f>IF(C40="","",IF(VLOOKUP(CONCATENATE(C40," - ",D40),'[3]diccio'!$E$2:$E$3932,1,FALSE)="#N/A",CONCANTENAR(C40,"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105"/>
      <c r="F41" s="22">
        <f>IF(C41="","",IF(VLOOKUP(CONCATENATE(C41," - ",D41),'[3]diccio'!$E$2:$E$3932,1,FALSE)="#N/A",CONCANTENAR(C41," - ",D41),""))</f>
      </c>
    </row>
    <row r="42" spans="1:6" s="5" customFormat="1" ht="12.75">
      <c r="A42" s="14"/>
      <c r="B42" s="15"/>
      <c r="C42" s="14"/>
      <c r="D42" s="15"/>
      <c r="E42" s="105"/>
      <c r="F42" s="22">
        <f>IF(C42="","",IF(VLOOKUP(CONCATENATE(C42," - ",D42),'[3]diccio'!$E$2:$E$3932,1,FALSE)="#N/A",CONCANTENAR(C42," - ",D42),""))</f>
      </c>
    </row>
    <row r="43" spans="1:6" s="5" customFormat="1" ht="12.75">
      <c r="A43" s="14"/>
      <c r="B43" s="15"/>
      <c r="C43" s="14"/>
      <c r="D43" s="15"/>
      <c r="E43" s="105"/>
      <c r="F43" s="22">
        <f>IF(C43="","",IF(VLOOKUP(CONCATENATE(C43," - ",D43),'[3]diccio'!$E$2:$E$3932,1,FALSE)="#N/A",CONCANTENAR(C43," - ",D43),""))</f>
      </c>
    </row>
    <row r="44" spans="1:6" s="5" customFormat="1" ht="12.75">
      <c r="A44" s="14"/>
      <c r="B44" s="15"/>
      <c r="C44" s="14"/>
      <c r="D44" s="15"/>
      <c r="E44" s="105" t="s">
        <v>122</v>
      </c>
      <c r="F44" s="22">
        <f>IF(C44="","",IF(VLOOKUP(CONCATENATE(C44," - ",D44),'[3]diccio'!$E$2:$E$3932,1,FALSE)="#N/A",CONCANTENAR(C44," - ",D44),""))</f>
      </c>
    </row>
    <row r="45" spans="1:6" s="5" customFormat="1" ht="12.75">
      <c r="A45" s="14"/>
      <c r="B45" s="15"/>
      <c r="C45" s="14"/>
      <c r="D45" s="15"/>
      <c r="E45" s="105" t="s">
        <v>122</v>
      </c>
      <c r="F45" s="22" t="s">
        <v>122</v>
      </c>
    </row>
    <row r="46" spans="1:6" s="5" customFormat="1" ht="12.75">
      <c r="A46" s="14"/>
      <c r="B46" s="15"/>
      <c r="C46" s="14"/>
      <c r="D46" s="15"/>
      <c r="E46" s="105" t="s">
        <v>122</v>
      </c>
      <c r="F46" s="22" t="s">
        <v>122</v>
      </c>
    </row>
    <row r="47" spans="1:6" s="5" customFormat="1" ht="12.75">
      <c r="A47" s="14"/>
      <c r="B47" s="15"/>
      <c r="C47" s="14"/>
      <c r="D47" s="15"/>
      <c r="E47" s="105" t="s">
        <v>122</v>
      </c>
      <c r="F47" s="22" t="s">
        <v>122</v>
      </c>
    </row>
    <row r="48" spans="1:6" s="5" customFormat="1" ht="12.75">
      <c r="A48" s="11"/>
      <c r="B48" s="15"/>
      <c r="C48" s="14"/>
      <c r="D48" s="15"/>
      <c r="E48" s="105" t="s">
        <v>122</v>
      </c>
      <c r="F48" s="22" t="s">
        <v>122</v>
      </c>
    </row>
    <row r="49" spans="1:6" s="5" customFormat="1" ht="12.75">
      <c r="A49" s="11"/>
      <c r="B49" s="15"/>
      <c r="C49" s="14"/>
      <c r="D49" s="15"/>
      <c r="E49" s="105" t="s">
        <v>122</v>
      </c>
      <c r="F49" s="22" t="s">
        <v>122</v>
      </c>
    </row>
    <row r="50" spans="1:6" s="5" customFormat="1" ht="12.75">
      <c r="A50" s="11"/>
      <c r="B50" s="15"/>
      <c r="C50" s="14"/>
      <c r="D50" s="15"/>
      <c r="E50" s="105"/>
      <c r="F50" s="22"/>
    </row>
    <row r="51" spans="1:6" s="5" customFormat="1" ht="12.75">
      <c r="A51" s="11"/>
      <c r="B51" s="15"/>
      <c r="C51" s="14"/>
      <c r="D51" s="15"/>
      <c r="E51" s="105"/>
      <c r="F51" s="22"/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/>
      <c r="F57" s="22"/>
    </row>
    <row r="58" spans="1:6" s="5" customFormat="1" ht="12.75">
      <c r="A58" s="11"/>
      <c r="B58" s="10"/>
      <c r="C58" s="11"/>
      <c r="D58" s="10"/>
      <c r="E58" s="22"/>
      <c r="F58" s="22"/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2.75">
      <c r="A65" s="11"/>
      <c r="B65" s="10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1"/>
      <c r="D66" s="20"/>
      <c r="E66" s="22" t="s">
        <v>122</v>
      </c>
      <c r="F66" s="22" t="s">
        <v>122</v>
      </c>
    </row>
    <row r="67" spans="1:6" s="5" customFormat="1" ht="12.75">
      <c r="A67" s="32"/>
      <c r="B67" s="41" t="s">
        <v>337</v>
      </c>
      <c r="C67" s="32"/>
      <c r="D67" s="41" t="s">
        <v>209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92</v>
      </c>
      <c r="C68" s="32"/>
      <c r="D68" s="42" t="s">
        <v>16</v>
      </c>
      <c r="E68" s="22" t="s">
        <v>122</v>
      </c>
      <c r="F68" s="22" t="s">
        <v>122</v>
      </c>
    </row>
    <row r="69" spans="1:6" s="5" customFormat="1" ht="15" customHeight="1">
      <c r="A69" s="32"/>
      <c r="B69" s="42" t="s">
        <v>18</v>
      </c>
      <c r="C69" s="32"/>
      <c r="D69" s="42" t="s">
        <v>18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16</v>
      </c>
      <c r="C70" s="32"/>
      <c r="D70" s="42" t="s">
        <v>92</v>
      </c>
      <c r="E70" s="22" t="s">
        <v>122</v>
      </c>
      <c r="F70" s="22" t="s">
        <v>122</v>
      </c>
    </row>
    <row r="71" spans="1:4" s="5" customFormat="1" ht="12.75">
      <c r="A71" s="32"/>
      <c r="B71" s="42" t="s">
        <v>209</v>
      </c>
      <c r="C71" s="32"/>
      <c r="D71" s="42" t="s">
        <v>337</v>
      </c>
    </row>
    <row r="72" spans="1:4" ht="15.75" thickBot="1">
      <c r="A72" s="33"/>
      <c r="B72" s="50"/>
      <c r="C72" s="33"/>
      <c r="D72" s="50" t="s">
        <v>220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421875" style="12" customWidth="1"/>
    <col min="3" max="3" width="38.71093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87"/>
      <c r="C8" s="222" t="s">
        <v>212</v>
      </c>
      <c r="D8" s="223"/>
    </row>
    <row r="9" spans="1:4" s="5" customFormat="1" ht="12.75">
      <c r="A9" s="6" t="s">
        <v>101</v>
      </c>
      <c r="B9" s="88"/>
      <c r="C9" s="214" t="s">
        <v>213</v>
      </c>
      <c r="D9" s="215"/>
    </row>
    <row r="10" spans="1:4" s="5" customFormat="1" ht="12.75">
      <c r="A10" s="212" t="s">
        <v>4</v>
      </c>
      <c r="B10" s="247"/>
      <c r="C10" s="214" t="s">
        <v>323</v>
      </c>
      <c r="D10" s="215"/>
    </row>
    <row r="11" spans="1:4" s="5" customFormat="1" ht="13.5" thickBot="1">
      <c r="A11" s="228" t="s">
        <v>6</v>
      </c>
      <c r="B11" s="248"/>
      <c r="C11" s="235" t="s">
        <v>262</v>
      </c>
      <c r="D11" s="23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5" t="s">
        <v>323</v>
      </c>
      <c r="B16" s="28" t="s">
        <v>12</v>
      </c>
      <c r="C16" s="25" t="s">
        <v>64</v>
      </c>
      <c r="D16" s="28" t="s">
        <v>12</v>
      </c>
      <c r="E16" s="22" t="e">
        <f>IF(A16="","",IF(VLOOKUP(CONCATENATE(A16," - ",B16),'[3]diccio'!$E$2:$E$3932,1,FALSE)="#N/A",CONCANTENAR(#REF!," - ",#REF!),""))</f>
        <v>#N/A</v>
      </c>
      <c r="F16" s="22">
        <f>IF(C16="","",IF(VLOOKUP(CONCATENATE(C16," - ",D16),'[3]diccio'!$E$2:$E$3932,1,FALSE)="#N/A",CONCANTENAR(C16," - ",D16),""))</f>
      </c>
      <c r="H16" s="48"/>
      <c r="I16" s="49"/>
      <c r="J16" s="24"/>
    </row>
    <row r="17" spans="1:10" s="21" customFormat="1" ht="12.75">
      <c r="A17" s="14" t="s">
        <v>223</v>
      </c>
      <c r="B17" s="15" t="s">
        <v>12</v>
      </c>
      <c r="C17" s="14" t="s">
        <v>57</v>
      </c>
      <c r="D17" s="15" t="s">
        <v>12</v>
      </c>
      <c r="E17" s="22">
        <f>IF(A17="","",IF(VLOOKUP(CONCATENATE(A17," - ",B17),'[3]diccio'!$E$2:$E$3932,1,FALSE)="#N/A",CONCANTENAR(#REF!," - ",#REF!),""))</f>
      </c>
      <c r="F17" s="22">
        <f>IF(C17="","",IF(VLOOKUP(CONCATENATE(C17," - ",D17),'[3]diccio'!$E$2:$E$3932,1,FALSE)="#N/A",CONCANTENAR(C17," - ",D17),""))</f>
      </c>
      <c r="H17" s="48"/>
      <c r="I17" s="49"/>
      <c r="J17" s="24"/>
    </row>
    <row r="18" spans="1:10" s="21" customFormat="1" ht="12.75">
      <c r="A18" s="14" t="s">
        <v>48</v>
      </c>
      <c r="B18" s="15" t="s">
        <v>12</v>
      </c>
      <c r="C18" s="14" t="s">
        <v>159</v>
      </c>
      <c r="D18" s="15" t="s">
        <v>12</v>
      </c>
      <c r="E18" s="22">
        <f>IF(A18="","",IF(VLOOKUP(CONCATENATE(A18," - ",B18),'[3]diccio'!$E$2:$E$3932,1,FALSE)="#N/A",CONCANTENAR(#REF!," - ",#REF!),""))</f>
      </c>
      <c r="F18" s="22">
        <f>IF(C18="","",IF(VLOOKUP(CONCATENATE(C18," - ",D18),'[3]diccio'!$E$2:$E$3932,1,FALSE)="#N/A",CONCANTENAR(C18,"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56</v>
      </c>
      <c r="B19" s="15" t="s">
        <v>12</v>
      </c>
      <c r="C19" s="14" t="s">
        <v>94</v>
      </c>
      <c r="D19" s="15" t="s">
        <v>12</v>
      </c>
      <c r="E19" s="22">
        <f>IF(A19="","",IF(VLOOKUP(CONCATENATE(A19," - ",B19),'[3]diccio'!$E$2:$E$3932,1,FALSE)="#N/A",CONCANTENAR(#REF!," - ",#REF!),""))</f>
      </c>
      <c r="F19" s="22">
        <f>IF(C19="","",IF(VLOOKUP(CONCATENATE(C19," - ",D19),'[3]diccio'!$E$2:$E$3932,1,FALSE)="#N/A",CONCANTENAR(C19,"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96</v>
      </c>
      <c r="B20" s="15" t="s">
        <v>12</v>
      </c>
      <c r="C20" s="14" t="s">
        <v>95</v>
      </c>
      <c r="D20" s="15" t="s">
        <v>12</v>
      </c>
      <c r="E20" s="22" t="e">
        <f>IF(A20="","",IF(VLOOKUP(CONCATENATE(A20," - ",B20),'[3]diccio'!$E$2:$E$3932,1,FALSE)="#N/A",CONCANTENAR(#REF!," - ",#REF!),""))</f>
        <v>#N/A</v>
      </c>
      <c r="F20" s="22">
        <f>IF(C20="","",IF(VLOOKUP(CONCATENATE(C20," - ",D20),'[3]diccio'!$E$2:$E$3932,1,FALSE)="#N/A",CONCANTENAR(C20," - ",D20),""))</f>
      </c>
      <c r="H20" s="48"/>
      <c r="I20" s="49"/>
      <c r="J20" s="23"/>
    </row>
    <row r="21" spans="1:10" s="5" customFormat="1" ht="12.75">
      <c r="A21" s="14" t="s">
        <v>50</v>
      </c>
      <c r="B21" s="15" t="s">
        <v>12</v>
      </c>
      <c r="C21" s="13" t="s">
        <v>94</v>
      </c>
      <c r="D21" s="15" t="s">
        <v>12</v>
      </c>
      <c r="E21" s="22">
        <f>IF(A21="","",IF(VLOOKUP(CONCATENATE(A21," - ",B21),'[3]diccio'!$E$2:$E$3932,1,FALSE)="#N/A",CONCANTENAR(#REF!," - ",#REF!),""))</f>
      </c>
      <c r="F21" s="22">
        <f>IF(C21="","",IF(VLOOKUP(CONCATENATE(C21," - ",D21),'[3]diccio'!$E$2:$E$3932,1,FALSE)="#N/A",CONCANTENAR(C21,"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98</v>
      </c>
      <c r="B22" s="15" t="s">
        <v>12</v>
      </c>
      <c r="C22" s="13" t="s">
        <v>97</v>
      </c>
      <c r="D22" s="15" t="s">
        <v>12</v>
      </c>
      <c r="E22" s="22">
        <f>IF(A22="","",IF(VLOOKUP(CONCATENATE(A22," - ",B22),'[3]diccio'!$E$2:$E$3932,1,FALSE)="#N/A",CONCANTENAR(#REF!," - ",#REF!),""))</f>
      </c>
      <c r="F22" s="22">
        <f>IF(C22="","",IF(VLOOKUP(CONCATENATE(C22," - ",D22),'[3]diccio'!$E$2:$E$3932,1,FALSE)="#N/A",CONCANTENAR(C22,"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94</v>
      </c>
      <c r="B23" s="15" t="s">
        <v>12</v>
      </c>
      <c r="C23" s="13" t="s">
        <v>94</v>
      </c>
      <c r="D23" s="15" t="s">
        <v>12</v>
      </c>
      <c r="E23" s="22">
        <f>IF(A23="","",IF(VLOOKUP(CONCATENATE(A23," - ",B23),'[3]diccio'!$E$2:$E$3932,1,FALSE)="#N/A",CONCANTENAR(#REF!," - ",#REF!),""))</f>
      </c>
      <c r="F23" s="22">
        <f>IF(C23="","",IF(VLOOKUP(CONCATENATE(C23," - ",D23),'[3]diccio'!$E$2:$E$3932,1,FALSE)="#N/A",CONCANTENAR(C23,"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97</v>
      </c>
      <c r="B24" s="15" t="s">
        <v>12</v>
      </c>
      <c r="C24" s="14" t="s">
        <v>98</v>
      </c>
      <c r="D24" s="15" t="s">
        <v>12</v>
      </c>
      <c r="E24" s="22">
        <f>IF(A24="","",IF(VLOOKUP(CONCATENATE(A24," - ",B24),'[3]diccio'!$E$2:$E$3932,1,FALSE)="#N/A",CONCANTENAR(#REF!," - ",#REF!),""))</f>
      </c>
      <c r="F24" s="22">
        <f>IF(C24="","",IF(VLOOKUP(CONCATENATE(C24," - ",D24),'[3]diccio'!$E$2:$E$3932,1,FALSE)="#N/A",CONCANTENAR(C24,"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94</v>
      </c>
      <c r="B25" s="15" t="s">
        <v>12</v>
      </c>
      <c r="C25" s="14" t="s">
        <v>50</v>
      </c>
      <c r="D25" s="15" t="s">
        <v>322</v>
      </c>
      <c r="E25" s="22">
        <f>IF(A25="","",IF(VLOOKUP(CONCATENATE(A25," - ",B25),'[3]diccio'!$E$2:$E$3932,1,FALSE)="#N/A",CONCANTENAR(#REF!," - ",#REF!),""))</f>
      </c>
      <c r="F25" s="22">
        <f>IF(C25="","",IF(VLOOKUP(CONCATENATE(C25," - ",D25),'[3]diccio'!$E$2:$E$3932,1,FALSE)="#N/A",CONCANTENAR(C25,"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3" t="s">
        <v>95</v>
      </c>
      <c r="B26" s="15" t="s">
        <v>12</v>
      </c>
      <c r="C26" s="14" t="s">
        <v>50</v>
      </c>
      <c r="D26" s="15" t="s">
        <v>51</v>
      </c>
      <c r="E26" s="22">
        <f>IF(A26="","",IF(VLOOKUP(CONCATENATE(A26," - ",B26),'[3]diccio'!$E$2:$E$3932,1,FALSE)="#N/A",CONCANTENAR(#REF!," - ",#REF!),""))</f>
      </c>
      <c r="F26" s="22">
        <f>IF(C26="","",IF(VLOOKUP(CONCATENATE(C26," - ",D26),'[3]diccio'!$E$2:$E$3932,1,FALSE)="#N/A",CONCANTENAR(C26," - ",D26),""))</f>
      </c>
      <c r="G26" s="18"/>
      <c r="H26" s="48"/>
      <c r="I26" s="49"/>
      <c r="J26" s="23"/>
    </row>
    <row r="27" spans="1:10" s="5" customFormat="1" ht="12.75">
      <c r="A27" s="13" t="s">
        <v>94</v>
      </c>
      <c r="B27" s="15" t="s">
        <v>12</v>
      </c>
      <c r="C27" s="13" t="s">
        <v>96</v>
      </c>
      <c r="D27" s="15" t="s">
        <v>12</v>
      </c>
      <c r="E27" s="22">
        <f>IF(A27="","",IF(VLOOKUP(CONCATENATE(A27," - ",B27),'[3]diccio'!$E$2:$E$3932,1,FALSE)="#N/A",CONCANTENAR(#REF!," - ",#REF!),""))</f>
      </c>
      <c r="F27" s="22" t="e">
        <f>IF(C27="","",IF(VLOOKUP(CONCATENATE(C27," - ",D27),'[3]diccio'!$E$2:$E$3932,1,FALSE)="#N/A",CONCANTENAR(C27," - ",D27),""))</f>
        <v>#N/A</v>
      </c>
      <c r="H27" s="48"/>
      <c r="I27" s="49"/>
      <c r="J27" s="23"/>
    </row>
    <row r="28" spans="1:6" s="5" customFormat="1" ht="12.75">
      <c r="A28" s="13" t="s">
        <v>159</v>
      </c>
      <c r="B28" s="15" t="s">
        <v>12</v>
      </c>
      <c r="C28" s="14" t="s">
        <v>217</v>
      </c>
      <c r="D28" s="15" t="s">
        <v>12</v>
      </c>
      <c r="E28" s="22">
        <f>IF(A28="","",IF(VLOOKUP(CONCATENATE(A28," - ",B28),'[3]diccio'!$E$2:$E$3932,1,FALSE)="#N/A",CONCANTENAR(#REF!," - ",#REF!),""))</f>
      </c>
      <c r="F28" s="22" t="e">
        <f>IF(C28="","",IF(VLOOKUP(CONCATENATE(C28," - ",D28),'[3]diccio'!$E$2:$E$3932,1,FALSE)="#N/A",CONCANTENAR(C28," - ",D28),""))</f>
        <v>#N/A</v>
      </c>
    </row>
    <row r="29" spans="1:6" s="5" customFormat="1" ht="12.75">
      <c r="A29" s="13" t="s">
        <v>57</v>
      </c>
      <c r="B29" s="15" t="s">
        <v>12</v>
      </c>
      <c r="C29" s="13" t="s">
        <v>58</v>
      </c>
      <c r="D29" s="15" t="s">
        <v>12</v>
      </c>
      <c r="E29" s="22">
        <f>IF(A29="","",IF(VLOOKUP(CONCATENATE(A29," - ",B29),'[3]diccio'!$E$2:$E$3932,1,FALSE)="#N/A",CONCANTENAR(#REF!," - ",#REF!),""))</f>
      </c>
      <c r="F29" s="22">
        <f>IF(C29="","",IF(VLOOKUP(CONCATENATE(C29," - ",D29),'[3]diccio'!$E$2:$E$3932,1,FALSE)="#N/A",CONCANTENAR(C29," - ",D29),""))</f>
      </c>
    </row>
    <row r="30" spans="1:6" s="5" customFormat="1" ht="12.75">
      <c r="A30" s="14" t="s">
        <v>64</v>
      </c>
      <c r="B30" s="15" t="s">
        <v>12</v>
      </c>
      <c r="C30" s="13" t="s">
        <v>350</v>
      </c>
      <c r="D30" s="15" t="s">
        <v>12</v>
      </c>
      <c r="E30" s="22">
        <f>IF(A30="","",IF(VLOOKUP(CONCATENATE(A30," - ",B30),'[3]diccio'!$E$2:$E$3932,1,FALSE)="#N/A",CONCANTENAR(#REF!," - ",#REF!),""))</f>
      </c>
      <c r="F30" s="22" t="e">
        <f>IF(C30="","",IF(VLOOKUP(CONCATENATE(C30," - ",D30),'[3]diccio'!$E$2:$E$3932,1,FALSE)="#N/A",CONCANTENAR(C30," - ",D30),""))</f>
        <v>#N/A</v>
      </c>
    </row>
    <row r="31" spans="1:6" s="5" customFormat="1" ht="12.75">
      <c r="A31" s="14" t="s">
        <v>65</v>
      </c>
      <c r="B31" s="15" t="s">
        <v>12</v>
      </c>
      <c r="C31" s="14" t="s">
        <v>344</v>
      </c>
      <c r="D31" s="15" t="s">
        <v>12</v>
      </c>
      <c r="E31" s="22">
        <f>IF(A31="","",IF(VLOOKUP(CONCATENATE(A31," - ",B31),'[3]diccio'!$E$2:$E$3932,1,FALSE)="#N/A",CONCANTENAR(#REF!," - ",#REF!),""))</f>
      </c>
      <c r="F31" s="22">
        <f>IF(C31="","",IF(VLOOKUP(CONCATENATE(C31," - ",D31),'[3]diccio'!$E$2:$E$3932,1,FALSE)="#N/A",CONCANTENAR(C31," - ",D31),""))</f>
      </c>
    </row>
    <row r="32" spans="1:6" s="5" customFormat="1" ht="12.75">
      <c r="A32" s="13"/>
      <c r="B32" s="15"/>
      <c r="C32" s="14" t="s">
        <v>48</v>
      </c>
      <c r="D32" s="15" t="s">
        <v>12</v>
      </c>
      <c r="E32" s="22">
        <f>IF(A32="","",IF(VLOOKUP(CONCATENATE(A32," - ",B32),'[3]diccio'!$E$2:$E$3932,1,FALSE)="#N/A",CONCANTENAR(#REF!," - ",#REF!),""))</f>
      </c>
      <c r="F32" s="22">
        <f>IF(C32="","",IF(VLOOKUP(CONCATENATE(C32," - ",D32),'[3]diccio'!$E$2:$E$3932,1,FALSE)="#N/A",CONCANTENAR(C32," - ",D32),""))</f>
      </c>
    </row>
    <row r="33" spans="1:6" s="5" customFormat="1" ht="12.75">
      <c r="A33" s="13"/>
      <c r="B33" s="15"/>
      <c r="C33" s="14" t="s">
        <v>323</v>
      </c>
      <c r="D33" s="15" t="s">
        <v>12</v>
      </c>
      <c r="E33" s="22">
        <f>IF(A33="","",IF(VLOOKUP(CONCATENATE(A33," - ",B33),'[3]diccio'!$E$2:$E$3932,1,FALSE)="#N/A",CONCANTENAR(#REF!," - ",#REF!),""))</f>
      </c>
      <c r="F33" s="22" t="e">
        <f>IF(C33="","",IF(VLOOKUP(CONCATENATE(C33," - ",D33),'[3]diccio'!$E$2:$E$3932,1,FALSE)="#N/A",CONCANTENAR(C33," - ",D33),""))</f>
        <v>#N/A</v>
      </c>
    </row>
    <row r="34" spans="1:6" s="5" customFormat="1" ht="12.75">
      <c r="A34" s="72"/>
      <c r="B34" s="10"/>
      <c r="C34" s="14"/>
      <c r="D34" s="15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226" t="s">
        <v>162</v>
      </c>
      <c r="D36" s="227"/>
      <c r="E36" s="22"/>
      <c r="F36" s="22"/>
    </row>
    <row r="37" spans="1:6" s="5" customFormat="1" ht="13.5" thickBot="1">
      <c r="A37" s="11"/>
      <c r="B37" s="10"/>
      <c r="C37" s="44" t="s">
        <v>9</v>
      </c>
      <c r="D37" s="45" t="s">
        <v>10</v>
      </c>
      <c r="E37" s="22"/>
      <c r="F37" s="22"/>
    </row>
    <row r="38" spans="1:6" s="5" customFormat="1" ht="12.75">
      <c r="A38" s="11"/>
      <c r="B38" s="10"/>
      <c r="C38" s="100" t="s">
        <v>217</v>
      </c>
      <c r="D38" s="15" t="s">
        <v>12</v>
      </c>
      <c r="E38" s="22"/>
      <c r="F38" s="22"/>
    </row>
    <row r="39" spans="1:6" s="5" customFormat="1" ht="12.75">
      <c r="A39" s="11"/>
      <c r="B39" s="10"/>
      <c r="C39" s="99" t="s">
        <v>350</v>
      </c>
      <c r="D39" s="15" t="s">
        <v>12</v>
      </c>
      <c r="E39" s="22"/>
      <c r="F39" s="22"/>
    </row>
    <row r="40" spans="1:6" s="5" customFormat="1" ht="12.75">
      <c r="A40" s="11"/>
      <c r="B40" s="10"/>
      <c r="C40" s="14"/>
      <c r="D40" s="15"/>
      <c r="E40" s="22"/>
      <c r="F40" s="22"/>
    </row>
    <row r="41" spans="1:6" s="5" customFormat="1" ht="12.75">
      <c r="A41" s="11"/>
      <c r="B41" s="10"/>
      <c r="C41" s="14"/>
      <c r="D41" s="15"/>
      <c r="E41" s="22"/>
      <c r="F41" s="22"/>
    </row>
    <row r="42" spans="1:6" s="5" customFormat="1" ht="12.75">
      <c r="A42" s="11"/>
      <c r="B42" s="10"/>
      <c r="C42" s="11"/>
      <c r="D42" s="10"/>
      <c r="E42" s="22"/>
      <c r="F42" s="22"/>
    </row>
    <row r="43" spans="1:6" s="5" customFormat="1" ht="12.75">
      <c r="A43" s="11"/>
      <c r="B43" s="10"/>
      <c r="C43" s="11"/>
      <c r="D43" s="10"/>
      <c r="E43" s="22" t="s">
        <v>122</v>
      </c>
      <c r="F43" s="22" t="s">
        <v>122</v>
      </c>
    </row>
    <row r="44" spans="1:6" s="5" customFormat="1" ht="12.75">
      <c r="A44" s="11"/>
      <c r="B44" s="10"/>
      <c r="C44" s="11"/>
      <c r="D44" s="10"/>
      <c r="E44" s="22" t="s">
        <v>122</v>
      </c>
      <c r="F44" s="22" t="s">
        <v>122</v>
      </c>
    </row>
    <row r="45" spans="1:6" s="5" customFormat="1" ht="12.75">
      <c r="A45" s="11"/>
      <c r="B45" s="10"/>
      <c r="C45" s="11"/>
      <c r="D45" s="10"/>
      <c r="E45" s="22"/>
      <c r="F45" s="22"/>
    </row>
    <row r="46" spans="1:6" s="5" customFormat="1" ht="12.75">
      <c r="A46" s="11"/>
      <c r="B46" s="10"/>
      <c r="C46" s="11"/>
      <c r="D46" s="10"/>
      <c r="E46" s="22"/>
      <c r="F46" s="22"/>
    </row>
    <row r="47" spans="1:6" s="5" customFormat="1" ht="12.75">
      <c r="A47" s="11"/>
      <c r="B47" s="10"/>
      <c r="C47" s="11"/>
      <c r="D47" s="10"/>
      <c r="E47" s="22" t="s">
        <v>122</v>
      </c>
      <c r="F47" s="22" t="s">
        <v>122</v>
      </c>
    </row>
    <row r="48" spans="1:6" s="5" customFormat="1" ht="12.75">
      <c r="A48" s="11"/>
      <c r="B48" s="10"/>
      <c r="C48" s="11"/>
      <c r="D48" s="10"/>
      <c r="E48" s="22" t="s">
        <v>122</v>
      </c>
      <c r="F48" s="22" t="s">
        <v>122</v>
      </c>
    </row>
    <row r="49" spans="1:6" s="5" customFormat="1" ht="12.75">
      <c r="A49" s="11"/>
      <c r="B49" s="10"/>
      <c r="C49" s="11"/>
      <c r="D49" s="10"/>
      <c r="E49" s="22" t="s">
        <v>122</v>
      </c>
      <c r="F49" s="22" t="s">
        <v>122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122</v>
      </c>
      <c r="F51" s="22" t="s">
        <v>122</v>
      </c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 t="s">
        <v>122</v>
      </c>
      <c r="F57" s="22" t="s">
        <v>122</v>
      </c>
    </row>
    <row r="58" spans="1:6" s="5" customFormat="1" ht="12.75">
      <c r="A58" s="11"/>
      <c r="B58" s="10"/>
      <c r="C58" s="11"/>
      <c r="D58" s="10"/>
      <c r="E58" s="22" t="s">
        <v>122</v>
      </c>
      <c r="F58" s="22" t="s">
        <v>122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 t="s">
        <v>122</v>
      </c>
      <c r="F60" s="22" t="s">
        <v>122</v>
      </c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3.5" thickBot="1">
      <c r="A65" s="11"/>
      <c r="B65" s="20"/>
      <c r="C65" s="11"/>
      <c r="D65" s="20"/>
      <c r="E65" s="22" t="s">
        <v>122</v>
      </c>
      <c r="F65" s="22" t="s">
        <v>122</v>
      </c>
    </row>
    <row r="66" spans="1:6" s="5" customFormat="1" ht="12.75">
      <c r="A66" s="32"/>
      <c r="B66" s="41" t="s">
        <v>214</v>
      </c>
      <c r="C66" s="32"/>
      <c r="D66" s="41" t="s">
        <v>57</v>
      </c>
      <c r="E66" s="22" t="s">
        <v>122</v>
      </c>
      <c r="F66" s="22" t="s">
        <v>122</v>
      </c>
    </row>
    <row r="67" spans="1:6" s="5" customFormat="1" ht="12.75">
      <c r="A67" s="32"/>
      <c r="B67" s="42" t="s">
        <v>215</v>
      </c>
      <c r="C67" s="32"/>
      <c r="D67" s="42" t="s">
        <v>94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132</v>
      </c>
      <c r="C68" s="32"/>
      <c r="D68" s="42" t="s">
        <v>98</v>
      </c>
      <c r="E68" s="22" t="s">
        <v>122</v>
      </c>
      <c r="F68" s="22" t="s">
        <v>122</v>
      </c>
    </row>
    <row r="69" spans="1:6" s="5" customFormat="1" ht="25.5">
      <c r="A69" s="32"/>
      <c r="B69" s="42" t="s">
        <v>98</v>
      </c>
      <c r="C69" s="32"/>
      <c r="D69" s="42" t="s">
        <v>132</v>
      </c>
      <c r="E69" s="22" t="s">
        <v>122</v>
      </c>
      <c r="F69" s="22" t="s">
        <v>122</v>
      </c>
    </row>
    <row r="70" spans="1:4" s="5" customFormat="1" ht="12.75">
      <c r="A70" s="32"/>
      <c r="B70" s="42" t="s">
        <v>94</v>
      </c>
      <c r="C70" s="32"/>
      <c r="D70" s="42" t="s">
        <v>215</v>
      </c>
    </row>
    <row r="71" spans="1:4" ht="15.75" thickBot="1">
      <c r="A71" s="33"/>
      <c r="B71" s="50" t="s">
        <v>57</v>
      </c>
      <c r="C71" s="33"/>
      <c r="D71" s="50" t="s">
        <v>216</v>
      </c>
    </row>
  </sheetData>
  <mergeCells count="14">
    <mergeCell ref="C36:D36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244</v>
      </c>
      <c r="D8" s="223"/>
    </row>
    <row r="9" spans="1:4" s="5" customFormat="1" ht="12.75">
      <c r="A9" s="6" t="s">
        <v>101</v>
      </c>
      <c r="B9" s="7"/>
      <c r="C9" s="214" t="s">
        <v>259</v>
      </c>
      <c r="D9" s="215"/>
    </row>
    <row r="10" spans="1:4" s="5" customFormat="1" ht="12.75">
      <c r="A10" s="212" t="s">
        <v>4</v>
      </c>
      <c r="B10" s="213"/>
      <c r="C10" s="214" t="s">
        <v>329</v>
      </c>
      <c r="D10" s="215"/>
    </row>
    <row r="11" spans="1:4" s="5" customFormat="1" ht="13.5" thickBot="1">
      <c r="A11" s="228" t="s">
        <v>6</v>
      </c>
      <c r="B11" s="229"/>
      <c r="C11" s="249" t="s">
        <v>323</v>
      </c>
      <c r="D11" s="2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70" t="s">
        <v>9</v>
      </c>
      <c r="D15" s="74" t="s">
        <v>10</v>
      </c>
      <c r="H15" s="48"/>
      <c r="I15" s="49"/>
      <c r="J15" s="23"/>
    </row>
    <row r="16" spans="1:10" s="5" customFormat="1" ht="12.75">
      <c r="A16" s="26" t="s">
        <v>245</v>
      </c>
      <c r="B16" s="28" t="s">
        <v>118</v>
      </c>
      <c r="C16" s="26" t="s">
        <v>323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86" t="s">
        <v>246</v>
      </c>
      <c r="B17" s="15" t="s">
        <v>118</v>
      </c>
      <c r="C17" s="14" t="s">
        <v>223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93</v>
      </c>
      <c r="B18" s="15" t="s">
        <v>14</v>
      </c>
      <c r="C18" s="18" t="s">
        <v>236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327</v>
      </c>
      <c r="B19" s="15" t="s">
        <v>14</v>
      </c>
      <c r="C19" s="13" t="s">
        <v>350</v>
      </c>
      <c r="D19" s="15" t="s">
        <v>12</v>
      </c>
      <c r="E19" s="22"/>
      <c r="F19" s="22"/>
      <c r="H19" s="48"/>
      <c r="I19" s="49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18</v>
      </c>
      <c r="B21" s="15" t="s">
        <v>12</v>
      </c>
      <c r="C21" s="14" t="s">
        <v>39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26</v>
      </c>
      <c r="B22" s="15" t="s">
        <v>14</v>
      </c>
      <c r="C22" s="14" t="s">
        <v>37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19</v>
      </c>
      <c r="B23" s="15" t="s">
        <v>14</v>
      </c>
      <c r="C23" s="13" t="s">
        <v>328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4" t="s">
        <v>13</v>
      </c>
      <c r="B24" s="15" t="s">
        <v>14</v>
      </c>
      <c r="C24" s="14" t="s">
        <v>247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247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328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37</v>
      </c>
      <c r="B27" s="15" t="s">
        <v>12</v>
      </c>
      <c r="C27" s="13" t="s">
        <v>26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48</v>
      </c>
      <c r="B28" s="15" t="s">
        <v>12</v>
      </c>
      <c r="C28" s="14" t="s">
        <v>18</v>
      </c>
      <c r="D28" s="15" t="s">
        <v>14</v>
      </c>
      <c r="E28" s="105"/>
      <c r="F28" s="22"/>
      <c r="G28"/>
    </row>
    <row r="29" spans="1:7" s="5" customFormat="1" ht="12.75">
      <c r="A29" s="14" t="s">
        <v>323</v>
      </c>
      <c r="B29" s="15" t="s">
        <v>12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327</v>
      </c>
      <c r="D30" s="15" t="s">
        <v>14</v>
      </c>
      <c r="E30" s="22"/>
      <c r="F30" s="22"/>
      <c r="G30"/>
    </row>
    <row r="31" spans="1:7" s="5" customFormat="1" ht="12.75">
      <c r="A31" s="86"/>
      <c r="B31" s="18"/>
      <c r="C31" s="14" t="s">
        <v>93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91</v>
      </c>
      <c r="D33" s="15" t="s">
        <v>118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66"/>
      <c r="B36" s="37"/>
      <c r="C36" s="69"/>
      <c r="D36" s="37"/>
      <c r="E36" s="22"/>
      <c r="F36" s="22"/>
      <c r="G36"/>
    </row>
    <row r="37" spans="1:7" s="5" customFormat="1" ht="12.75">
      <c r="A37" s="66"/>
      <c r="B37" s="37"/>
      <c r="C37" s="69"/>
      <c r="D37" s="37"/>
      <c r="E37" s="22"/>
      <c r="F37" s="22"/>
      <c r="G37"/>
    </row>
    <row r="38" spans="1:7" s="5" customFormat="1" ht="12.75">
      <c r="A38" s="66"/>
      <c r="B38" s="37"/>
      <c r="C38" s="69"/>
      <c r="D38" s="37"/>
      <c r="E38" s="22"/>
      <c r="F38" s="22"/>
      <c r="G38"/>
    </row>
    <row r="39" spans="1:7" s="5" customFormat="1" ht="12.75">
      <c r="A39" s="66"/>
      <c r="B39" s="37"/>
      <c r="C39" s="69"/>
      <c r="D39" s="37"/>
      <c r="E39" s="22"/>
      <c r="F39" s="22"/>
      <c r="G39"/>
    </row>
    <row r="40" spans="1:7" s="5" customFormat="1" ht="12.75">
      <c r="A40" s="66"/>
      <c r="B40" s="37"/>
      <c r="C40" s="69"/>
      <c r="D40" s="37"/>
      <c r="E40" s="22"/>
      <c r="F40" s="22"/>
      <c r="G40"/>
    </row>
    <row r="41" spans="1:7" s="5" customFormat="1" ht="12.75">
      <c r="A41" s="66"/>
      <c r="B41" s="37"/>
      <c r="C41" s="69"/>
      <c r="D41" s="37"/>
      <c r="E41" s="22"/>
      <c r="F41" s="22"/>
      <c r="G41"/>
    </row>
    <row r="42" spans="1:7" s="5" customFormat="1" ht="12.75">
      <c r="A42" s="66"/>
      <c r="B42" s="37"/>
      <c r="C42" s="69"/>
      <c r="D42" s="37"/>
      <c r="E42" s="22"/>
      <c r="F42" s="22"/>
      <c r="G42"/>
    </row>
    <row r="43" spans="1:7" s="5" customFormat="1" ht="12.75">
      <c r="A43" s="66"/>
      <c r="B43" s="37"/>
      <c r="C43" s="69"/>
      <c r="D43" s="37"/>
      <c r="E43" s="22"/>
      <c r="F43" s="22"/>
      <c r="G43"/>
    </row>
    <row r="44" spans="1:7" s="5" customFormat="1" ht="12.75">
      <c r="A44" s="66"/>
      <c r="B44" s="37"/>
      <c r="C44" s="69"/>
      <c r="D44" s="37"/>
      <c r="E44" s="22"/>
      <c r="F44" s="22"/>
      <c r="G44"/>
    </row>
    <row r="45" spans="1:7" s="5" customFormat="1" ht="12.75">
      <c r="A45" s="66"/>
      <c r="B45" s="37"/>
      <c r="C45" s="69"/>
      <c r="D45" s="37"/>
      <c r="E45" s="22"/>
      <c r="F45" s="22"/>
      <c r="G45"/>
    </row>
    <row r="46" spans="1:7" s="5" customFormat="1" ht="12.75">
      <c r="A46" s="66"/>
      <c r="B46" s="37"/>
      <c r="C46" s="69"/>
      <c r="D46" s="37"/>
      <c r="E46" s="22"/>
      <c r="F46" s="22"/>
      <c r="G46"/>
    </row>
    <row r="47" spans="1:7" s="5" customFormat="1" ht="12.75">
      <c r="A47" s="66"/>
      <c r="B47" s="37"/>
      <c r="C47" s="69"/>
      <c r="D47" s="37"/>
      <c r="E47" s="22"/>
      <c r="F47" s="22"/>
      <c r="G47"/>
    </row>
    <row r="48" spans="1:7" s="5" customFormat="1" ht="12.75">
      <c r="A48" s="66"/>
      <c r="B48" s="37"/>
      <c r="C48" s="66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4"/>
      <c r="B65" s="15"/>
      <c r="C65" s="14"/>
      <c r="D65" s="15"/>
      <c r="E65" s="22"/>
      <c r="F65" s="22"/>
    </row>
    <row r="66" spans="1:6" s="5" customFormat="1" ht="12.75">
      <c r="A66" s="11"/>
      <c r="B66" s="10"/>
      <c r="C66" s="11"/>
      <c r="D66" s="10"/>
      <c r="E66" s="22"/>
      <c r="F66" s="22"/>
    </row>
    <row r="67" spans="1:6" s="5" customFormat="1" ht="13.5" thickBot="1">
      <c r="A67" s="11"/>
      <c r="B67" s="20"/>
      <c r="C67" s="11"/>
      <c r="D67" s="20"/>
      <c r="E67" s="22"/>
      <c r="F67" s="22"/>
    </row>
    <row r="68" spans="1:6" s="5" customFormat="1" ht="25.5">
      <c r="A68" s="32"/>
      <c r="B68" s="38" t="s">
        <v>92</v>
      </c>
      <c r="C68" s="32"/>
      <c r="D68" s="38" t="s">
        <v>135</v>
      </c>
      <c r="E68" s="22"/>
      <c r="F68" s="22"/>
    </row>
    <row r="69" spans="1:6" s="5" customFormat="1" ht="12.75">
      <c r="A69" s="32"/>
      <c r="B69" s="39" t="s">
        <v>18</v>
      </c>
      <c r="C69" s="32"/>
      <c r="D69" s="39" t="s">
        <v>16</v>
      </c>
      <c r="E69" s="22"/>
      <c r="F69" s="22"/>
    </row>
    <row r="70" spans="1:6" s="5" customFormat="1" ht="12.75">
      <c r="A70" s="32"/>
      <c r="B70" s="39" t="s">
        <v>16</v>
      </c>
      <c r="C70" s="32"/>
      <c r="D70" s="39" t="s">
        <v>18</v>
      </c>
      <c r="E70" s="22"/>
      <c r="F70" s="22"/>
    </row>
    <row r="71" spans="1:6" s="5" customFormat="1" ht="12.75">
      <c r="A71" s="32"/>
      <c r="B71" s="39" t="s">
        <v>79</v>
      </c>
      <c r="C71" s="32"/>
      <c r="D71" s="39" t="s">
        <v>92</v>
      </c>
      <c r="E71" s="22"/>
      <c r="F71" s="22"/>
    </row>
    <row r="72" spans="1:6" s="5" customFormat="1" ht="26.25" thickBot="1">
      <c r="A72" s="34"/>
      <c r="B72" s="40" t="s">
        <v>135</v>
      </c>
      <c r="C72" s="34"/>
      <c r="D72" s="40"/>
      <c r="E72" s="22"/>
      <c r="F72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C10" sqref="C10:D10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851562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102</v>
      </c>
      <c r="D8" s="223"/>
    </row>
    <row r="9" spans="1:4" s="5" customFormat="1" ht="12.75">
      <c r="A9" s="6" t="s">
        <v>101</v>
      </c>
      <c r="B9" s="7"/>
      <c r="C9" s="214" t="s">
        <v>224</v>
      </c>
      <c r="D9" s="215"/>
    </row>
    <row r="10" spans="1:4" s="5" customFormat="1" ht="12.75">
      <c r="A10" s="212" t="s">
        <v>4</v>
      </c>
      <c r="B10" s="213"/>
      <c r="C10" s="214" t="s">
        <v>237</v>
      </c>
      <c r="D10" s="215"/>
    </row>
    <row r="11" spans="1:4" s="5" customFormat="1" ht="13.5" thickBot="1">
      <c r="A11" s="228" t="s">
        <v>6</v>
      </c>
      <c r="B11" s="229"/>
      <c r="C11" s="230" t="s">
        <v>351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354</v>
      </c>
      <c r="B16" s="17" t="s">
        <v>12</v>
      </c>
      <c r="C16" s="26" t="s">
        <v>24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3" t="s">
        <v>13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23</v>
      </c>
      <c r="B18" s="17" t="s">
        <v>194</v>
      </c>
      <c r="C18" s="13" t="s">
        <v>15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51" t="s">
        <v>16</v>
      </c>
      <c r="B19" s="67" t="s">
        <v>12</v>
      </c>
      <c r="C19" s="13" t="s">
        <v>17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18</v>
      </c>
      <c r="B20" s="17" t="s">
        <v>12</v>
      </c>
      <c r="C20" s="13" t="s">
        <v>126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20</v>
      </c>
      <c r="B21" s="17" t="s">
        <v>14</v>
      </c>
      <c r="C21" s="13" t="s">
        <v>13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19</v>
      </c>
      <c r="B22" s="17" t="s">
        <v>14</v>
      </c>
      <c r="C22" s="13" t="s">
        <v>19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17</v>
      </c>
      <c r="B23" s="17" t="s">
        <v>14</v>
      </c>
      <c r="C23" s="13" t="s">
        <v>20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15</v>
      </c>
      <c r="B24" s="17" t="s">
        <v>14</v>
      </c>
      <c r="C24" s="13" t="s">
        <v>18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13</v>
      </c>
      <c r="B25" s="17" t="s">
        <v>14</v>
      </c>
      <c r="C25" s="13" t="s">
        <v>16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24</v>
      </c>
      <c r="B26" s="17" t="s">
        <v>118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4" t="s">
        <v>350</v>
      </c>
      <c r="B27" s="17" t="s">
        <v>118</v>
      </c>
      <c r="C27" s="14" t="s">
        <v>71</v>
      </c>
      <c r="D27" s="15" t="s">
        <v>12</v>
      </c>
      <c r="E27" s="104"/>
      <c r="F27" s="22"/>
      <c r="H27" s="48"/>
      <c r="I27" s="49"/>
      <c r="J27" s="23"/>
    </row>
    <row r="28" spans="1:6" s="5" customFormat="1" ht="12.75">
      <c r="A28" s="14" t="s">
        <v>234</v>
      </c>
      <c r="B28" s="17" t="s">
        <v>118</v>
      </c>
      <c r="C28" s="14" t="s">
        <v>354</v>
      </c>
      <c r="D28" s="15" t="s">
        <v>12</v>
      </c>
      <c r="E28" s="22"/>
      <c r="F28" s="22"/>
    </row>
    <row r="29" spans="1:6" s="5" customFormat="1" ht="12.75">
      <c r="A29" s="51" t="s">
        <v>235</v>
      </c>
      <c r="B29" s="65" t="s">
        <v>118</v>
      </c>
      <c r="C29" s="14"/>
      <c r="D29" s="15"/>
      <c r="E29" s="22"/>
      <c r="F29" s="22"/>
    </row>
    <row r="30" spans="1:6" s="5" customFormat="1" ht="12.75">
      <c r="A30" s="51" t="s">
        <v>24</v>
      </c>
      <c r="B30" s="65" t="s">
        <v>14</v>
      </c>
      <c r="C30" s="14"/>
      <c r="D30" s="15"/>
      <c r="E30" s="22"/>
      <c r="F30" s="22"/>
    </row>
    <row r="31" spans="1:6" s="5" customFormat="1" ht="12.75">
      <c r="A31" s="14" t="s">
        <v>350</v>
      </c>
      <c r="B31" s="65" t="s">
        <v>14</v>
      </c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/>
      <c r="F34" s="22"/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79"/>
      <c r="B37" s="77"/>
      <c r="C37" s="79"/>
      <c r="D37" s="78"/>
      <c r="E37" s="22" t="s">
        <v>122</v>
      </c>
      <c r="F37" s="22" t="s">
        <v>122</v>
      </c>
    </row>
    <row r="38" spans="1:6" s="5" customFormat="1" ht="12.75">
      <c r="A38" s="14"/>
      <c r="B38" s="17"/>
      <c r="C38" s="79"/>
      <c r="D38" s="78"/>
      <c r="E38" s="22" t="s">
        <v>122</v>
      </c>
      <c r="F38" s="22" t="s">
        <v>122</v>
      </c>
    </row>
    <row r="39" spans="1:6" s="5" customFormat="1" ht="12.75">
      <c r="A39" s="14"/>
      <c r="B39" s="17"/>
      <c r="C39" s="79"/>
      <c r="D39" s="78"/>
      <c r="E39" s="22" t="s">
        <v>122</v>
      </c>
      <c r="F39" s="22" t="s">
        <v>122</v>
      </c>
    </row>
    <row r="40" spans="1:6" s="5" customFormat="1" ht="12.75">
      <c r="A40" s="14"/>
      <c r="B40" s="17"/>
      <c r="C40" s="79"/>
      <c r="D40" s="78"/>
      <c r="E40" s="22" t="s">
        <v>122</v>
      </c>
      <c r="F40" s="22" t="s">
        <v>122</v>
      </c>
    </row>
    <row r="41" spans="1:6" s="5" customFormat="1" ht="12.75">
      <c r="A41" s="14"/>
      <c r="B41" s="17"/>
      <c r="C41" s="79"/>
      <c r="D41" s="78"/>
      <c r="E41" s="22" t="s">
        <v>122</v>
      </c>
      <c r="F41" s="22" t="s">
        <v>122</v>
      </c>
    </row>
    <row r="42" spans="1:6" s="5" customFormat="1" ht="12.75">
      <c r="A42" s="14"/>
      <c r="B42" s="17"/>
      <c r="C42" s="79"/>
      <c r="D42" s="78"/>
      <c r="E42" s="22" t="s">
        <v>122</v>
      </c>
      <c r="F42" s="22" t="s">
        <v>122</v>
      </c>
    </row>
    <row r="43" spans="1:6" s="5" customFormat="1" ht="12.75">
      <c r="A43" s="14"/>
      <c r="B43" s="17"/>
      <c r="C43" s="79"/>
      <c r="D43" s="78"/>
      <c r="E43" s="22" t="s">
        <v>122</v>
      </c>
      <c r="F43" s="22" t="s">
        <v>122</v>
      </c>
    </row>
    <row r="44" spans="1:6" s="5" customFormat="1" ht="12.75">
      <c r="A44" s="14"/>
      <c r="B44" s="17"/>
      <c r="C44" s="79"/>
      <c r="D44" s="78"/>
      <c r="E44" s="22" t="s">
        <v>122</v>
      </c>
      <c r="F44" s="22" t="s">
        <v>122</v>
      </c>
    </row>
    <row r="45" spans="1:6" s="5" customFormat="1" ht="12.75">
      <c r="A45" s="14"/>
      <c r="B45" s="17"/>
      <c r="C45" s="79"/>
      <c r="D45" s="78"/>
      <c r="E45" s="22" t="s">
        <v>122</v>
      </c>
      <c r="F45" s="22" t="s">
        <v>122</v>
      </c>
    </row>
    <row r="46" spans="1:6" s="5" customFormat="1" ht="12.75">
      <c r="A46" s="14"/>
      <c r="B46" s="17"/>
      <c r="C46" s="79"/>
      <c r="D46" s="78"/>
      <c r="E46" s="22" t="s">
        <v>122</v>
      </c>
      <c r="F46" s="22" t="s">
        <v>122</v>
      </c>
    </row>
    <row r="47" spans="1:6" s="5" customFormat="1" ht="12.75">
      <c r="A47" s="14"/>
      <c r="B47" s="17"/>
      <c r="C47" s="79"/>
      <c r="D47" s="78"/>
      <c r="E47" s="22" t="s">
        <v>122</v>
      </c>
      <c r="F47" s="22" t="s">
        <v>122</v>
      </c>
    </row>
    <row r="48" spans="1:6" s="5" customFormat="1" ht="12.75">
      <c r="A48" s="79"/>
      <c r="B48" s="77"/>
      <c r="C48" s="79"/>
      <c r="D48" s="78"/>
      <c r="E48" s="22" t="s">
        <v>122</v>
      </c>
      <c r="F48" s="22" t="s">
        <v>122</v>
      </c>
    </row>
    <row r="49" spans="1:6" s="5" customFormat="1" ht="12.75">
      <c r="A49" s="79"/>
      <c r="B49" s="77"/>
      <c r="C49" s="79"/>
      <c r="D49" s="78"/>
      <c r="E49" s="22"/>
      <c r="F49" s="22"/>
    </row>
    <row r="50" spans="1:6" s="5" customFormat="1" ht="12.75">
      <c r="A50" s="79"/>
      <c r="B50" s="77"/>
      <c r="C50" s="79"/>
      <c r="D50" s="78"/>
      <c r="E50" s="22"/>
      <c r="F50" s="22"/>
    </row>
    <row r="51" spans="1:6" s="5" customFormat="1" ht="12.75">
      <c r="A51" s="79"/>
      <c r="B51" s="77"/>
      <c r="C51" s="79"/>
      <c r="D51" s="78"/>
      <c r="E51" s="22" t="s">
        <v>122</v>
      </c>
      <c r="F51" s="22" t="s">
        <v>122</v>
      </c>
    </row>
    <row r="52" spans="1:6" s="5" customFormat="1" ht="12.75">
      <c r="A52" s="79"/>
      <c r="B52" s="77"/>
      <c r="C52" s="14"/>
      <c r="D52" s="15"/>
      <c r="E52" s="22" t="s">
        <v>122</v>
      </c>
      <c r="F52" s="22" t="s">
        <v>122</v>
      </c>
    </row>
    <row r="53" spans="1:6" s="5" customFormat="1" ht="12.75">
      <c r="A53" s="79"/>
      <c r="B53" s="77"/>
      <c r="C53" s="14"/>
      <c r="D53" s="15"/>
      <c r="E53" s="22" t="s">
        <v>122</v>
      </c>
      <c r="F53" s="22" t="s">
        <v>122</v>
      </c>
    </row>
    <row r="54" spans="1:6" s="5" customFormat="1" ht="12.75">
      <c r="A54" s="79"/>
      <c r="B54" s="77"/>
      <c r="C54" s="79"/>
      <c r="D54" s="78"/>
      <c r="E54" s="22" t="s">
        <v>122</v>
      </c>
      <c r="F54" s="22" t="s">
        <v>122</v>
      </c>
    </row>
    <row r="55" spans="1:6" s="5" customFormat="1" ht="12.75">
      <c r="A55" s="79"/>
      <c r="B55" s="77"/>
      <c r="C55" s="79"/>
      <c r="D55" s="78"/>
      <c r="E55" s="22" t="s">
        <v>122</v>
      </c>
      <c r="F55" s="22" t="s">
        <v>122</v>
      </c>
    </row>
    <row r="56" spans="1:6" s="5" customFormat="1" ht="12.75">
      <c r="A56" s="79"/>
      <c r="B56" s="77"/>
      <c r="C56" s="79"/>
      <c r="D56" s="78"/>
      <c r="E56" s="22" t="s">
        <v>122</v>
      </c>
      <c r="F56" s="22" t="s">
        <v>122</v>
      </c>
    </row>
    <row r="57" spans="1:6" s="5" customFormat="1" ht="12.75">
      <c r="A57" s="79"/>
      <c r="B57" s="77"/>
      <c r="C57" s="79"/>
      <c r="D57" s="78"/>
      <c r="E57" s="22" t="s">
        <v>122</v>
      </c>
      <c r="F57" s="22" t="s">
        <v>122</v>
      </c>
    </row>
    <row r="58" spans="1:6" s="5" customFormat="1" ht="12.75">
      <c r="A58" s="79"/>
      <c r="B58" s="77"/>
      <c r="C58" s="79"/>
      <c r="D58" s="78"/>
      <c r="E58" s="22" t="s">
        <v>122</v>
      </c>
      <c r="F58" s="22" t="s">
        <v>122</v>
      </c>
    </row>
    <row r="59" spans="1:6" s="5" customFormat="1" ht="12.75">
      <c r="A59" s="79"/>
      <c r="B59" s="77"/>
      <c r="C59" s="79"/>
      <c r="D59" s="78"/>
      <c r="E59" s="22" t="s">
        <v>122</v>
      </c>
      <c r="F59" s="22" t="s">
        <v>122</v>
      </c>
    </row>
    <row r="60" spans="1:6" s="5" customFormat="1" ht="12.75">
      <c r="A60" s="79"/>
      <c r="B60" s="77"/>
      <c r="C60" s="79"/>
      <c r="D60" s="78"/>
      <c r="E60" s="22" t="s">
        <v>122</v>
      </c>
      <c r="F60" s="22" t="s">
        <v>122</v>
      </c>
    </row>
    <row r="61" spans="1:6" s="5" customFormat="1" ht="12.75">
      <c r="A61" s="79"/>
      <c r="B61" s="77"/>
      <c r="C61" s="79"/>
      <c r="D61" s="78"/>
      <c r="E61" s="22" t="s">
        <v>122</v>
      </c>
      <c r="F61" s="22" t="s">
        <v>122</v>
      </c>
    </row>
    <row r="62" spans="1:6" s="5" customFormat="1" ht="12.75">
      <c r="A62" s="79"/>
      <c r="B62" s="77"/>
      <c r="C62" s="79"/>
      <c r="D62" s="78"/>
      <c r="E62" s="22" t="s">
        <v>122</v>
      </c>
      <c r="F62" s="22" t="s">
        <v>122</v>
      </c>
    </row>
    <row r="63" spans="1:6" s="5" customFormat="1" ht="12.75">
      <c r="A63" s="79"/>
      <c r="B63" s="77"/>
      <c r="C63" s="79"/>
      <c r="D63" s="78"/>
      <c r="E63" s="22" t="s">
        <v>122</v>
      </c>
      <c r="F63" s="22" t="s">
        <v>122</v>
      </c>
    </row>
    <row r="64" spans="1:6" s="5" customFormat="1" ht="12.75">
      <c r="A64" s="79"/>
      <c r="B64" s="77"/>
      <c r="C64" s="79"/>
      <c r="D64" s="78"/>
      <c r="E64" s="22" t="s">
        <v>122</v>
      </c>
      <c r="F64" s="22" t="s">
        <v>122</v>
      </c>
    </row>
    <row r="65" spans="1:6" s="5" customFormat="1" ht="12.75">
      <c r="A65" s="79"/>
      <c r="B65" s="77"/>
      <c r="C65" s="79"/>
      <c r="D65" s="78"/>
      <c r="E65" s="22" t="s">
        <v>122</v>
      </c>
      <c r="F65" s="22" t="s">
        <v>122</v>
      </c>
    </row>
    <row r="66" spans="1:6" s="5" customFormat="1" ht="12.75">
      <c r="A66" s="79"/>
      <c r="B66" s="77"/>
      <c r="C66" s="79"/>
      <c r="D66" s="78"/>
      <c r="E66" s="22" t="s">
        <v>122</v>
      </c>
      <c r="F66" s="22" t="s">
        <v>122</v>
      </c>
    </row>
    <row r="67" spans="1:6" s="5" customFormat="1" ht="12.75">
      <c r="A67" s="79"/>
      <c r="B67" s="77"/>
      <c r="C67" s="79"/>
      <c r="D67" s="78"/>
      <c r="E67" s="22" t="s">
        <v>122</v>
      </c>
      <c r="F67" s="22" t="s">
        <v>122</v>
      </c>
    </row>
    <row r="68" spans="1:6" s="5" customFormat="1" ht="13.5" thickBot="1">
      <c r="A68" s="79"/>
      <c r="B68" s="80"/>
      <c r="C68" s="79"/>
      <c r="D68" s="81"/>
      <c r="E68" s="22" t="s">
        <v>122</v>
      </c>
      <c r="F68" s="22" t="s">
        <v>122</v>
      </c>
    </row>
    <row r="69" spans="1:6" s="5" customFormat="1" ht="12" customHeight="1">
      <c r="A69" s="82"/>
      <c r="B69" s="83" t="s">
        <v>349</v>
      </c>
      <c r="C69" s="82"/>
      <c r="D69" s="83" t="s">
        <v>19</v>
      </c>
      <c r="E69" s="22" t="s">
        <v>122</v>
      </c>
      <c r="F69" s="22" t="s">
        <v>122</v>
      </c>
    </row>
    <row r="70" spans="1:6" s="5" customFormat="1" ht="12.75">
      <c r="A70" s="82"/>
      <c r="B70" s="84" t="s">
        <v>18</v>
      </c>
      <c r="C70" s="82"/>
      <c r="D70" s="84" t="s">
        <v>18</v>
      </c>
      <c r="E70" s="22" t="s">
        <v>122</v>
      </c>
      <c r="F70" s="22" t="s">
        <v>122</v>
      </c>
    </row>
    <row r="71" spans="1:6" s="5" customFormat="1" ht="12.75">
      <c r="A71" s="82"/>
      <c r="B71" s="84" t="s">
        <v>19</v>
      </c>
      <c r="C71" s="82"/>
      <c r="D71" s="84" t="s">
        <v>349</v>
      </c>
      <c r="E71" s="22" t="s">
        <v>122</v>
      </c>
      <c r="F71" s="22" t="s">
        <v>122</v>
      </c>
    </row>
    <row r="72" spans="1:6" s="5" customFormat="1" ht="13.5" thickBot="1">
      <c r="A72" s="121"/>
      <c r="B72" s="122" t="s">
        <v>17</v>
      </c>
      <c r="C72" s="121"/>
      <c r="D72" s="123"/>
      <c r="E72" s="22" t="s">
        <v>122</v>
      </c>
      <c r="F72" s="22" t="s">
        <v>122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1">
      <selection activeCell="A1" sqref="A1:C1"/>
    </sheetView>
  </sheetViews>
  <sheetFormatPr defaultColWidth="11.421875" defaultRowHeight="12.75"/>
  <cols>
    <col min="1" max="1" width="60.8515625" style="89" customWidth="1"/>
    <col min="2" max="2" width="40.8515625" style="89" bestFit="1" customWidth="1"/>
    <col min="3" max="3" width="43.140625" style="89" customWidth="1"/>
    <col min="4" max="16384" width="11.421875" style="89" customWidth="1"/>
  </cols>
  <sheetData>
    <row r="1" spans="1:3" ht="12.75">
      <c r="A1" s="251" t="s">
        <v>184</v>
      </c>
      <c r="B1" s="251"/>
      <c r="C1" s="251"/>
    </row>
    <row r="2" ht="13.5" thickBot="1"/>
    <row r="3" spans="1:3" ht="12.75">
      <c r="A3" s="160" t="s">
        <v>102</v>
      </c>
      <c r="B3" s="161" t="str">
        <f>+IF('E01'!B69&gt;0,'E01'!B69,"")</f>
        <v>SN JOSE DE LA ESTRELLA</v>
      </c>
      <c r="C3" s="162" t="str">
        <f>+IF('E01'!D69&gt;0,'E01'!D69,"")</f>
        <v>CORONEL</v>
      </c>
    </row>
    <row r="4" spans="1:3" ht="12.75">
      <c r="A4" s="163" t="str">
        <f>+'E01'!$C$9</f>
        <v>SAN JOSE DE LA ESTRELLA - SANTA ROSA (ET/M)</v>
      </c>
      <c r="B4" s="91" t="str">
        <f>+IF('E01'!B70&gt;0,'E01'!B70,"")</f>
        <v>BAHIA CATALINA</v>
      </c>
      <c r="C4" s="164" t="str">
        <f>+IF('E01'!D70&gt;0,'E01'!D70,"")</f>
        <v>BAHIA CATALINA</v>
      </c>
    </row>
    <row r="5" spans="1:3" ht="12.75">
      <c r="A5" s="163"/>
      <c r="B5" s="91" t="str">
        <f>+IF('E01'!B71&gt;0,'E01'!B71,"")</f>
        <v>CORONEL</v>
      </c>
      <c r="C5" s="164" t="str">
        <f>+IF('E01'!D71&gt;0,'E01'!D71,"")</f>
        <v>SN JOSE DE LA ESTRELLA</v>
      </c>
    </row>
    <row r="6" spans="1:3" ht="12.75">
      <c r="A6" s="163"/>
      <c r="B6" s="91" t="str">
        <f>+IF('E01'!B72&gt;0,'E01'!B72,"")</f>
        <v>PADRE JUAN MEYER</v>
      </c>
      <c r="C6" s="164">
        <f>+IF('E01'!D72&gt;0,'E01'!D72,"")</f>
      </c>
    </row>
    <row r="7" spans="1:3" ht="12.75">
      <c r="A7" s="163"/>
      <c r="B7" s="91">
        <f>+IF('E01'!B73&gt;0,'E01'!B73,"")</f>
      </c>
      <c r="C7" s="164">
        <f>+IF('E01'!D73&gt;0,'E01'!D73,"")</f>
      </c>
    </row>
    <row r="8" spans="1:3" ht="12.75">
      <c r="A8" s="163"/>
      <c r="B8" s="91">
        <f>+IF('E01'!B74&gt;0,'E01'!B74,"")</f>
      </c>
      <c r="C8" s="164">
        <f>+IF('E01'!D74&gt;0,'E01'!D74,"")</f>
      </c>
    </row>
    <row r="9" spans="1:3" ht="12.75">
      <c r="A9" s="163"/>
      <c r="B9" s="91">
        <f>+IF('E01'!B75&gt;0,'E01'!B75,"")</f>
      </c>
      <c r="C9" s="164">
        <f>+IF('E01'!D75&gt;0,'E01'!D75,"")</f>
      </c>
    </row>
    <row r="10" spans="1:3" ht="12.75">
      <c r="A10" s="165" t="s">
        <v>103</v>
      </c>
      <c r="B10" s="90" t="str">
        <f>+IF('E02'!B67&gt;0,'E02'!B67,"")</f>
        <v>GENERAL FREIRE</v>
      </c>
      <c r="C10" s="166" t="str">
        <f>+IF('E02'!D67&gt;0,'E02'!D67,"")</f>
        <v>TRINIDAD (M)</v>
      </c>
    </row>
    <row r="11" spans="1:3" ht="12.75">
      <c r="A11" s="163" t="str">
        <f>+'E02'!$C$9</f>
        <v>LO OVALLE (M) - DIEGO PORTALES</v>
      </c>
      <c r="B11" s="91" t="str">
        <f>+IF('E02'!B68&gt;0,'E02'!B68,"")</f>
        <v>SANTA ROSA (M)</v>
      </c>
      <c r="C11" s="164" t="str">
        <f>+IF('E02'!D68&gt;0,'E02'!D68,"")</f>
        <v>TRINIDAD</v>
      </c>
    </row>
    <row r="12" spans="1:3" ht="12.75">
      <c r="A12" s="163"/>
      <c r="B12" s="91" t="str">
        <f>+IF('E02'!B69&gt;0,'E02'!B69,"")</f>
        <v>MANUEL RODRIGUEZ</v>
      </c>
      <c r="C12" s="164" t="str">
        <f>+IF('E02'!D69&gt;0,'E02'!D69,"")</f>
        <v>MANUEL RODRIGUEZ</v>
      </c>
    </row>
    <row r="13" spans="1:3" ht="12.75">
      <c r="A13" s="163"/>
      <c r="B13" s="91" t="str">
        <f>+IF('E02'!B70&gt;0,'E02'!B70,"")</f>
        <v>TRINIDAD (M)</v>
      </c>
      <c r="C13" s="164" t="str">
        <f>+IF('E02'!D70&gt;0,'E02'!D70,"")</f>
        <v>SANTA ROSA (M)</v>
      </c>
    </row>
    <row r="14" spans="1:3" ht="12.75">
      <c r="A14" s="163"/>
      <c r="B14" s="91" t="str">
        <f>+IF('E02'!B71&gt;0,'E02'!B71,"")</f>
        <v>VICUÑA MACKENNA</v>
      </c>
      <c r="C14" s="164" t="str">
        <f>+IF('E02'!D71&gt;0,'E02'!D71,"")</f>
        <v>SANTA ROSA</v>
      </c>
    </row>
    <row r="15" spans="1:3" ht="12.75">
      <c r="A15" s="163"/>
      <c r="B15" s="91" t="str">
        <f>+IF('E02'!B72&gt;0,'E02'!B72,"")</f>
        <v>SAN JORGE</v>
      </c>
      <c r="C15" s="164" t="str">
        <f>+IF('E02'!D72&gt;0,'E02'!D72,"")</f>
        <v>GENERAL FREIRE</v>
      </c>
    </row>
    <row r="16" spans="1:3" ht="12.75">
      <c r="A16" s="163"/>
      <c r="B16" s="91">
        <f>+IF('E02'!B73&gt;0,'E02'!B73,"")</f>
      </c>
      <c r="C16" s="164">
        <f>+IF('E02'!D73&gt;0,'E02'!D73,"")</f>
      </c>
    </row>
    <row r="17" spans="1:3" ht="12.75">
      <c r="A17" s="165" t="s">
        <v>104</v>
      </c>
      <c r="B17" s="90" t="str">
        <f>+IF('E03'!B67&gt;0,'E03'!B67,"")</f>
        <v>GENERAL FREIRE</v>
      </c>
      <c r="C17" s="166" t="str">
        <f>+IF('E03'!D67&gt;0,'E03'!D67,"")</f>
        <v>ROJAS MAGALLANES</v>
      </c>
    </row>
    <row r="18" spans="1:3" ht="12.75">
      <c r="A18" s="163" t="str">
        <f>+'E03'!$C$9</f>
        <v>LO OVALLE (M) - JARDIN ALTO</v>
      </c>
      <c r="B18" s="91" t="str">
        <f>+IF('E03'!B68&gt;0,'E03'!B68,"")</f>
        <v>FERNANDEZ ALBANO</v>
      </c>
      <c r="C18" s="164" t="str">
        <f>+IF('E03'!D68&gt;0,'E03'!D68,"")</f>
        <v>JARDIN ALTO</v>
      </c>
    </row>
    <row r="19" spans="1:3" ht="12.75">
      <c r="A19" s="163"/>
      <c r="B19" s="91" t="str">
        <f>+IF('E03'!B69&gt;0,'E03'!B69,"")</f>
        <v>LIA AGUIRRE</v>
      </c>
      <c r="C19" s="164" t="str">
        <f>+IF('E03'!D69&gt;0,'E03'!D69,"")</f>
        <v>BELLAVISTA DE LA FLORIDA (ET/M)</v>
      </c>
    </row>
    <row r="20" spans="1:3" ht="12.75">
      <c r="A20" s="163"/>
      <c r="B20" s="91" t="str">
        <f>+IF('E03'!B70&gt;0,'E03'!B70,"")</f>
        <v>BELLAVISTA DE LA FLORIDA (ET/M)</v>
      </c>
      <c r="C20" s="164" t="str">
        <f>+IF('E03'!D70&gt;0,'E03'!D70,"")</f>
        <v>LIA AGUIRRE</v>
      </c>
    </row>
    <row r="21" spans="1:3" ht="12.75">
      <c r="A21" s="163"/>
      <c r="B21" s="91" t="str">
        <f>+IF('E03'!B71&gt;0,'E03'!B71,"")</f>
        <v>WALKER MARTINEZ</v>
      </c>
      <c r="C21" s="164" t="str">
        <f>+IF('E03'!D71&gt;0,'E03'!D71,"")</f>
        <v>LINARES</v>
      </c>
    </row>
    <row r="22" spans="1:3" ht="12.75">
      <c r="A22" s="163"/>
      <c r="B22" s="91" t="str">
        <f>+IF('E03'!B72&gt;0,'E03'!B72,"")</f>
        <v>ROJAS MAGALLANES</v>
      </c>
      <c r="C22" s="164" t="str">
        <f>+IF('E03'!D72&gt;0,'E03'!D72,"")</f>
        <v>FERNANDEZ ALBANO</v>
      </c>
    </row>
    <row r="23" spans="1:3" ht="12.75">
      <c r="A23" s="167"/>
      <c r="B23" s="92">
        <f>+IF('E03'!B73&gt;0,'E03'!B73,"")</f>
      </c>
      <c r="C23" s="168">
        <f>+IF('E03'!D73&gt;0,'E03'!D73,"")</f>
      </c>
    </row>
    <row r="24" spans="1:3" ht="12.75">
      <c r="A24" s="165" t="s">
        <v>106</v>
      </c>
      <c r="B24" s="90" t="str">
        <f>+IF('E04'!B67&gt;0,'E04'!B67,"")</f>
        <v>LA FLORIDA</v>
      </c>
      <c r="C24" s="166" t="str">
        <f>+IF('E04'!D67&gt;0,'E04'!D67,"")</f>
        <v>METRO BELLAVISTA DE LA FLORIDA</v>
      </c>
    </row>
    <row r="25" spans="1:3" ht="12.75">
      <c r="A25" s="163" t="str">
        <f>+'E04'!$C$9</f>
        <v>TRINIDAD (M) - PEDRERO (ET/M)</v>
      </c>
      <c r="B25" s="91" t="str">
        <f>+IF('E04'!B68&gt;0,'E04'!B68,"")</f>
        <v>SANTA AMALIA</v>
      </c>
      <c r="C25" s="164" t="str">
        <f>+IF('E04'!D68&gt;0,'E04'!D68,"")</f>
        <v>WALKER MARTINEZ</v>
      </c>
    </row>
    <row r="26" spans="1:3" ht="12.75">
      <c r="A26" s="163"/>
      <c r="B26" s="91" t="str">
        <f>+IF('E04'!B69&gt;0,'E04'!B69,"")</f>
        <v>MEXICO</v>
      </c>
      <c r="C26" s="164" t="str">
        <f>+IF('E04'!D69&gt;0,'E04'!D69,"")</f>
        <v>MEXICO</v>
      </c>
    </row>
    <row r="27" spans="1:3" ht="12.75">
      <c r="A27" s="163"/>
      <c r="B27" s="91" t="str">
        <f>+IF('E04'!B70&gt;0,'E04'!B70,"")</f>
        <v>WALKER MARTINEZ</v>
      </c>
      <c r="C27" s="164" t="str">
        <f>+IF('E04'!D70&gt;0,'E04'!D70,"")</f>
        <v>SANTA AMALIA</v>
      </c>
    </row>
    <row r="28" spans="1:3" ht="12.75">
      <c r="A28" s="163"/>
      <c r="B28" s="91" t="str">
        <f>+IF('E04'!B71&gt;0,'E04'!B71,"")</f>
        <v>METRO BELLAVISTA DE LA FLORIDA</v>
      </c>
      <c r="C28" s="164" t="str">
        <f>+IF('E04'!D71&gt;0,'E04'!D71,"")</f>
        <v>LA FLORIDA</v>
      </c>
    </row>
    <row r="29" spans="1:3" ht="12.75">
      <c r="A29" s="163"/>
      <c r="B29" s="91">
        <f>+IF('E04'!B72&gt;0,'E04'!B72,"")</f>
      </c>
      <c r="C29" s="164" t="str">
        <f>+IF('E04'!D72&gt;0,'E04'!D72,"")</f>
        <v>JOSE MIGUEL CARRERA</v>
      </c>
    </row>
    <row r="30" spans="1:3" ht="12.75">
      <c r="A30" s="167"/>
      <c r="B30" s="92">
        <f>+IF('E04'!B73&gt;0,'E04'!B73,"")</f>
      </c>
      <c r="C30" s="168">
        <f>+IF('E04'!D73&gt;0,'E04'!D73,"")</f>
      </c>
    </row>
    <row r="31" spans="1:3" ht="12.75">
      <c r="A31" s="165" t="s">
        <v>108</v>
      </c>
      <c r="B31" s="90" t="str">
        <f>+IF('E05'!B67&gt;0,'E05'!B67,"")</f>
        <v>GRAN AVENIDA </v>
      </c>
      <c r="C31" s="166" t="str">
        <f>+IF('E05'!D67&gt;0,'E05'!D67,"")</f>
        <v>PEDRERO (ET/M)</v>
      </c>
    </row>
    <row r="32" spans="1:3" ht="12.75">
      <c r="A32" s="163" t="str">
        <f>+'E05'!$C$9</f>
        <v>LA CISTERNA (M) - BELLAVISTA DE LA FLORIDA(ET/M)</v>
      </c>
      <c r="B32" s="91" t="str">
        <f>+IF('E05'!B68&gt;0,'E05'!B68,"")</f>
        <v>LAS BRISAS</v>
      </c>
      <c r="C32" s="164" t="str">
        <f>+IF('E05'!D68&gt;0,'E05'!D68,"")</f>
        <v>PUNTA ARENAS</v>
      </c>
    </row>
    <row r="33" spans="1:3" ht="12.75">
      <c r="A33" s="163"/>
      <c r="B33" s="91" t="str">
        <f>+IF('E05'!B69&gt;0,'E05'!B69,"")</f>
        <v>EL PARRON</v>
      </c>
      <c r="C33" s="164" t="str">
        <f>+IF('E05'!D69&gt;0,'E05'!D69,"")</f>
        <v>MIM</v>
      </c>
    </row>
    <row r="34" spans="1:3" ht="12.75">
      <c r="A34" s="163"/>
      <c r="B34" s="91" t="str">
        <f>+IF('E05'!B70&gt;0,'E05'!B70,"")</f>
        <v>SEBASTOPOL</v>
      </c>
      <c r="C34" s="164" t="str">
        <f>+IF('E05'!D70&gt;0,'E05'!D70,"")</f>
        <v>SANTA ROSA</v>
      </c>
    </row>
    <row r="35" spans="1:3" ht="12.75">
      <c r="A35" s="163"/>
      <c r="B35" s="91" t="str">
        <f>+IF('E05'!B71&gt;0,'E05'!B71,"")</f>
        <v>MIRADOR AZUL</v>
      </c>
      <c r="C35" s="164" t="str">
        <f>+IF('E05'!D71&gt;0,'E05'!D71,"")</f>
        <v>LAS BRISAS</v>
      </c>
    </row>
    <row r="36" spans="1:3" ht="12.75">
      <c r="A36" s="163"/>
      <c r="B36" s="91" t="str">
        <f>+IF('E05'!B72&gt;0,'E05'!B72,"")</f>
        <v>MALL  FLORIDA CENTER</v>
      </c>
      <c r="C36" s="164" t="str">
        <f>+IF('E05'!D72&gt;0,'E05'!D72,"")</f>
        <v>GRAN AVENIDA</v>
      </c>
    </row>
    <row r="37" spans="1:3" ht="12.75">
      <c r="A37" s="163"/>
      <c r="B37" s="91">
        <f>+IF('E05'!B73&gt;0,'E05'!B73,"")</f>
      </c>
      <c r="C37" s="164">
        <f>+IF('E05'!D73&gt;0,'E05'!D73,"")</f>
      </c>
    </row>
    <row r="38" spans="1:3" ht="12.75">
      <c r="A38" s="165" t="s">
        <v>109</v>
      </c>
      <c r="B38" s="90" t="str">
        <f>+IF('E06'!B68&gt;0,'E06'!B68,"")</f>
        <v>AMERICO VESPUCIO</v>
      </c>
      <c r="C38" s="166" t="str">
        <f>+IF('E06'!D68&gt;0,'E06'!D68,"")</f>
        <v>PALENA</v>
      </c>
    </row>
    <row r="39" spans="1:3" ht="12.75">
      <c r="A39" s="163" t="str">
        <f>+'E06'!C9</f>
        <v>BELLAVISTA DE LA FLORIDA (ET/M)  - MARIA ANGELICA</v>
      </c>
      <c r="B39" s="91" t="str">
        <f>+IF('E06'!B69&gt;0,'E06'!B69,"")</f>
        <v>ROLANDO FRODEN</v>
      </c>
      <c r="C39" s="164" t="str">
        <f>+IF('E06'!D69&gt;0,'E06'!D69,"")</f>
        <v>DIAGONAL SANTA IRENE</v>
      </c>
    </row>
    <row r="40" spans="1:3" ht="12.75">
      <c r="A40" s="163"/>
      <c r="B40" s="91" t="str">
        <f>+IF('E06'!B70&gt;0,'E06'!B70,"")</f>
        <v>WALKER MARTINEZ</v>
      </c>
      <c r="C40" s="164" t="str">
        <f>+IF('E06'!D70&gt;0,'E06'!D70,"")</f>
        <v>WALKER MARTINEZ</v>
      </c>
    </row>
    <row r="41" spans="1:3" ht="12.75">
      <c r="A41" s="163"/>
      <c r="B41" s="91" t="str">
        <f>+IF('E06'!B71&gt;0,'E06'!B71,"")</f>
        <v>DIAGONAL SANTA IRENE</v>
      </c>
      <c r="C41" s="164" t="str">
        <f>+IF('E06'!D71&gt;0,'E06'!D71,"")</f>
        <v>ROLANDO FRODEN</v>
      </c>
    </row>
    <row r="42" spans="1:3" ht="12.75">
      <c r="A42" s="163"/>
      <c r="B42" s="91" t="str">
        <f>+IF('E06'!B72&gt;0,'E06'!B72,"")</f>
        <v>PALENA</v>
      </c>
      <c r="C42" s="164" t="str">
        <f>+IF('E06'!D72&gt;0,'E06'!D72,"")</f>
        <v>AMERICO VESPUCIO</v>
      </c>
    </row>
    <row r="43" spans="1:3" ht="12.75">
      <c r="A43" s="163"/>
      <c r="B43" s="91">
        <f>+IF('E06'!B73&gt;0,'E06'!B73,"")</f>
      </c>
      <c r="C43" s="164">
        <f>+IF('E06'!D73&gt;0,'E06'!D73,"")</f>
      </c>
    </row>
    <row r="44" spans="1:3" ht="12.75">
      <c r="A44" s="167"/>
      <c r="B44" s="92">
        <f>+IF('E06'!B74&gt;0,'E06'!B74,"")</f>
      </c>
      <c r="C44" s="168">
        <f>+IF('E06'!D74&gt;0,'E06'!D74,"")</f>
      </c>
    </row>
    <row r="45" spans="1:3" ht="12.75">
      <c r="A45" s="165" t="s">
        <v>111</v>
      </c>
      <c r="B45" s="90" t="str">
        <f>+IF('E07'!B69&gt;0,'E07'!B69,"")</f>
        <v>AV. VICUÑA MACKENNA</v>
      </c>
      <c r="C45" s="166" t="str">
        <f>+IF('E07'!D69&gt;0,'E07'!D69,"")</f>
        <v>ARAUCANIA</v>
      </c>
    </row>
    <row r="46" spans="1:3" ht="12.75">
      <c r="A46" s="163" t="str">
        <f>+'E07'!C9</f>
        <v>BELLAVISTA DE LA FLORIDA (ET/M)  - GERONIMO DE ALDERETE</v>
      </c>
      <c r="B46" s="91" t="str">
        <f>+IF('E07'!B70&gt;0,'E07'!B70,"")</f>
        <v>ROJAS MAGALLANES(M)</v>
      </c>
      <c r="C46" s="164" t="str">
        <f>+IF('E07'!D70&gt;0,'E07'!D70,"")</f>
        <v>ROJAS MAGALLANES </v>
      </c>
    </row>
    <row r="47" spans="1:3" ht="12.75">
      <c r="A47" s="163"/>
      <c r="B47" s="91" t="str">
        <f>+IF('E07'!B71&gt;0,'E07'!B71,"")</f>
        <v>ROJAS MAGALLANES </v>
      </c>
      <c r="C47" s="164" t="str">
        <f>+IF('E07'!D71&gt;0,'E07'!D71,"")</f>
        <v>ROJAS MAGALLANES (M)</v>
      </c>
    </row>
    <row r="48" spans="1:3" ht="12.75">
      <c r="A48" s="163"/>
      <c r="B48" s="91" t="str">
        <f>+IF('E07'!B72&gt;0,'E07'!B72,"")</f>
        <v>ARAUCANIA</v>
      </c>
      <c r="C48" s="164" t="str">
        <f>+IF('E07'!D72&gt;0,'E07'!D72,"")</f>
        <v>VICUÑA MACKENNA</v>
      </c>
    </row>
    <row r="49" spans="1:3" ht="12.75">
      <c r="A49" s="163"/>
      <c r="B49" s="91">
        <f>+IF('E07'!B73&gt;0,'E07'!B73,"")</f>
      </c>
      <c r="C49" s="164">
        <f>+IF('E07'!D73&gt;0,'E07'!D73,"")</f>
      </c>
    </row>
    <row r="50" spans="1:3" ht="12.75">
      <c r="A50" s="163"/>
      <c r="B50" s="91">
        <f>+IF('E07'!B74&gt;0,'E07'!B74,"")</f>
      </c>
      <c r="C50" s="164">
        <f>+IF('E07'!D74&gt;0,'E07'!D74,"")</f>
      </c>
    </row>
    <row r="51" spans="1:3" ht="12.75">
      <c r="A51" s="167"/>
      <c r="B51" s="92">
        <f>+IF('E07'!B75&gt;0,'E07'!B75,"")</f>
      </c>
      <c r="C51" s="168">
        <f>+IF('E07'!D75&gt;0,'E07'!D75,"")</f>
      </c>
    </row>
    <row r="52" spans="1:3" ht="12.75">
      <c r="A52" s="165" t="s">
        <v>112</v>
      </c>
      <c r="B52" s="90" t="str">
        <f>+IF('E08'!B68&gt;0,'E08'!B68,"")</f>
        <v>SANTA CECILIA</v>
      </c>
      <c r="C52" s="166" t="str">
        <f>+IF('E08'!D68&gt;0,'E08'!D68,"")</f>
        <v>VICUÑA MACKENNA</v>
      </c>
    </row>
    <row r="53" spans="1:3" ht="12.75">
      <c r="A53" s="163" t="str">
        <f>+'E08'!$C$9</f>
        <v>DIEGO PORTALES - BELLAVISTA DE LA FLORIDA (ET/M)</v>
      </c>
      <c r="B53" s="91" t="str">
        <f>+IF('E08'!B69&gt;0,'E08'!B69,"")</f>
        <v>PERU</v>
      </c>
      <c r="C53" s="164" t="str">
        <f>+IF('E08'!D69&gt;0,'E08'!D69,"")</f>
        <v>PERPETUA FREIRE</v>
      </c>
    </row>
    <row r="54" spans="1:3" ht="12.75">
      <c r="A54" s="163"/>
      <c r="B54" s="91" t="str">
        <f>+IF('E08'!B70&gt;0,'E08'!B70,"")</f>
        <v>PERPETUA FREIRE</v>
      </c>
      <c r="C54" s="164" t="str">
        <f>+IF('E08'!D70&gt;0,'E08'!D70,"")</f>
        <v>PERU</v>
      </c>
    </row>
    <row r="55" spans="1:3" ht="12.75">
      <c r="A55" s="163"/>
      <c r="B55" s="91">
        <f>+IF('E08'!B72&gt;0,'E08'!B72,"")</f>
      </c>
      <c r="C55" s="164" t="str">
        <f>+IF('E08'!D72&gt;0,'E08'!D72,"")</f>
        <v>MALL PLAZA TOBALABA</v>
      </c>
    </row>
    <row r="56" spans="1:3" ht="12.75">
      <c r="A56" s="163"/>
      <c r="B56" s="91">
        <f>+IF('E08'!B73&gt;0,'E08'!B73,"")</f>
      </c>
      <c r="C56" s="164">
        <f>+IF('E08'!D73&gt;0,'E08'!D73,"")</f>
      </c>
    </row>
    <row r="57" spans="1:3" ht="12.75">
      <c r="A57" s="163"/>
      <c r="B57" s="91">
        <f>+IF('E08'!B74&gt;0,'E08'!B74,"")</f>
      </c>
      <c r="C57" s="164">
        <f>+IF('E08'!D74&gt;0,'E08'!D74,"")</f>
      </c>
    </row>
    <row r="58" spans="1:3" ht="12.75">
      <c r="A58" s="167"/>
      <c r="B58" s="92">
        <f>+IF('E08'!B75&gt;0,'E08'!B75,"")</f>
      </c>
      <c r="C58" s="168">
        <f>+IF('E08'!D75&gt;0,'E08'!D75,"")</f>
      </c>
    </row>
    <row r="59" spans="1:3" ht="12.75">
      <c r="A59" s="165" t="s">
        <v>113</v>
      </c>
      <c r="B59" s="91" t="str">
        <f>+IF('E09'!B68&gt;0,'E09'!B68,"")</f>
        <v>SANTA RAQUEL</v>
      </c>
      <c r="C59" s="164" t="str">
        <f>+IF('E09'!D68&gt;0,'E09'!D68,"")</f>
        <v>J.E. BELLO</v>
      </c>
    </row>
    <row r="60" spans="1:3" ht="12.75">
      <c r="A60" s="163" t="str">
        <f>+'E09'!$C$9</f>
        <v>ELISA CORREA (M) - SANTA ROSA (ET/M)</v>
      </c>
      <c r="B60" s="91" t="str">
        <f>+IF('E09'!B69&gt;0,'E09'!B69,"")</f>
        <v>GENERAL ARRIAGADA</v>
      </c>
      <c r="C60" s="164" t="str">
        <f>+IF('E09'!D69&gt;0,'E09'!D69,"")</f>
        <v>CANTO GENERAL</v>
      </c>
    </row>
    <row r="61" spans="1:3" ht="12.75">
      <c r="A61" s="163"/>
      <c r="B61" s="91" t="str">
        <f>+IF('E09'!B70&gt;0,'E09'!B70,"")</f>
        <v>BAHIA CATALINA</v>
      </c>
      <c r="C61" s="164" t="str">
        <f>+IF('E09'!D70&gt;0,'E09'!D70,"")</f>
        <v>BAHIA CATALINA</v>
      </c>
    </row>
    <row r="62" spans="1:3" ht="12.75">
      <c r="A62" s="163"/>
      <c r="B62" s="91" t="str">
        <f>+IF('E09'!B71&gt;0,'E09'!B71,"")</f>
        <v>PEDRO LIRA</v>
      </c>
      <c r="C62" s="164" t="str">
        <f>+IF('E09'!D71&gt;0,'E09'!D71,"")</f>
        <v>GENERAL ARRIAGADA</v>
      </c>
    </row>
    <row r="63" spans="1:3" ht="12.75">
      <c r="A63" s="163"/>
      <c r="B63" s="91" t="str">
        <f>+IF('E09'!B72&gt;0,'E09'!B72,"")</f>
        <v>J.E.BELLO</v>
      </c>
      <c r="C63" s="164" t="str">
        <f>+IF('E09'!D72&gt;0,'E09'!D72,"")</f>
        <v>SANTA RAQUEL</v>
      </c>
    </row>
    <row r="64" spans="1:3" ht="12.75">
      <c r="A64" s="163"/>
      <c r="B64" s="91">
        <f>+IF('E09'!B73&gt;0,'E09'!B73,"")</f>
      </c>
      <c r="C64" s="164">
        <f>+IF('E09'!D73&gt;0,'E09'!D73,"")</f>
      </c>
    </row>
    <row r="65" spans="1:3" ht="12.75">
      <c r="A65" s="167"/>
      <c r="B65" s="91">
        <f>+IF('E09'!B74&gt;0,'E09'!B74,"")</f>
      </c>
      <c r="C65" s="164">
        <f>+IF('E09'!D74&gt;0,'E09'!D74,"")</f>
      </c>
    </row>
    <row r="66" spans="1:3" ht="12.75">
      <c r="A66" s="165" t="s">
        <v>115</v>
      </c>
      <c r="B66" s="90" t="str">
        <f>+'E10'!B67</f>
        <v>ROJAS MAGALLANES</v>
      </c>
      <c r="C66" s="166" t="str">
        <f>+'E10'!D67</f>
        <v>METRO SANTA JULIA</v>
      </c>
    </row>
    <row r="67" spans="1:3" ht="12.75">
      <c r="A67" s="163" t="str">
        <f>+'E10'!C9</f>
        <v>EL HUALLE - SANTA ROSA P21</v>
      </c>
      <c r="B67" s="91" t="str">
        <f>+'E10'!B69</f>
        <v>SANTA AMALIA</v>
      </c>
      <c r="C67" s="164" t="str">
        <f>+'E10'!D68</f>
        <v>SANTA RAQUEL</v>
      </c>
    </row>
    <row r="68" spans="1:3" ht="12.75">
      <c r="A68" s="163"/>
      <c r="B68" s="91" t="str">
        <f>+'E10'!B70</f>
        <v>SANTA RAQUEL</v>
      </c>
      <c r="C68" s="164" t="str">
        <f>+'E10'!D69</f>
        <v>SANTA AMALIA</v>
      </c>
    </row>
    <row r="69" spans="1:3" ht="12.75">
      <c r="A69" s="163"/>
      <c r="B69" s="91" t="str">
        <f>+'E10'!B71</f>
        <v>METRO SANTA JULIA</v>
      </c>
      <c r="C69" s="164" t="str">
        <f>+'E10'!D70</f>
        <v>ENRIQUE OLIVARES</v>
      </c>
    </row>
    <row r="70" spans="1:3" ht="12.75">
      <c r="A70" s="163"/>
      <c r="B70" s="91"/>
      <c r="C70" s="164" t="str">
        <f>+'E10'!D71</f>
        <v>JARDIN ALTO</v>
      </c>
    </row>
    <row r="71" spans="1:3" ht="12.75">
      <c r="A71" s="163"/>
      <c r="B71" s="91"/>
      <c r="C71" s="164" t="str">
        <f>+'E10'!D72</f>
        <v>ROJAS MAGALLANES</v>
      </c>
    </row>
    <row r="72" spans="1:3" ht="12.75">
      <c r="A72" s="167"/>
      <c r="B72" s="92"/>
      <c r="C72" s="168"/>
    </row>
    <row r="73" spans="1:3" ht="12.75">
      <c r="A73" s="165" t="s">
        <v>117</v>
      </c>
      <c r="B73" s="90" t="str">
        <f>+IF('E11'!B68&gt;0,'E11'!B68,"")</f>
        <v>MARIA ELENA</v>
      </c>
      <c r="C73" s="166" t="str">
        <f>+IF('E11'!D68&gt;0,'E11'!D68,"")</f>
        <v>HOSPITAL PADRE HURTADO</v>
      </c>
    </row>
    <row r="74" spans="1:3" ht="12.75">
      <c r="A74" s="163" t="str">
        <f>+'E11'!$C$9</f>
        <v>DIEGO PORTALES - SANTA ROSA (ET/M)</v>
      </c>
      <c r="B74" s="91" t="str">
        <f>+IF('E11'!B69&gt;0,'E11'!B69,"")</f>
        <v>BAHIA CATALINA</v>
      </c>
      <c r="C74" s="164" t="str">
        <f>+IF('E11'!D69&gt;0,'E11'!D69,"")</f>
        <v>SAN JOSE DE LA ESTRELLA</v>
      </c>
    </row>
    <row r="75" spans="1:3" ht="12.75">
      <c r="A75" s="163"/>
      <c r="B75" s="91" t="str">
        <f>+IF('E11'!B70&gt;0,'E11'!B70,"")</f>
        <v>SAN JOSE DE LA ESTRELLA</v>
      </c>
      <c r="C75" s="164" t="str">
        <f>+IF('E11'!D70&gt;0,'E11'!D70,"")</f>
        <v>BAHIA CATALINA</v>
      </c>
    </row>
    <row r="76" spans="1:3" ht="12.75">
      <c r="A76" s="163"/>
      <c r="B76" s="91" t="str">
        <f>+IF('E11'!B71&gt;0,'E11'!B71,"")</f>
        <v>J.E BELLO</v>
      </c>
      <c r="C76" s="164" t="str">
        <f>+IF('E11'!D71&gt;0,'E11'!D71,"")</f>
        <v>MARIA ELENA</v>
      </c>
    </row>
    <row r="77" spans="1:3" ht="12.75">
      <c r="A77" s="163"/>
      <c r="B77" s="91" t="str">
        <f>+IF('E11'!B72&gt;0,'E11'!B72,"")</f>
        <v>HOSPITAL PADRE HURTADO</v>
      </c>
      <c r="C77" s="164">
        <f>+IF('E11'!D72&gt;0,'E11'!D72,"")</f>
      </c>
    </row>
    <row r="78" spans="1:3" ht="12.75">
      <c r="A78" s="163"/>
      <c r="B78" s="91">
        <f>+IF('E11'!B73&gt;0,'E11'!B73,"")</f>
      </c>
      <c r="C78" s="164">
        <f>+IF('E11'!D73&gt;0,'E11'!D73,"")</f>
      </c>
    </row>
    <row r="79" spans="1:3" ht="12.75">
      <c r="A79" s="167"/>
      <c r="B79" s="92">
        <f>+IF('E11'!B74&gt;0,'E11'!B74,"")</f>
      </c>
      <c r="C79" s="168">
        <f>+IF('E11'!D74&gt;0,'E11'!D74,"")</f>
      </c>
    </row>
    <row r="80" spans="1:3" ht="12.75">
      <c r="A80" s="165" t="s">
        <v>119</v>
      </c>
      <c r="B80" s="90" t="str">
        <f>+'E12'!B68</f>
        <v>SAN GREGORIO</v>
      </c>
      <c r="C80" s="166" t="str">
        <f>+'E12'!D68</f>
        <v>DIEGO PORTALES</v>
      </c>
    </row>
    <row r="81" spans="1:3" ht="12.75">
      <c r="A81" s="163" t="str">
        <f>+'E12'!C9</f>
        <v>LA SERENA - DIEGO PORTALES</v>
      </c>
      <c r="B81" s="91" t="str">
        <f>+'E12'!B69</f>
        <v>METRO LA GRANJA</v>
      </c>
      <c r="C81" s="164" t="str">
        <f>+'E12'!D69</f>
        <v>SANTA CECILIA</v>
      </c>
    </row>
    <row r="82" spans="1:3" ht="12.75">
      <c r="A82" s="163"/>
      <c r="B82" s="91" t="str">
        <f>+'E12'!B70</f>
        <v>TRINIDAD</v>
      </c>
      <c r="C82" s="164" t="str">
        <f>+'E12'!D70</f>
        <v>TRINIDAD</v>
      </c>
    </row>
    <row r="83" spans="1:3" ht="12.75">
      <c r="A83" s="163"/>
      <c r="B83" s="91" t="str">
        <f>+'E12'!B71</f>
        <v>SANTA CECILIA</v>
      </c>
      <c r="C83" s="164" t="str">
        <f>+'E12'!D71</f>
        <v>METRO LA GRANJA </v>
      </c>
    </row>
    <row r="84" spans="1:3" ht="12.75">
      <c r="A84" s="163"/>
      <c r="B84" s="91" t="str">
        <f>+'E12'!B72</f>
        <v>DIEGO PORTALES</v>
      </c>
      <c r="C84" s="164" t="str">
        <f>+'E12'!D72</f>
        <v>CORONEL</v>
      </c>
    </row>
    <row r="85" spans="1:3" ht="12.75">
      <c r="A85" s="163"/>
      <c r="B85" s="91"/>
      <c r="C85" s="164"/>
    </row>
    <row r="86" spans="1:3" ht="12.75">
      <c r="A86" s="163"/>
      <c r="B86" s="91"/>
      <c r="C86" s="164"/>
    </row>
    <row r="87" spans="1:3" ht="12.75">
      <c r="A87" s="165" t="s">
        <v>120</v>
      </c>
      <c r="B87" s="90" t="str">
        <f>+'E13'!B67</f>
        <v>PUNTA ARENAS</v>
      </c>
      <c r="C87" s="169" t="str">
        <f>+'E13'!D67</f>
        <v>VICENTE VALDES(M)</v>
      </c>
    </row>
    <row r="88" spans="1:3" ht="12.75">
      <c r="A88" s="163" t="str">
        <f>+'E13'!C9</f>
        <v>BAHIA CATALINA - BELLAVISTA DE LA FLORIDA (ET/M)</v>
      </c>
      <c r="B88" s="91" t="str">
        <f>+'E13'!B68</f>
        <v>DR. SOTERO DEL RIO</v>
      </c>
      <c r="C88" s="170" t="str">
        <f>+'E13'!D68</f>
        <v>GERONIMO ALDERETE</v>
      </c>
    </row>
    <row r="89" spans="1:3" ht="12.75">
      <c r="A89" s="163"/>
      <c r="B89" s="91" t="str">
        <f>+'E13'!B69</f>
        <v>SANTA RAQUEL</v>
      </c>
      <c r="C89" s="170" t="str">
        <f>+'E13'!D69</f>
        <v>SANTA RAQUEL</v>
      </c>
    </row>
    <row r="90" spans="1:3" ht="12.75">
      <c r="A90" s="163"/>
      <c r="B90" s="91" t="str">
        <f>+'E13'!B70</f>
        <v>GERONIMO ALDERETE</v>
      </c>
      <c r="C90" s="170" t="str">
        <f>+'E13'!D70</f>
        <v>DR. SOTERO DEL RIO</v>
      </c>
    </row>
    <row r="91" spans="1:3" ht="12.75">
      <c r="A91" s="163"/>
      <c r="B91" s="91" t="str">
        <f>+'E13'!B71</f>
        <v>VICENTE VALDES(M)</v>
      </c>
      <c r="C91" s="170" t="str">
        <f>+'E13'!D71</f>
        <v>PUNTA ARENAS</v>
      </c>
    </row>
    <row r="92" spans="1:3" ht="12.75">
      <c r="A92" s="163"/>
      <c r="B92" s="91"/>
      <c r="C92" s="170" t="str">
        <f>+'E13'!D72</f>
        <v>CABO DE HORNOS</v>
      </c>
    </row>
    <row r="93" spans="1:3" ht="12.75">
      <c r="A93" s="167"/>
      <c r="B93" s="92"/>
      <c r="C93" s="171"/>
    </row>
    <row r="94" spans="1:3" ht="12.75">
      <c r="A94" s="163" t="s">
        <v>121</v>
      </c>
      <c r="B94" s="90" t="str">
        <f>+IF('E14'!B69&gt;0,'E14'!B69,"")</f>
        <v>ESTADIO MUNICIPAL</v>
      </c>
      <c r="C94" s="166" t="str">
        <f>+IF('E14'!D69&gt;0,'E14'!D69,"")</f>
        <v>VICUÑA MACKENNA</v>
      </c>
    </row>
    <row r="95" spans="1:3" ht="12.75">
      <c r="A95" s="163" t="str">
        <f>+'E14'!$C$9</f>
        <v>SAN JOSE DE LA ESTRELLA - BELLAVISTA DE LA FLORIDA (ET/M)</v>
      </c>
      <c r="B95" s="91" t="str">
        <f>+IF('E14'!B70&gt;0,'E14'!B70,"")</f>
        <v>COLOMBIA</v>
      </c>
      <c r="C95" s="164" t="str">
        <f>+IF('E14'!D70&gt;0,'E14'!D70,"")</f>
        <v>GERONIMO ALDERETE</v>
      </c>
    </row>
    <row r="96" spans="1:3" ht="12.75">
      <c r="A96" s="163"/>
      <c r="B96" s="91" t="str">
        <f>+IF('E14'!B71&gt;0,'E14'!B71,"")</f>
        <v>GERONIMO ALDERETE</v>
      </c>
      <c r="C96" s="164" t="str">
        <f>+IF('E14'!D71&gt;0,'E14'!D71,"")</f>
        <v>COLOMBIA</v>
      </c>
    </row>
    <row r="97" spans="1:3" ht="12.75">
      <c r="A97" s="163"/>
      <c r="B97" s="91" t="str">
        <f>+IF('E14'!B72&gt;0,'E14'!B72,"")</f>
        <v>VICUÑA MACKENNA</v>
      </c>
      <c r="C97" s="164" t="str">
        <f>+IF('E14'!D72&gt;0,'E14'!D72,"")</f>
        <v>ESTADIO MUNICIPAL</v>
      </c>
    </row>
    <row r="98" spans="1:3" ht="12.75">
      <c r="A98" s="163"/>
      <c r="B98" s="91">
        <f>+IF('E14'!B73&gt;0,'E14'!B73,"")</f>
      </c>
      <c r="C98" s="164">
        <f>+IF('E14'!D73&gt;0,'E14'!D73,"")</f>
      </c>
    </row>
    <row r="99" spans="1:3" ht="12.75">
      <c r="A99" s="163"/>
      <c r="B99" s="91">
        <f>+IF('E14'!B74&gt;0,'E14'!B74,"")</f>
      </c>
      <c r="C99" s="164">
        <f>+IF('E14'!D74&gt;0,'E14'!D74,"")</f>
      </c>
    </row>
    <row r="100" spans="1:3" ht="12.75">
      <c r="A100" s="167"/>
      <c r="B100" s="92">
        <f>+IF('E14'!B75&gt;0,'E14'!B75,"")</f>
      </c>
      <c r="C100" s="168">
        <f>+IF('E14'!D75&gt;0,'E14'!D75,"")</f>
      </c>
    </row>
    <row r="101" spans="1:3" ht="12.75">
      <c r="A101" s="165" t="s">
        <v>200</v>
      </c>
      <c r="B101" s="91" t="str">
        <f>+IF('E15'!B67&gt;0,'E15'!B67,"")</f>
        <v>SANTA RAQUEL</v>
      </c>
      <c r="C101" s="164" t="str">
        <f>+IF('E15'!D67&gt;0,'E15'!D67,"")</f>
        <v>SOTERO DEL RIO</v>
      </c>
    </row>
    <row r="102" spans="1:3" ht="12.75">
      <c r="A102" s="163" t="str">
        <f>+'E15'!$C$9</f>
        <v>BAHÍA CATALINA - FROILAN LAGOS</v>
      </c>
      <c r="B102" s="91" t="str">
        <f>+IF('E15'!B68&gt;0,'E15'!B68,"")</f>
        <v>SOTERO DEL RIO</v>
      </c>
      <c r="C102" s="164" t="str">
        <f>+IF('E15'!D68&gt;0,'E15'!D68,"")</f>
        <v>SANTA RAQUEL</v>
      </c>
    </row>
    <row r="103" spans="1:3" ht="12.75">
      <c r="A103" s="163"/>
      <c r="B103" s="91" t="str">
        <f>+IF('E15'!B69&gt;0,'E15'!B69,"")</f>
        <v>VICUÑA MACKENNA</v>
      </c>
      <c r="C103" s="164" t="str">
        <f>+IF('E15'!D69&gt;0,'E15'!D69,"")</f>
        <v>JOSE MIGUEL CARRERA</v>
      </c>
    </row>
    <row r="104" spans="1:3" ht="12.75">
      <c r="A104" s="163"/>
      <c r="B104" s="91" t="str">
        <f>+IF('E15'!B70&gt;0,'E15'!B70,"")</f>
        <v>VICENTE VALDES</v>
      </c>
      <c r="C104" s="164" t="str">
        <f>+IF('E15'!D70&gt;0,'E15'!D70,"")</f>
        <v>JULIO CESAR</v>
      </c>
    </row>
    <row r="105" spans="1:3" ht="12.75">
      <c r="A105" s="163"/>
      <c r="B105" s="91" t="str">
        <f>+IF('E15'!B71&gt;0,'E15'!B71,"")</f>
        <v>14 VICUÑA MACKENNA</v>
      </c>
      <c r="C105" s="164" t="str">
        <f>+IF('E15'!D71&gt;0,'E15'!D71,"")</f>
        <v>GENERAL ARRIAGADA</v>
      </c>
    </row>
    <row r="106" spans="1:3" ht="12.75">
      <c r="A106" s="163"/>
      <c r="B106" s="91" t="str">
        <f>+IF('E15'!B72&gt;0,'E15'!B72,"")</f>
        <v>CRS</v>
      </c>
      <c r="C106" s="164" t="str">
        <f>+IF('E15'!D72&gt;0,'E15'!D72,"")</f>
        <v>CABO DE HORNOS</v>
      </c>
    </row>
    <row r="107" spans="1:3" ht="12.75">
      <c r="A107" s="167"/>
      <c r="B107" s="92">
        <f>+IF('E15'!B73&gt;0,'E15'!B73,"")</f>
      </c>
      <c r="C107" s="168">
        <f>+IF('E15'!D73&gt;0,'E15'!D73,"")</f>
      </c>
    </row>
    <row r="108" spans="1:3" ht="12.75">
      <c r="A108" s="165" t="s">
        <v>208</v>
      </c>
      <c r="B108" s="91" t="str">
        <f>+IF('E16'!B67&gt;0,'E16'!B67,"")</f>
        <v>ELISA CORREA </v>
      </c>
      <c r="C108" s="169" t="str">
        <f>+IF('E16'!D67&gt;0,'E16'!D67,"")</f>
        <v>J. E. BELLO</v>
      </c>
    </row>
    <row r="109" spans="1:3" ht="12.75">
      <c r="A109" s="163" t="str">
        <f>+'E16'!$C$9</f>
        <v>SOTERO DEL RIO - SANTA ROSA (ET/M)</v>
      </c>
      <c r="B109" s="91" t="str">
        <f>+IF('E16'!B68&gt;0,'E16'!B68,"")</f>
        <v>MARIA ELENA</v>
      </c>
      <c r="C109" s="170" t="str">
        <f>+IF('E16'!D68&gt;0,'E16'!D68,"")</f>
        <v>SAN JOSE DE LA ESTRELLA</v>
      </c>
    </row>
    <row r="110" spans="1:3" ht="12.75">
      <c r="A110" s="163"/>
      <c r="B110" s="91" t="str">
        <f>+IF('E16'!B69&gt;0,'E16'!B69,"")</f>
        <v>BAHIA CATALINA</v>
      </c>
      <c r="C110" s="170" t="str">
        <f>+IF('E16'!D69&gt;0,'E16'!D69,"")</f>
        <v>BAHIA CATALINA</v>
      </c>
    </row>
    <row r="111" spans="1:3" ht="12.75">
      <c r="A111" s="163"/>
      <c r="B111" s="91" t="str">
        <f>+IF('E16'!B70&gt;0,'E16'!B70,"")</f>
        <v>SAN JOSE DE LA ESTRELLA</v>
      </c>
      <c r="C111" s="170" t="str">
        <f>+IF('E16'!D70&gt;0,'E16'!D70,"")</f>
        <v>MARIA ELENA</v>
      </c>
    </row>
    <row r="112" spans="1:3" ht="12.75">
      <c r="A112" s="163"/>
      <c r="B112" s="91" t="str">
        <f>+IF('E16'!B71&gt;0,'E16'!B71,"")</f>
        <v>J. E. BELLO</v>
      </c>
      <c r="C112" s="170" t="str">
        <f>+IF('E16'!D71&gt;0,'E16'!D71,"")</f>
        <v>ELISA CORREA </v>
      </c>
    </row>
    <row r="113" spans="1:3" ht="12.75">
      <c r="A113" s="163"/>
      <c r="B113" s="91">
        <f>+IF('E16'!B72&gt;0,'E16'!B72,"")</f>
      </c>
      <c r="C113" s="170" t="str">
        <f>+IF('E16'!D72&gt;0,'E16'!D72,"")</f>
        <v>GABRIELA ORIENTE</v>
      </c>
    </row>
    <row r="114" spans="1:3" ht="12.75">
      <c r="A114" s="167"/>
      <c r="B114" s="92">
        <f>+IF('E16'!B73&gt;0,'E16'!B73,"")</f>
      </c>
      <c r="C114" s="171">
        <f>+IF('E16'!D73&gt;0,'E16'!D73,"")</f>
      </c>
    </row>
    <row r="115" spans="1:3" ht="12.75">
      <c r="A115" s="165" t="s">
        <v>212</v>
      </c>
      <c r="B115" s="91" t="str">
        <f>+IF('E17'!B66&gt;0,'E17'!B66,"")</f>
        <v>MIRADOR (M)</v>
      </c>
      <c r="C115" s="164" t="str">
        <f>+IF('E17'!D66&gt;0,'E17'!D66,"")</f>
        <v>MARIA ANGELICA</v>
      </c>
    </row>
    <row r="116" spans="1:3" ht="12.75">
      <c r="A116" s="163" t="str">
        <f>+'E17'!$C$9</f>
        <v>BELLAVISTA DE LA FLORIDA (ET/M) - LAS PERDICES</v>
      </c>
      <c r="B116" s="91" t="str">
        <f>+IF('E17'!B67&gt;0,'E17'!B67,"")</f>
        <v>MACUL (ET/M)</v>
      </c>
      <c r="C116" s="164" t="str">
        <f>+IF('E17'!D67&gt;0,'E17'!D67,"")</f>
        <v>LAS HIGUERAS</v>
      </c>
    </row>
    <row r="117" spans="1:3" ht="12.75">
      <c r="A117" s="163"/>
      <c r="B117" s="91" t="str">
        <f>+IF('E17'!B68&gt;0,'E17'!B68,"")</f>
        <v>DEPARTAMENTAL</v>
      </c>
      <c r="C117" s="164" t="str">
        <f>+IF('E17'!D68&gt;0,'E17'!D68,"")</f>
        <v>DIAGONAL LOS CASTAÑOS</v>
      </c>
    </row>
    <row r="118" spans="1:3" ht="12.75">
      <c r="A118" s="163"/>
      <c r="B118" s="91" t="str">
        <f>+IF('E17'!B69&gt;0,'E17'!B69,"")</f>
        <v>DIAGONAL LOS CASTAÑOS</v>
      </c>
      <c r="C118" s="164" t="str">
        <f>+IF('E17'!D69&gt;0,'E17'!D69,"")</f>
        <v>DEPARTAMENTAL</v>
      </c>
    </row>
    <row r="119" spans="1:3" ht="12.75">
      <c r="A119" s="163"/>
      <c r="B119" s="91" t="str">
        <f>+IF('E17'!B70&gt;0,'E17'!B70,"")</f>
        <v>LAS HIGUERAS</v>
      </c>
      <c r="C119" s="164" t="str">
        <f>+IF('E17'!D70&gt;0,'E17'!D70,"")</f>
        <v>MACUL (ET/M)</v>
      </c>
    </row>
    <row r="120" spans="1:3" ht="12.75">
      <c r="A120" s="163"/>
      <c r="B120" s="91" t="str">
        <f>+IF('E17'!B71&gt;0,'E17'!B71,"")</f>
        <v>MARIA ANGELICA</v>
      </c>
      <c r="C120" s="164" t="str">
        <f>+IF('E17'!D71&gt;0,'E17'!D71,"")</f>
        <v>AMERICO VESPUCIO</v>
      </c>
    </row>
    <row r="121" spans="1:3" ht="12.75">
      <c r="A121" s="167"/>
      <c r="B121" s="92">
        <f>+IF('E17'!B72&gt;0,'E17'!B72,"")</f>
      </c>
      <c r="C121" s="168">
        <f>+IF('E17'!D72&gt;0,'E17'!D72,"")</f>
      </c>
    </row>
    <row r="122" spans="1:3" ht="12.75">
      <c r="A122" s="165" t="s">
        <v>244</v>
      </c>
      <c r="B122" s="90" t="str">
        <f>+'E18'!B68</f>
        <v>MARIA ELENA</v>
      </c>
      <c r="C122" s="166" t="str">
        <f>+'E18'!D68</f>
        <v>HOSPITAL PADRE HURTADO</v>
      </c>
    </row>
    <row r="123" spans="1:3" ht="12.75">
      <c r="A123" s="163" t="str">
        <f>+'E18'!C9</f>
        <v>HOSPITAL PADRE HURTADO - BELLAVISTA DE LA FLORIDA (ET/M)</v>
      </c>
      <c r="B123" s="91" t="str">
        <f>+'E18'!B69</f>
        <v>BAHIA CATALINA</v>
      </c>
      <c r="C123" s="164" t="str">
        <f>+'E18'!D69</f>
        <v>SAN JOSE DE LA ESTRELLA</v>
      </c>
    </row>
    <row r="124" spans="1:3" ht="12.75">
      <c r="A124" s="163"/>
      <c r="B124" s="91" t="str">
        <f>+'E18'!B70</f>
        <v>SAN JOSE DE LA ESTRELLA</v>
      </c>
      <c r="C124" s="164" t="str">
        <f>+'E18'!D70</f>
        <v>BAHIA CATALINA</v>
      </c>
    </row>
    <row r="125" spans="1:3" ht="12.75">
      <c r="A125" s="163"/>
      <c r="B125" s="91" t="str">
        <f>+'E18'!B71</f>
        <v>JOAQUIN EDWARDS BELLO</v>
      </c>
      <c r="C125" s="164" t="str">
        <f>+'E18'!D71</f>
        <v>MARIA ELENA</v>
      </c>
    </row>
    <row r="126" spans="1:3" ht="12.75">
      <c r="A126" s="163"/>
      <c r="B126" s="91" t="str">
        <f>+'E18'!B72</f>
        <v>HOSPITAL PADRE HURTADO</v>
      </c>
      <c r="C126" s="164"/>
    </row>
    <row r="127" spans="1:3" ht="12.75">
      <c r="A127" s="163"/>
      <c r="B127" s="91"/>
      <c r="C127" s="164"/>
    </row>
    <row r="128" spans="1:3" ht="13.5" thickBot="1">
      <c r="A128" s="172"/>
      <c r="B128" s="173"/>
      <c r="C128" s="174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103</v>
      </c>
      <c r="D8" s="223"/>
    </row>
    <row r="9" spans="1:4" s="5" customFormat="1" ht="12.75">
      <c r="A9" s="6" t="s">
        <v>101</v>
      </c>
      <c r="B9" s="7"/>
      <c r="C9" s="214" t="s">
        <v>266</v>
      </c>
      <c r="D9" s="215"/>
    </row>
    <row r="10" spans="1:4" s="5" customFormat="1" ht="12.75">
      <c r="A10" s="212" t="s">
        <v>4</v>
      </c>
      <c r="B10" s="213"/>
      <c r="C10" s="214" t="s">
        <v>267</v>
      </c>
      <c r="D10" s="215"/>
    </row>
    <row r="11" spans="1:4" s="5" customFormat="1" ht="13.5" thickBot="1">
      <c r="A11" s="228" t="s">
        <v>6</v>
      </c>
      <c r="B11" s="229"/>
      <c r="C11" s="230" t="s">
        <v>237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267</v>
      </c>
      <c r="B16" s="65" t="s">
        <v>269</v>
      </c>
      <c r="C16" s="47" t="s">
        <v>354</v>
      </c>
      <c r="D16" s="15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270</v>
      </c>
      <c r="B17" s="15" t="s">
        <v>269</v>
      </c>
      <c r="C17" s="14" t="s">
        <v>71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271</v>
      </c>
      <c r="B18" s="15" t="s">
        <v>269</v>
      </c>
      <c r="C18" s="14" t="s">
        <v>32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272</v>
      </c>
      <c r="B19" s="15" t="s">
        <v>269</v>
      </c>
      <c r="C19" s="14" t="s">
        <v>74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273</v>
      </c>
      <c r="B20" s="15" t="s">
        <v>118</v>
      </c>
      <c r="C20" s="14" t="s">
        <v>48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24</v>
      </c>
      <c r="B21" s="15" t="s">
        <v>118</v>
      </c>
      <c r="C21" s="14" t="s">
        <v>11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4" t="s">
        <v>350</v>
      </c>
      <c r="B22" s="15" t="s">
        <v>14</v>
      </c>
      <c r="C22" s="14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20</v>
      </c>
      <c r="B23" s="15" t="s">
        <v>14</v>
      </c>
      <c r="C23" s="14" t="s">
        <v>22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4" t="s">
        <v>26</v>
      </c>
      <c r="B24" s="15" t="s">
        <v>14</v>
      </c>
      <c r="C24" s="14" t="s">
        <v>26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26</v>
      </c>
      <c r="B25" s="15" t="s">
        <v>12</v>
      </c>
      <c r="C25" s="14" t="s">
        <v>26</v>
      </c>
      <c r="D25" s="15" t="s">
        <v>14</v>
      </c>
      <c r="E25" s="22"/>
      <c r="F25" s="22"/>
      <c r="H25" s="48"/>
      <c r="I25" s="49"/>
      <c r="J25" s="23"/>
    </row>
    <row r="26" spans="1:10" s="5" customFormat="1" ht="12.75">
      <c r="A26" s="14" t="s">
        <v>44</v>
      </c>
      <c r="B26" s="15" t="s">
        <v>12</v>
      </c>
      <c r="C26" s="14" t="s">
        <v>20</v>
      </c>
      <c r="D26" s="15" t="s">
        <v>14</v>
      </c>
      <c r="E26" s="22"/>
      <c r="F26" s="22"/>
      <c r="H26" s="48"/>
      <c r="I26" s="49"/>
      <c r="J26" s="23"/>
    </row>
    <row r="27" spans="1:10" s="5" customFormat="1" ht="12.75">
      <c r="A27" s="14" t="s">
        <v>274</v>
      </c>
      <c r="B27" s="15" t="s">
        <v>12</v>
      </c>
      <c r="C27" s="14" t="s">
        <v>350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4" t="s">
        <v>275</v>
      </c>
      <c r="B28" s="15" t="s">
        <v>12</v>
      </c>
      <c r="C28" s="14" t="s">
        <v>24</v>
      </c>
      <c r="D28" s="15" t="s">
        <v>14</v>
      </c>
      <c r="E28" s="22"/>
      <c r="F28" s="22"/>
    </row>
    <row r="29" spans="1:6" s="5" customFormat="1" ht="12.75">
      <c r="A29" s="14" t="s">
        <v>92</v>
      </c>
      <c r="B29" s="15" t="s">
        <v>12</v>
      </c>
      <c r="C29" s="14" t="s">
        <v>273</v>
      </c>
      <c r="D29" s="15" t="s">
        <v>118</v>
      </c>
      <c r="E29" s="22"/>
      <c r="F29" s="22"/>
    </row>
    <row r="30" spans="1:6" s="5" customFormat="1" ht="12.75">
      <c r="A30" s="14" t="s">
        <v>48</v>
      </c>
      <c r="B30" s="15" t="s">
        <v>12</v>
      </c>
      <c r="C30" s="14" t="s">
        <v>272</v>
      </c>
      <c r="D30" s="15" t="s">
        <v>269</v>
      </c>
      <c r="E30" s="22"/>
      <c r="F30" s="22"/>
    </row>
    <row r="31" spans="1:6" s="5" customFormat="1" ht="12.75">
      <c r="A31" s="14" t="s">
        <v>74</v>
      </c>
      <c r="B31" s="15" t="s">
        <v>12</v>
      </c>
      <c r="C31" s="14" t="s">
        <v>268</v>
      </c>
      <c r="D31" s="15" t="s">
        <v>269</v>
      </c>
      <c r="E31" s="22"/>
      <c r="F31" s="22"/>
    </row>
    <row r="32" spans="1:6" s="5" customFormat="1" ht="12.75">
      <c r="A32" s="14" t="s">
        <v>32</v>
      </c>
      <c r="B32" s="15" t="s">
        <v>12</v>
      </c>
      <c r="C32" s="14" t="s">
        <v>276</v>
      </c>
      <c r="D32" s="15" t="s">
        <v>269</v>
      </c>
      <c r="E32" s="22"/>
      <c r="F32" s="22"/>
    </row>
    <row r="33" spans="1:6" s="5" customFormat="1" ht="12.75">
      <c r="A33" s="14" t="s">
        <v>71</v>
      </c>
      <c r="B33" s="15" t="s">
        <v>12</v>
      </c>
      <c r="C33" s="14" t="s">
        <v>267</v>
      </c>
      <c r="D33" s="15" t="s">
        <v>269</v>
      </c>
      <c r="E33" s="22"/>
      <c r="F33" s="22"/>
    </row>
    <row r="34" spans="1:6" s="5" customFormat="1" ht="12.75">
      <c r="A34" s="14" t="s">
        <v>354</v>
      </c>
      <c r="B34" s="15" t="s">
        <v>12</v>
      </c>
      <c r="C34" s="66"/>
      <c r="D34" s="15"/>
      <c r="E34" s="22"/>
      <c r="F34" s="22"/>
    </row>
    <row r="35" spans="1:6" s="5" customFormat="1" ht="12.75">
      <c r="A35" s="47"/>
      <c r="B35" s="65"/>
      <c r="C35" s="66"/>
      <c r="D35" s="15"/>
      <c r="E35" s="22"/>
      <c r="F35" s="22"/>
    </row>
    <row r="36" spans="1:6" s="5" customFormat="1" ht="13.5" thickBot="1">
      <c r="A36" s="14"/>
      <c r="B36" s="15"/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3.5" thickBot="1">
      <c r="A37" s="232" t="s">
        <v>305</v>
      </c>
      <c r="B37" s="233"/>
      <c r="C37" s="232" t="s">
        <v>306</v>
      </c>
      <c r="D37" s="233"/>
      <c r="E37" s="22"/>
      <c r="F37" s="22"/>
    </row>
    <row r="38" spans="1:6" s="5" customFormat="1" ht="13.5" thickBot="1">
      <c r="A38" s="102" t="s">
        <v>9</v>
      </c>
      <c r="B38" s="103" t="s">
        <v>10</v>
      </c>
      <c r="C38" s="102" t="s">
        <v>9</v>
      </c>
      <c r="D38" s="103" t="s">
        <v>10</v>
      </c>
      <c r="E38" s="22"/>
      <c r="F38" s="22"/>
    </row>
    <row r="39" spans="1:6" s="5" customFormat="1" ht="12.75">
      <c r="A39" s="100" t="s">
        <v>44</v>
      </c>
      <c r="B39" s="15" t="s">
        <v>12</v>
      </c>
      <c r="C39" s="100" t="s">
        <v>71</v>
      </c>
      <c r="D39" s="15" t="s">
        <v>12</v>
      </c>
      <c r="E39" s="22" t="s">
        <v>122</v>
      </c>
      <c r="F39" s="22" t="s">
        <v>122</v>
      </c>
    </row>
    <row r="40" spans="1:6" s="5" customFormat="1" ht="12.75">
      <c r="A40" s="100" t="s">
        <v>71</v>
      </c>
      <c r="B40" s="15" t="s">
        <v>12</v>
      </c>
      <c r="C40" s="100" t="s">
        <v>48</v>
      </c>
      <c r="D40" s="15" t="s">
        <v>12</v>
      </c>
      <c r="E40" s="22" t="s">
        <v>122</v>
      </c>
      <c r="F40" s="22" t="s">
        <v>122</v>
      </c>
    </row>
    <row r="41" spans="1:6" s="5" customFormat="1" ht="12.75">
      <c r="A41" s="47"/>
      <c r="B41" s="65"/>
      <c r="C41" s="14"/>
      <c r="D41" s="15"/>
      <c r="E41" s="22" t="s">
        <v>122</v>
      </c>
      <c r="F41" s="22" t="s">
        <v>122</v>
      </c>
    </row>
    <row r="42" spans="1:6" s="5" customFormat="1" ht="13.5" thickBot="1">
      <c r="A42" s="47"/>
      <c r="B42" s="65"/>
      <c r="C42" s="14"/>
      <c r="D42" s="15"/>
      <c r="E42" s="22" t="s">
        <v>122</v>
      </c>
      <c r="F42" s="22" t="s">
        <v>122</v>
      </c>
    </row>
    <row r="43" spans="1:6" s="5" customFormat="1" ht="13.5" thickBot="1">
      <c r="A43" s="47"/>
      <c r="B43" s="65"/>
      <c r="C43" s="232" t="s">
        <v>309</v>
      </c>
      <c r="D43" s="233"/>
      <c r="E43" s="22"/>
      <c r="F43" s="22"/>
    </row>
    <row r="44" spans="1:6" s="5" customFormat="1" ht="13.5" thickBot="1">
      <c r="A44" s="47"/>
      <c r="B44" s="65"/>
      <c r="C44" s="102" t="s">
        <v>9</v>
      </c>
      <c r="D44" s="103" t="s">
        <v>10</v>
      </c>
      <c r="E44" s="22" t="s">
        <v>122</v>
      </c>
      <c r="F44" s="22" t="s">
        <v>122</v>
      </c>
    </row>
    <row r="45" spans="1:6" s="5" customFormat="1" ht="12.75">
      <c r="A45" s="47"/>
      <c r="B45" s="65"/>
      <c r="C45" s="14" t="s">
        <v>48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47"/>
      <c r="B46" s="65"/>
      <c r="C46" s="100" t="s">
        <v>307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47"/>
      <c r="B47" s="65"/>
      <c r="C47" s="14" t="s">
        <v>308</v>
      </c>
      <c r="D47" s="15" t="s">
        <v>12</v>
      </c>
      <c r="E47" s="22" t="s">
        <v>122</v>
      </c>
      <c r="F47" s="22" t="s">
        <v>122</v>
      </c>
    </row>
    <row r="48" spans="1:6" s="5" customFormat="1" ht="12.75">
      <c r="A48" s="47"/>
      <c r="B48" s="65"/>
      <c r="C48" s="14"/>
      <c r="D48" s="15"/>
      <c r="E48" s="22" t="s">
        <v>122</v>
      </c>
      <c r="F48" s="22" t="s">
        <v>122</v>
      </c>
    </row>
    <row r="49" spans="1:6" s="5" customFormat="1" ht="12.75">
      <c r="A49" s="47"/>
      <c r="B49" s="65"/>
      <c r="C49" s="14"/>
      <c r="D49" s="15"/>
      <c r="E49" s="22" t="s">
        <v>122</v>
      </c>
      <c r="F49" s="22" t="s">
        <v>122</v>
      </c>
    </row>
    <row r="50" spans="1:6" s="5" customFormat="1" ht="12.75">
      <c r="A50" s="47"/>
      <c r="B50" s="65"/>
      <c r="C50" s="14"/>
      <c r="D50" s="15"/>
      <c r="E50" s="22" t="s">
        <v>122</v>
      </c>
      <c r="F50" s="22" t="s">
        <v>122</v>
      </c>
    </row>
    <row r="51" spans="1:6" s="5" customFormat="1" ht="12.75">
      <c r="A51" s="47"/>
      <c r="B51" s="65"/>
      <c r="C51" s="14"/>
      <c r="D51" s="15"/>
      <c r="E51" s="22" t="s">
        <v>122</v>
      </c>
      <c r="F51" s="22" t="s">
        <v>122</v>
      </c>
    </row>
    <row r="52" spans="1:6" s="5" customFormat="1" ht="12.75">
      <c r="A52" s="47"/>
      <c r="B52" s="65"/>
      <c r="C52" s="14"/>
      <c r="D52" s="15"/>
      <c r="E52" s="22" t="s">
        <v>122</v>
      </c>
      <c r="F52" s="22" t="s">
        <v>122</v>
      </c>
    </row>
    <row r="53" spans="1:6" s="5" customFormat="1" ht="12.75">
      <c r="A53" s="47"/>
      <c r="B53" s="65"/>
      <c r="C53" s="14"/>
      <c r="D53" s="15"/>
      <c r="E53" s="22" t="s">
        <v>122</v>
      </c>
      <c r="F53" s="22" t="s">
        <v>122</v>
      </c>
    </row>
    <row r="54" spans="1:6" s="5" customFormat="1" ht="12.75">
      <c r="A54" s="47"/>
      <c r="B54" s="65"/>
      <c r="C54" s="14"/>
      <c r="D54" s="15"/>
      <c r="E54" s="22" t="s">
        <v>122</v>
      </c>
      <c r="F54" s="22" t="s">
        <v>122</v>
      </c>
    </row>
    <row r="55" spans="1:6" s="5" customFormat="1" ht="12.75">
      <c r="A55" s="47"/>
      <c r="B55" s="65"/>
      <c r="C55" s="14"/>
      <c r="D55" s="15"/>
      <c r="E55" s="22" t="s">
        <v>122</v>
      </c>
      <c r="F55" s="22" t="s">
        <v>122</v>
      </c>
    </row>
    <row r="56" spans="1:6" s="5" customFormat="1" ht="12.75">
      <c r="A56" s="47"/>
      <c r="B56" s="65"/>
      <c r="C56" s="14"/>
      <c r="D56" s="15"/>
      <c r="E56" s="22" t="s">
        <v>122</v>
      </c>
      <c r="F56" s="22" t="s">
        <v>122</v>
      </c>
    </row>
    <row r="57" spans="1:6" s="5" customFormat="1" ht="12.75">
      <c r="A57" s="47"/>
      <c r="B57" s="65"/>
      <c r="C57" s="14"/>
      <c r="D57" s="15"/>
      <c r="E57" s="22" t="s">
        <v>122</v>
      </c>
      <c r="F57" s="22" t="s">
        <v>122</v>
      </c>
    </row>
    <row r="58" spans="1:6" s="5" customFormat="1" ht="12.75">
      <c r="A58" s="47"/>
      <c r="B58" s="65"/>
      <c r="C58" s="14"/>
      <c r="D58" s="15"/>
      <c r="E58" s="22"/>
      <c r="F58" s="22"/>
    </row>
    <row r="59" spans="1:6" s="5" customFormat="1" ht="12.75">
      <c r="A59" s="47"/>
      <c r="B59" s="65"/>
      <c r="C59" s="14"/>
      <c r="D59" s="15"/>
      <c r="E59" s="22"/>
      <c r="F59" s="22"/>
    </row>
    <row r="60" spans="1:6" s="5" customFormat="1" ht="12.75">
      <c r="A60" s="47"/>
      <c r="B60" s="65"/>
      <c r="C60" s="14"/>
      <c r="D60" s="15"/>
      <c r="E60" s="22"/>
      <c r="F60" s="22"/>
    </row>
    <row r="61" spans="1:6" s="5" customFormat="1" ht="12.75">
      <c r="A61" s="47"/>
      <c r="B61" s="65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5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5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10"/>
      <c r="C65" s="14"/>
      <c r="D65" s="15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4"/>
      <c r="D66" s="37"/>
      <c r="E66" s="22" t="s">
        <v>122</v>
      </c>
      <c r="F66" s="22" t="s">
        <v>122</v>
      </c>
    </row>
    <row r="67" spans="1:6" s="5" customFormat="1" ht="12.75">
      <c r="A67" s="93"/>
      <c r="B67" s="41" t="s">
        <v>272</v>
      </c>
      <c r="C67" s="36"/>
      <c r="D67" s="41" t="s">
        <v>277</v>
      </c>
      <c r="E67" s="22" t="s">
        <v>122</v>
      </c>
      <c r="F67" s="22" t="s">
        <v>122</v>
      </c>
    </row>
    <row r="68" spans="1:6" s="5" customFormat="1" ht="12.75">
      <c r="A68" s="93"/>
      <c r="B68" s="42" t="s">
        <v>278</v>
      </c>
      <c r="C68" s="36"/>
      <c r="D68" s="42" t="s">
        <v>332</v>
      </c>
      <c r="E68" s="22" t="s">
        <v>122</v>
      </c>
      <c r="F68" s="22" t="s">
        <v>122</v>
      </c>
    </row>
    <row r="69" spans="1:6" s="5" customFormat="1" ht="12.75">
      <c r="A69" s="93"/>
      <c r="B69" s="42" t="s">
        <v>130</v>
      </c>
      <c r="C69" s="36"/>
      <c r="D69" s="42" t="s">
        <v>130</v>
      </c>
      <c r="E69" s="22" t="s">
        <v>122</v>
      </c>
      <c r="F69" s="22" t="s">
        <v>122</v>
      </c>
    </row>
    <row r="70" spans="1:9" s="5" customFormat="1" ht="12.75">
      <c r="A70" s="93"/>
      <c r="B70" s="42" t="s">
        <v>277</v>
      </c>
      <c r="C70" s="36"/>
      <c r="D70" s="42" t="s">
        <v>278</v>
      </c>
      <c r="E70" s="22" t="s">
        <v>122</v>
      </c>
      <c r="F70" s="22" t="s">
        <v>122</v>
      </c>
      <c r="I70" s="16"/>
    </row>
    <row r="71" spans="1:4" s="5" customFormat="1" ht="12.75">
      <c r="A71" s="93"/>
      <c r="B71" s="42" t="s">
        <v>331</v>
      </c>
      <c r="C71" s="36"/>
      <c r="D71" s="42" t="s">
        <v>261</v>
      </c>
    </row>
    <row r="72" spans="1:4" ht="15.75" thickBot="1">
      <c r="A72" s="94"/>
      <c r="B72" s="50" t="s">
        <v>74</v>
      </c>
      <c r="C72" s="113"/>
      <c r="D72" s="50" t="s">
        <v>272</v>
      </c>
    </row>
  </sheetData>
  <mergeCells count="16">
    <mergeCell ref="C43:D43"/>
    <mergeCell ref="A14:B14"/>
    <mergeCell ref="C14:D14"/>
    <mergeCell ref="A11:B11"/>
    <mergeCell ref="C11:D11"/>
    <mergeCell ref="A37:B37"/>
    <mergeCell ref="C37:D37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104</v>
      </c>
      <c r="D8" s="223"/>
    </row>
    <row r="9" spans="1:4" s="5" customFormat="1" ht="12.75">
      <c r="A9" s="6" t="s">
        <v>101</v>
      </c>
      <c r="B9" s="7"/>
      <c r="C9" s="214" t="s">
        <v>279</v>
      </c>
      <c r="D9" s="215"/>
    </row>
    <row r="10" spans="1:4" s="5" customFormat="1" ht="12.75">
      <c r="A10" s="212" t="s">
        <v>4</v>
      </c>
      <c r="B10" s="213"/>
      <c r="C10" s="214" t="s">
        <v>267</v>
      </c>
      <c r="D10" s="215"/>
    </row>
    <row r="11" spans="1:4" s="5" customFormat="1" ht="13.5" thickBot="1">
      <c r="A11" s="228" t="s">
        <v>6</v>
      </c>
      <c r="B11" s="229"/>
      <c r="C11" s="230" t="s">
        <v>280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267</v>
      </c>
      <c r="B16" s="67" t="s">
        <v>269</v>
      </c>
      <c r="C16" s="26" t="s">
        <v>281</v>
      </c>
      <c r="D16" s="95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270</v>
      </c>
      <c r="B17" s="17" t="s">
        <v>269</v>
      </c>
      <c r="C17" s="51" t="s">
        <v>105</v>
      </c>
      <c r="D17" s="65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271</v>
      </c>
      <c r="B18" s="17" t="s">
        <v>269</v>
      </c>
      <c r="C18" s="13" t="s">
        <v>43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276</v>
      </c>
      <c r="B19" s="17" t="s">
        <v>269</v>
      </c>
      <c r="C19" s="13" t="s">
        <v>42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282</v>
      </c>
      <c r="B20" s="17" t="s">
        <v>269</v>
      </c>
      <c r="C20" s="13" t="s">
        <v>41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283</v>
      </c>
      <c r="B21" s="17" t="s">
        <v>269</v>
      </c>
      <c r="C21" s="13" t="s">
        <v>40</v>
      </c>
      <c r="D21" s="15" t="s">
        <v>12</v>
      </c>
      <c r="E21" s="22"/>
      <c r="F21" s="22"/>
      <c r="H21" s="48"/>
      <c r="I21" s="49"/>
      <c r="J21" s="23"/>
    </row>
    <row r="22" spans="1:10" s="5" customFormat="1" ht="12" customHeight="1">
      <c r="A22" s="13" t="s">
        <v>284</v>
      </c>
      <c r="B22" s="17" t="s">
        <v>269</v>
      </c>
      <c r="C22" s="13" t="s">
        <v>105</v>
      </c>
      <c r="D22" s="65" t="s">
        <v>12</v>
      </c>
      <c r="E22" s="22"/>
      <c r="F22" s="22"/>
      <c r="H22" s="48"/>
      <c r="I22" s="49"/>
      <c r="J22" s="23"/>
    </row>
    <row r="23" spans="1:10" s="5" customFormat="1" ht="12.75" customHeight="1">
      <c r="A23" s="13" t="s">
        <v>272</v>
      </c>
      <c r="B23" s="17" t="s">
        <v>269</v>
      </c>
      <c r="C23" s="51" t="s">
        <v>34</v>
      </c>
      <c r="D23" s="6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271</v>
      </c>
      <c r="B24" s="17" t="s">
        <v>269</v>
      </c>
      <c r="C24" s="13" t="s">
        <v>35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330</v>
      </c>
      <c r="B25" s="17" t="s">
        <v>269</v>
      </c>
      <c r="C25" s="14" t="s">
        <v>350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3" t="s">
        <v>330</v>
      </c>
      <c r="B26" s="17" t="s">
        <v>118</v>
      </c>
      <c r="C26" s="14" t="s">
        <v>38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24</v>
      </c>
      <c r="B27" s="17" t="s">
        <v>118</v>
      </c>
      <c r="C27" s="14" t="s">
        <v>39</v>
      </c>
      <c r="D27" s="15" t="s">
        <v>12</v>
      </c>
      <c r="E27" s="22"/>
      <c r="F27" s="22"/>
      <c r="H27" s="48"/>
      <c r="I27" s="49"/>
      <c r="J27" s="23"/>
    </row>
    <row r="28" spans="1:10" s="5" customFormat="1" ht="12.75">
      <c r="A28" s="14" t="s">
        <v>328</v>
      </c>
      <c r="B28" s="17" t="s">
        <v>14</v>
      </c>
      <c r="C28" s="14" t="s">
        <v>37</v>
      </c>
      <c r="D28" s="15" t="s">
        <v>12</v>
      </c>
      <c r="E28" s="22"/>
      <c r="F28" s="22"/>
      <c r="H28" s="48"/>
      <c r="I28" s="49"/>
      <c r="J28" s="23"/>
    </row>
    <row r="29" spans="1:10" s="5" customFormat="1" ht="12.75">
      <c r="A29" s="14" t="s">
        <v>37</v>
      </c>
      <c r="B29" s="17" t="s">
        <v>12</v>
      </c>
      <c r="C29" s="14" t="s">
        <v>328</v>
      </c>
      <c r="D29" s="15" t="s">
        <v>14</v>
      </c>
      <c r="E29" s="22"/>
      <c r="F29" s="22"/>
      <c r="H29" s="48"/>
      <c r="I29" s="49"/>
      <c r="J29" s="23"/>
    </row>
    <row r="30" spans="1:10" s="5" customFormat="1" ht="12.75">
      <c r="A30" s="14" t="s">
        <v>39</v>
      </c>
      <c r="B30" s="17" t="s">
        <v>12</v>
      </c>
      <c r="C30" s="13" t="s">
        <v>24</v>
      </c>
      <c r="D30" s="15" t="s">
        <v>14</v>
      </c>
      <c r="E30" s="22"/>
      <c r="F30" s="22"/>
      <c r="H30" s="48"/>
      <c r="I30" s="49"/>
      <c r="J30" s="23"/>
    </row>
    <row r="31" spans="1:10" s="5" customFormat="1" ht="12.75">
      <c r="A31" s="14" t="s">
        <v>38</v>
      </c>
      <c r="B31" s="17" t="s">
        <v>12</v>
      </c>
      <c r="C31" s="14" t="s">
        <v>330</v>
      </c>
      <c r="D31" s="15" t="s">
        <v>118</v>
      </c>
      <c r="E31" s="22"/>
      <c r="F31" s="22"/>
      <c r="H31" s="48"/>
      <c r="I31" s="49"/>
      <c r="J31" s="23"/>
    </row>
    <row r="32" spans="1:10" s="5" customFormat="1" ht="12.75">
      <c r="A32" s="14" t="s">
        <v>350</v>
      </c>
      <c r="B32" s="17" t="s">
        <v>12</v>
      </c>
      <c r="C32" s="14" t="s">
        <v>330</v>
      </c>
      <c r="D32" s="15" t="s">
        <v>269</v>
      </c>
      <c r="E32" s="22"/>
      <c r="F32" s="22"/>
      <c r="H32" s="48"/>
      <c r="I32" s="49"/>
      <c r="J32" s="23"/>
    </row>
    <row r="33" spans="1:10" s="5" customFormat="1" ht="12.75">
      <c r="A33" s="14" t="s">
        <v>35</v>
      </c>
      <c r="B33" s="17" t="s">
        <v>12</v>
      </c>
      <c r="C33" s="13" t="s">
        <v>268</v>
      </c>
      <c r="D33" s="112" t="s">
        <v>269</v>
      </c>
      <c r="E33" s="22"/>
      <c r="F33" s="22"/>
      <c r="H33" s="48"/>
      <c r="I33" s="49"/>
      <c r="J33" s="23"/>
    </row>
    <row r="34" spans="1:10" s="5" customFormat="1" ht="12.75">
      <c r="A34" s="14" t="s">
        <v>34</v>
      </c>
      <c r="B34" s="17" t="s">
        <v>12</v>
      </c>
      <c r="C34" s="51" t="s">
        <v>276</v>
      </c>
      <c r="D34" s="65" t="s">
        <v>269</v>
      </c>
      <c r="E34" s="22" t="s">
        <v>122</v>
      </c>
      <c r="F34" s="22" t="s">
        <v>122</v>
      </c>
      <c r="H34" s="48"/>
      <c r="I34" s="49"/>
      <c r="J34" s="23"/>
    </row>
    <row r="35" spans="1:10" s="5" customFormat="1" ht="12.75">
      <c r="A35" s="13" t="s">
        <v>105</v>
      </c>
      <c r="B35" s="17" t="s">
        <v>12</v>
      </c>
      <c r="C35" s="13" t="s">
        <v>267</v>
      </c>
      <c r="D35" s="65" t="s">
        <v>269</v>
      </c>
      <c r="E35" s="22" t="s">
        <v>122</v>
      </c>
      <c r="F35" s="22" t="s">
        <v>122</v>
      </c>
      <c r="H35" s="48"/>
      <c r="I35" s="49"/>
      <c r="J35" s="23"/>
    </row>
    <row r="36" spans="1:10" s="5" customFormat="1" ht="12.75">
      <c r="A36" s="14" t="s">
        <v>40</v>
      </c>
      <c r="B36" s="17" t="s">
        <v>12</v>
      </c>
      <c r="C36" s="51"/>
      <c r="D36" s="65"/>
      <c r="E36" s="22" t="s">
        <v>122</v>
      </c>
      <c r="F36" s="22" t="s">
        <v>122</v>
      </c>
      <c r="H36" s="48"/>
      <c r="I36" s="49"/>
      <c r="J36" s="23"/>
    </row>
    <row r="37" spans="1:10" s="5" customFormat="1" ht="12.75">
      <c r="A37" s="14" t="s">
        <v>41</v>
      </c>
      <c r="B37" s="17" t="s">
        <v>12</v>
      </c>
      <c r="C37" s="13"/>
      <c r="D37" s="15"/>
      <c r="E37" s="22" t="s">
        <v>122</v>
      </c>
      <c r="F37" s="22" t="s">
        <v>122</v>
      </c>
      <c r="H37" s="48"/>
      <c r="I37" s="49"/>
      <c r="J37" s="23"/>
    </row>
    <row r="38" spans="1:10" s="5" customFormat="1" ht="12.75">
      <c r="A38" s="14" t="s">
        <v>42</v>
      </c>
      <c r="B38" s="17" t="s">
        <v>12</v>
      </c>
      <c r="C38" s="13"/>
      <c r="D38" s="15"/>
      <c r="E38" s="22" t="s">
        <v>122</v>
      </c>
      <c r="F38" s="22" t="s">
        <v>122</v>
      </c>
      <c r="H38" s="48"/>
      <c r="I38" s="49"/>
      <c r="J38" s="23"/>
    </row>
    <row r="39" spans="1:10" s="5" customFormat="1" ht="12.75">
      <c r="A39" s="13" t="s">
        <v>43</v>
      </c>
      <c r="B39" s="17" t="s">
        <v>12</v>
      </c>
      <c r="C39" s="13"/>
      <c r="D39" s="15"/>
      <c r="E39" s="22" t="s">
        <v>122</v>
      </c>
      <c r="F39" s="22" t="s">
        <v>122</v>
      </c>
      <c r="H39" s="48"/>
      <c r="I39" s="49"/>
      <c r="J39" s="23"/>
    </row>
    <row r="40" spans="1:6" s="5" customFormat="1" ht="12.75">
      <c r="A40" s="13" t="s">
        <v>105</v>
      </c>
      <c r="B40" s="17" t="s">
        <v>12</v>
      </c>
      <c r="C40" s="13"/>
      <c r="D40" s="15"/>
      <c r="E40" s="22" t="s">
        <v>122</v>
      </c>
      <c r="F40" s="22" t="s">
        <v>122</v>
      </c>
    </row>
    <row r="41" spans="1:6" s="5" customFormat="1" ht="12.75">
      <c r="A41" s="13" t="s">
        <v>281</v>
      </c>
      <c r="B41" s="17" t="s">
        <v>12</v>
      </c>
      <c r="C41" s="13"/>
      <c r="D41" s="15"/>
      <c r="E41" s="22" t="s">
        <v>122</v>
      </c>
      <c r="F41" s="22" t="s">
        <v>122</v>
      </c>
    </row>
    <row r="42" spans="1:6" s="5" customFormat="1" ht="12.75">
      <c r="A42" s="13" t="s">
        <v>64</v>
      </c>
      <c r="B42" s="17" t="s">
        <v>12</v>
      </c>
      <c r="C42" s="13"/>
      <c r="D42" s="15"/>
      <c r="E42" s="22" t="s">
        <v>122</v>
      </c>
      <c r="F42" s="22" t="s">
        <v>122</v>
      </c>
    </row>
    <row r="43" spans="1:6" s="5" customFormat="1" ht="12.75">
      <c r="A43" s="13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3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3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3"/>
      <c r="B46" s="17"/>
      <c r="C46" s="14"/>
      <c r="D46" s="15"/>
      <c r="E46" s="22"/>
      <c r="F46" s="22"/>
    </row>
    <row r="47" spans="1:6" s="5" customFormat="1" ht="12.75">
      <c r="A47" s="13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3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3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3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3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3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37"/>
      <c r="E66" s="22" t="s">
        <v>122</v>
      </c>
      <c r="F66" s="22" t="s">
        <v>122</v>
      </c>
    </row>
    <row r="67" spans="1:6" s="5" customFormat="1" ht="12.75">
      <c r="A67" s="11"/>
      <c r="B67" s="41" t="s">
        <v>272</v>
      </c>
      <c r="C67" s="32"/>
      <c r="D67" s="41" t="s">
        <v>69</v>
      </c>
      <c r="E67" s="22" t="s">
        <v>122</v>
      </c>
      <c r="F67" s="22" t="s">
        <v>122</v>
      </c>
    </row>
    <row r="68" spans="1:6" s="5" customFormat="1" ht="18.75" customHeight="1">
      <c r="A68" s="11"/>
      <c r="B68" s="42" t="s">
        <v>285</v>
      </c>
      <c r="C68" s="32"/>
      <c r="D68" s="42" t="s">
        <v>34</v>
      </c>
      <c r="E68" s="22" t="s">
        <v>122</v>
      </c>
      <c r="F68" s="22" t="s">
        <v>122</v>
      </c>
    </row>
    <row r="69" spans="1:6" ht="25.5">
      <c r="A69" s="11"/>
      <c r="B69" s="42" t="s">
        <v>38</v>
      </c>
      <c r="C69" s="35"/>
      <c r="D69" s="42" t="s">
        <v>286</v>
      </c>
      <c r="E69" s="22" t="s">
        <v>122</v>
      </c>
      <c r="F69" s="22" t="s">
        <v>122</v>
      </c>
    </row>
    <row r="70" spans="1:6" ht="26.25" customHeight="1">
      <c r="A70" s="11"/>
      <c r="B70" s="42" t="s">
        <v>286</v>
      </c>
      <c r="C70" s="35"/>
      <c r="D70" s="42" t="s">
        <v>38</v>
      </c>
      <c r="E70" s="22" t="s">
        <v>122</v>
      </c>
      <c r="F70" s="22" t="s">
        <v>122</v>
      </c>
    </row>
    <row r="71" spans="1:4" ht="15">
      <c r="A71" s="11"/>
      <c r="B71" s="42" t="s">
        <v>131</v>
      </c>
      <c r="C71" s="35"/>
      <c r="D71" s="42" t="s">
        <v>36</v>
      </c>
    </row>
    <row r="72" spans="1:4" ht="15.75" thickBot="1">
      <c r="A72" s="96"/>
      <c r="B72" s="50" t="s">
        <v>69</v>
      </c>
      <c r="C72" s="33"/>
      <c r="D72" s="50" t="s">
        <v>285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106</v>
      </c>
      <c r="D8" s="223"/>
    </row>
    <row r="9" spans="1:4" s="5" customFormat="1" ht="12.75">
      <c r="A9" s="6" t="s">
        <v>101</v>
      </c>
      <c r="B9" s="7"/>
      <c r="C9" s="214" t="s">
        <v>201</v>
      </c>
      <c r="D9" s="215"/>
    </row>
    <row r="10" spans="1:4" s="5" customFormat="1" ht="12.75">
      <c r="A10" s="212" t="s">
        <v>4</v>
      </c>
      <c r="B10" s="213"/>
      <c r="C10" s="214" t="s">
        <v>5</v>
      </c>
      <c r="D10" s="215"/>
    </row>
    <row r="11" spans="1:4" s="5" customFormat="1" ht="13.5" thickBot="1">
      <c r="A11" s="228" t="s">
        <v>6</v>
      </c>
      <c r="B11" s="229"/>
      <c r="C11" s="230" t="s">
        <v>325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4.25" customHeight="1">
      <c r="A16" s="26" t="s">
        <v>11</v>
      </c>
      <c r="B16" s="27" t="s">
        <v>12</v>
      </c>
      <c r="C16" s="25" t="s">
        <v>107</v>
      </c>
      <c r="D16" s="28" t="s">
        <v>51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45</v>
      </c>
      <c r="B17" s="17" t="s">
        <v>12</v>
      </c>
      <c r="C17" s="51" t="s">
        <v>210</v>
      </c>
      <c r="D17" s="15" t="s">
        <v>51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22</v>
      </c>
      <c r="B18" s="17" t="s">
        <v>12</v>
      </c>
      <c r="C18" s="51" t="s">
        <v>44</v>
      </c>
      <c r="D18" s="15" t="s">
        <v>292</v>
      </c>
      <c r="E18" s="22"/>
      <c r="F18" s="22"/>
      <c r="H18" s="48"/>
      <c r="I18" s="49"/>
      <c r="J18" s="23"/>
    </row>
    <row r="19" spans="1:10" s="5" customFormat="1" ht="12.75">
      <c r="A19" s="30" t="s">
        <v>23</v>
      </c>
      <c r="B19" s="17" t="s">
        <v>12</v>
      </c>
      <c r="C19" s="51" t="s">
        <v>44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30" t="s">
        <v>47</v>
      </c>
      <c r="B20" s="17" t="s">
        <v>12</v>
      </c>
      <c r="C20" s="14" t="s">
        <v>350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46</v>
      </c>
      <c r="B21" s="17" t="s">
        <v>12</v>
      </c>
      <c r="C21" s="13" t="s">
        <v>186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35</v>
      </c>
      <c r="B22" s="17" t="s">
        <v>12</v>
      </c>
      <c r="C22" s="14" t="s">
        <v>350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48</v>
      </c>
      <c r="B23" s="17" t="s">
        <v>12</v>
      </c>
      <c r="C23" s="13" t="s">
        <v>35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30" t="s">
        <v>49</v>
      </c>
      <c r="B24" s="17" t="s">
        <v>12</v>
      </c>
      <c r="C24" s="14" t="s">
        <v>46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50</v>
      </c>
      <c r="B25" s="17" t="s">
        <v>51</v>
      </c>
      <c r="C25" s="14" t="s">
        <v>47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30" t="s">
        <v>49</v>
      </c>
      <c r="B26" s="17" t="s">
        <v>51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30"/>
      <c r="B27" s="17"/>
      <c r="C27" s="14"/>
      <c r="D27" s="15"/>
      <c r="E27" s="22"/>
      <c r="F27" s="22"/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/>
      <c r="F28" s="22"/>
    </row>
    <row r="29" spans="1:6" s="5" customFormat="1" ht="12.75">
      <c r="A29" s="30"/>
      <c r="B29" s="17"/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3"/>
      <c r="B31" s="17"/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20"/>
      <c r="E66" s="22" t="s">
        <v>122</v>
      </c>
      <c r="F66" s="22" t="s">
        <v>122</v>
      </c>
    </row>
    <row r="67" spans="1:6" s="5" customFormat="1" ht="25.5">
      <c r="A67" s="32"/>
      <c r="B67" s="41" t="s">
        <v>12</v>
      </c>
      <c r="C67" s="32"/>
      <c r="D67" s="41" t="s">
        <v>138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47</v>
      </c>
      <c r="C68" s="32"/>
      <c r="D68" s="42" t="s">
        <v>131</v>
      </c>
      <c r="E68" s="22" t="s">
        <v>122</v>
      </c>
      <c r="F68" s="22" t="s">
        <v>122</v>
      </c>
    </row>
    <row r="69" spans="1:6" s="5" customFormat="1" ht="12.75">
      <c r="A69" s="32"/>
      <c r="B69" s="42" t="s">
        <v>333</v>
      </c>
      <c r="C69" s="32"/>
      <c r="D69" s="42" t="s">
        <v>333</v>
      </c>
      <c r="E69" s="22" t="s">
        <v>122</v>
      </c>
      <c r="F69" s="22" t="s">
        <v>122</v>
      </c>
    </row>
    <row r="70" spans="1:6" ht="15">
      <c r="A70" s="35"/>
      <c r="B70" s="42" t="s">
        <v>131</v>
      </c>
      <c r="C70" s="35"/>
      <c r="D70" s="42" t="s">
        <v>47</v>
      </c>
      <c r="E70" s="22" t="s">
        <v>122</v>
      </c>
      <c r="F70" s="22" t="s">
        <v>122</v>
      </c>
    </row>
    <row r="71" spans="1:4" ht="24.75" customHeight="1">
      <c r="A71" s="35"/>
      <c r="B71" s="42" t="s">
        <v>138</v>
      </c>
      <c r="C71" s="35"/>
      <c r="D71" s="42" t="s">
        <v>12</v>
      </c>
    </row>
    <row r="72" spans="1:4" ht="15.75" thickBot="1">
      <c r="A72" s="33"/>
      <c r="B72" s="50"/>
      <c r="C72" s="33"/>
      <c r="D72" s="50" t="s">
        <v>11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108</v>
      </c>
      <c r="D8" s="223"/>
    </row>
    <row r="9" spans="1:4" s="5" customFormat="1" ht="12.75">
      <c r="A9" s="6" t="s">
        <v>101</v>
      </c>
      <c r="B9" s="7"/>
      <c r="C9" s="214" t="s">
        <v>287</v>
      </c>
      <c r="D9" s="215"/>
    </row>
    <row r="10" spans="1:4" s="5" customFormat="1" ht="12.75">
      <c r="A10" s="212" t="s">
        <v>4</v>
      </c>
      <c r="B10" s="213"/>
      <c r="C10" s="214" t="s">
        <v>355</v>
      </c>
      <c r="D10" s="215"/>
    </row>
    <row r="11" spans="1:9" s="5" customFormat="1" ht="13.5" thickBot="1">
      <c r="A11" s="228" t="s">
        <v>6</v>
      </c>
      <c r="B11" s="229"/>
      <c r="C11" s="230" t="s">
        <v>323</v>
      </c>
      <c r="D11" s="231"/>
      <c r="H11" s="234"/>
      <c r="I11" s="23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350</v>
      </c>
      <c r="B16" s="15" t="s">
        <v>269</v>
      </c>
      <c r="C16" s="26" t="s">
        <v>323</v>
      </c>
      <c r="D16" s="28" t="s">
        <v>12</v>
      </c>
      <c r="E16" s="105"/>
      <c r="F16" s="22"/>
      <c r="G16"/>
      <c r="H16" s="48"/>
      <c r="I16" s="49"/>
      <c r="J16" s="23"/>
    </row>
    <row r="17" spans="1:10" s="5" customFormat="1" ht="12.75">
      <c r="A17" s="14" t="s">
        <v>186</v>
      </c>
      <c r="B17" s="15" t="s">
        <v>269</v>
      </c>
      <c r="C17" s="13" t="s">
        <v>223</v>
      </c>
      <c r="D17" s="15" t="s">
        <v>12</v>
      </c>
      <c r="E17" s="105"/>
      <c r="F17" s="22"/>
      <c r="G17"/>
      <c r="H17" s="48"/>
      <c r="I17" s="49"/>
      <c r="J17" s="23"/>
    </row>
    <row r="18" spans="1:10" s="5" customFormat="1" ht="12.75">
      <c r="A18" s="14" t="s">
        <v>350</v>
      </c>
      <c r="B18" s="15" t="s">
        <v>269</v>
      </c>
      <c r="C18" s="51" t="s">
        <v>48</v>
      </c>
      <c r="D18" s="65" t="s">
        <v>12</v>
      </c>
      <c r="E18" s="105"/>
      <c r="F18" s="22"/>
      <c r="G18"/>
      <c r="H18" s="48"/>
      <c r="I18" s="49"/>
      <c r="J18" s="23"/>
    </row>
    <row r="19" spans="1:10" s="5" customFormat="1" ht="12.75">
      <c r="A19" s="14" t="s">
        <v>356</v>
      </c>
      <c r="B19" s="15" t="s">
        <v>269</v>
      </c>
      <c r="C19" s="13" t="s">
        <v>110</v>
      </c>
      <c r="D19" s="15" t="s">
        <v>12</v>
      </c>
      <c r="E19" s="105"/>
      <c r="F19" s="22"/>
      <c r="G19"/>
      <c r="H19" s="48"/>
      <c r="I19" s="49"/>
      <c r="J19" s="23"/>
    </row>
    <row r="20" spans="1:10" s="5" customFormat="1" ht="12.75">
      <c r="A20" s="14" t="s">
        <v>350</v>
      </c>
      <c r="B20" s="15" t="s">
        <v>269</v>
      </c>
      <c r="C20" s="13" t="s">
        <v>50</v>
      </c>
      <c r="D20" s="15" t="s">
        <v>51</v>
      </c>
      <c r="E20" s="105"/>
      <c r="F20" s="22"/>
      <c r="G20"/>
      <c r="H20" s="48"/>
      <c r="I20" s="49"/>
      <c r="J20" s="23"/>
    </row>
    <row r="21" spans="1:10" s="5" customFormat="1" ht="12.75">
      <c r="A21" s="13" t="s">
        <v>295</v>
      </c>
      <c r="B21" s="15" t="s">
        <v>269</v>
      </c>
      <c r="C21" s="13" t="s">
        <v>107</v>
      </c>
      <c r="D21" s="15" t="s">
        <v>51</v>
      </c>
      <c r="E21" s="105"/>
      <c r="F21" s="22"/>
      <c r="G21"/>
      <c r="H21" s="48"/>
      <c r="I21" s="49"/>
      <c r="J21" s="23"/>
    </row>
    <row r="22" spans="1:10" s="5" customFormat="1" ht="12.75">
      <c r="A22" s="13" t="s">
        <v>288</v>
      </c>
      <c r="B22" s="15" t="s">
        <v>269</v>
      </c>
      <c r="C22" s="13" t="s">
        <v>210</v>
      </c>
      <c r="D22" s="15" t="s">
        <v>51</v>
      </c>
      <c r="E22" s="105"/>
      <c r="F22" s="22"/>
      <c r="G22"/>
      <c r="H22" s="48"/>
      <c r="I22" s="49"/>
      <c r="J22" s="23"/>
    </row>
    <row r="23" spans="1:10" s="5" customFormat="1" ht="12.75">
      <c r="A23" s="13" t="s">
        <v>289</v>
      </c>
      <c r="B23" s="15" t="s">
        <v>269</v>
      </c>
      <c r="C23" s="13" t="s">
        <v>44</v>
      </c>
      <c r="D23" s="15" t="s">
        <v>292</v>
      </c>
      <c r="E23" s="105"/>
      <c r="F23" s="22"/>
      <c r="G23"/>
      <c r="H23" s="48"/>
      <c r="I23" s="49"/>
      <c r="J23" s="23"/>
    </row>
    <row r="24" spans="1:10" s="5" customFormat="1" ht="12.75">
      <c r="A24" s="13" t="s">
        <v>290</v>
      </c>
      <c r="B24" s="15" t="s">
        <v>269</v>
      </c>
      <c r="C24" s="13" t="s">
        <v>55</v>
      </c>
      <c r="D24" s="15" t="s">
        <v>292</v>
      </c>
      <c r="E24" s="105"/>
      <c r="F24" s="22"/>
      <c r="G24"/>
      <c r="H24" s="48"/>
      <c r="I24" s="49"/>
      <c r="J24" s="23"/>
    </row>
    <row r="25" spans="1:10" s="5" customFormat="1" ht="12.75">
      <c r="A25" s="13" t="s">
        <v>291</v>
      </c>
      <c r="B25" s="15" t="s">
        <v>269</v>
      </c>
      <c r="C25" s="13" t="s">
        <v>31</v>
      </c>
      <c r="D25" s="15" t="s">
        <v>292</v>
      </c>
      <c r="E25" s="105"/>
      <c r="F25" s="22"/>
      <c r="G25"/>
      <c r="H25" s="48"/>
      <c r="I25" s="49"/>
      <c r="J25" s="23"/>
    </row>
    <row r="26" spans="1:10" s="5" customFormat="1" ht="12.75">
      <c r="A26" s="14" t="s">
        <v>14</v>
      </c>
      <c r="B26" s="15" t="s">
        <v>118</v>
      </c>
      <c r="C26" s="13" t="s">
        <v>123</v>
      </c>
      <c r="D26" s="15" t="s">
        <v>14</v>
      </c>
      <c r="E26" s="105"/>
      <c r="F26" s="22"/>
      <c r="G26"/>
      <c r="H26" s="48"/>
      <c r="I26" s="49"/>
      <c r="J26" s="23"/>
    </row>
    <row r="27" spans="1:10" s="5" customFormat="1" ht="12.75">
      <c r="A27" s="13" t="s">
        <v>293</v>
      </c>
      <c r="B27" s="15" t="s">
        <v>118</v>
      </c>
      <c r="C27" s="13" t="s">
        <v>54</v>
      </c>
      <c r="D27" s="15" t="s">
        <v>14</v>
      </c>
      <c r="E27" s="105"/>
      <c r="F27" s="22"/>
      <c r="G27"/>
      <c r="H27" s="48"/>
      <c r="I27" s="49"/>
      <c r="J27" s="23"/>
    </row>
    <row r="28" spans="1:10" s="5" customFormat="1" ht="12.75">
      <c r="A28" s="13" t="s">
        <v>24</v>
      </c>
      <c r="B28" s="15" t="s">
        <v>14</v>
      </c>
      <c r="C28" s="14" t="s">
        <v>53</v>
      </c>
      <c r="D28" s="15" t="s">
        <v>14</v>
      </c>
      <c r="E28" s="105"/>
      <c r="F28" s="22"/>
      <c r="G28"/>
      <c r="H28" s="48"/>
      <c r="I28" s="49"/>
      <c r="J28" s="23"/>
    </row>
    <row r="29" spans="1:10" s="5" customFormat="1" ht="12.75">
      <c r="A29" s="13" t="s">
        <v>185</v>
      </c>
      <c r="B29" s="15" t="s">
        <v>14</v>
      </c>
      <c r="C29" s="13" t="s">
        <v>52</v>
      </c>
      <c r="D29" s="15" t="s">
        <v>14</v>
      </c>
      <c r="E29" s="105"/>
      <c r="F29" s="22"/>
      <c r="G29"/>
      <c r="H29" s="48"/>
      <c r="I29" s="49"/>
      <c r="J29" s="23"/>
    </row>
    <row r="30" spans="1:10" s="5" customFormat="1" ht="12.75">
      <c r="A30" s="13" t="s">
        <v>294</v>
      </c>
      <c r="B30" s="15" t="s">
        <v>14</v>
      </c>
      <c r="C30" s="13" t="s">
        <v>294</v>
      </c>
      <c r="D30" s="15" t="s">
        <v>14</v>
      </c>
      <c r="E30" s="105"/>
      <c r="F30" s="22"/>
      <c r="G30"/>
      <c r="H30" s="48"/>
      <c r="I30" s="49"/>
      <c r="J30" s="23"/>
    </row>
    <row r="31" spans="1:10" s="5" customFormat="1" ht="12.75">
      <c r="A31" s="13" t="s">
        <v>52</v>
      </c>
      <c r="B31" s="15" t="s">
        <v>14</v>
      </c>
      <c r="C31" s="13" t="s">
        <v>185</v>
      </c>
      <c r="D31" s="15" t="s">
        <v>14</v>
      </c>
      <c r="E31" s="105"/>
      <c r="F31" s="22"/>
      <c r="G31"/>
      <c r="H31" s="48"/>
      <c r="I31" s="49"/>
      <c r="J31" s="23"/>
    </row>
    <row r="32" spans="1:10" s="5" customFormat="1" ht="12.75">
      <c r="A32" s="13" t="s">
        <v>53</v>
      </c>
      <c r="B32" s="15" t="s">
        <v>14</v>
      </c>
      <c r="C32" s="14" t="s">
        <v>24</v>
      </c>
      <c r="D32" s="15" t="s">
        <v>118</v>
      </c>
      <c r="E32" s="105"/>
      <c r="F32" s="22"/>
      <c r="G32"/>
      <c r="H32" s="48"/>
      <c r="I32" s="49"/>
      <c r="J32" s="23"/>
    </row>
    <row r="33" spans="1:10" s="5" customFormat="1" ht="12.75">
      <c r="A33" s="13" t="s">
        <v>54</v>
      </c>
      <c r="B33" s="15" t="s">
        <v>14</v>
      </c>
      <c r="C33" s="14" t="s">
        <v>293</v>
      </c>
      <c r="D33" s="15" t="s">
        <v>118</v>
      </c>
      <c r="E33" s="105"/>
      <c r="F33" s="22"/>
      <c r="G33"/>
      <c r="H33" s="48"/>
      <c r="I33" s="49"/>
      <c r="J33" s="23"/>
    </row>
    <row r="34" spans="1:10" s="5" customFormat="1" ht="12.75">
      <c r="A34" s="13" t="s">
        <v>55</v>
      </c>
      <c r="B34" s="15" t="s">
        <v>12</v>
      </c>
      <c r="C34" s="13" t="s">
        <v>14</v>
      </c>
      <c r="D34" s="15" t="s">
        <v>269</v>
      </c>
      <c r="E34" s="105"/>
      <c r="F34" s="22"/>
      <c r="G34"/>
      <c r="H34" s="48"/>
      <c r="I34" s="49"/>
      <c r="J34" s="23"/>
    </row>
    <row r="35" spans="1:10" s="5" customFormat="1" ht="12.75">
      <c r="A35" s="14" t="s">
        <v>342</v>
      </c>
      <c r="B35" s="15" t="s">
        <v>12</v>
      </c>
      <c r="C35" s="13" t="s">
        <v>291</v>
      </c>
      <c r="D35" s="15" t="s">
        <v>269</v>
      </c>
      <c r="E35" s="105"/>
      <c r="F35" s="22"/>
      <c r="G35"/>
      <c r="H35" s="48"/>
      <c r="I35" s="49"/>
      <c r="J35" s="23"/>
    </row>
    <row r="36" spans="1:10" s="5" customFormat="1" ht="12.75">
      <c r="A36" s="13" t="s">
        <v>343</v>
      </c>
      <c r="B36" s="15" t="s">
        <v>12</v>
      </c>
      <c r="C36" s="13" t="s">
        <v>290</v>
      </c>
      <c r="D36" s="15" t="s">
        <v>269</v>
      </c>
      <c r="E36" s="105"/>
      <c r="F36" s="22"/>
      <c r="G36"/>
      <c r="H36" s="48"/>
      <c r="I36" s="49"/>
      <c r="J36" s="23"/>
    </row>
    <row r="37" spans="1:10" s="5" customFormat="1" ht="12.75">
      <c r="A37" s="13" t="s">
        <v>58</v>
      </c>
      <c r="B37" s="15" t="s">
        <v>12</v>
      </c>
      <c r="C37" s="13" t="s">
        <v>289</v>
      </c>
      <c r="D37" s="15" t="s">
        <v>269</v>
      </c>
      <c r="E37" s="105"/>
      <c r="F37" s="22"/>
      <c r="G37"/>
      <c r="H37" s="48"/>
      <c r="I37" s="49"/>
      <c r="J37" s="23"/>
    </row>
    <row r="38" spans="1:10" s="5" customFormat="1" ht="12.75">
      <c r="A38" s="14" t="s">
        <v>350</v>
      </c>
      <c r="B38" s="15" t="s">
        <v>12</v>
      </c>
      <c r="C38" s="14" t="s">
        <v>288</v>
      </c>
      <c r="D38" s="15" t="s">
        <v>269</v>
      </c>
      <c r="E38" s="105"/>
      <c r="F38" s="22"/>
      <c r="G38"/>
      <c r="H38" s="48"/>
      <c r="I38" s="49"/>
      <c r="J38" s="23"/>
    </row>
    <row r="39" spans="1:10" s="5" customFormat="1" ht="12.75">
      <c r="A39" s="13" t="s">
        <v>344</v>
      </c>
      <c r="B39" s="15" t="s">
        <v>12</v>
      </c>
      <c r="C39" s="13" t="s">
        <v>295</v>
      </c>
      <c r="D39" s="15" t="s">
        <v>269</v>
      </c>
      <c r="E39" s="105"/>
      <c r="F39" s="22"/>
      <c r="G39"/>
      <c r="H39" s="48"/>
      <c r="I39" s="49"/>
      <c r="J39" s="23"/>
    </row>
    <row r="40" spans="1:10" s="5" customFormat="1" ht="12.75">
      <c r="A40" s="51" t="s">
        <v>48</v>
      </c>
      <c r="B40" s="65" t="s">
        <v>12</v>
      </c>
      <c r="C40" s="14"/>
      <c r="D40" s="15"/>
      <c r="E40" s="105"/>
      <c r="F40" s="22"/>
      <c r="G40"/>
      <c r="H40" s="48"/>
      <c r="I40" s="49"/>
      <c r="J40" s="23"/>
    </row>
    <row r="41" spans="1:10" s="5" customFormat="1" ht="12.75">
      <c r="A41" s="51" t="s">
        <v>323</v>
      </c>
      <c r="B41" s="65" t="s">
        <v>12</v>
      </c>
      <c r="C41" s="14"/>
      <c r="D41" s="15"/>
      <c r="E41" s="105"/>
      <c r="F41" s="22"/>
      <c r="G41"/>
      <c r="H41" s="48"/>
      <c r="I41" s="49"/>
      <c r="J41" s="23"/>
    </row>
    <row r="42" spans="1:10" s="5" customFormat="1" ht="12.75">
      <c r="A42" s="69"/>
      <c r="B42" s="37"/>
      <c r="C42" s="13"/>
      <c r="D42" s="15"/>
      <c r="E42" s="105"/>
      <c r="F42" s="22"/>
      <c r="G42"/>
      <c r="H42" s="48"/>
      <c r="I42" s="49"/>
      <c r="J42" s="23"/>
    </row>
    <row r="43" spans="1:10" s="5" customFormat="1" ht="13.5" thickBot="1">
      <c r="A43" s="125"/>
      <c r="B43" s="126"/>
      <c r="C43" s="13"/>
      <c r="D43" s="15"/>
      <c r="E43" s="105"/>
      <c r="F43" s="22"/>
      <c r="G43"/>
      <c r="H43" s="48"/>
      <c r="I43" s="49"/>
      <c r="J43" s="23"/>
    </row>
    <row r="44" spans="1:10" s="5" customFormat="1" ht="13.5" thickBot="1">
      <c r="A44" s="226" t="s">
        <v>160</v>
      </c>
      <c r="B44" s="227"/>
      <c r="C44" s="14"/>
      <c r="D44" s="15"/>
      <c r="E44" s="22"/>
      <c r="F44" s="22"/>
      <c r="G44"/>
      <c r="H44" s="48"/>
      <c r="I44" s="49"/>
      <c r="J44" s="23"/>
    </row>
    <row r="45" spans="1:10" s="5" customFormat="1" ht="13.5" thickBot="1">
      <c r="A45" s="44" t="s">
        <v>9</v>
      </c>
      <c r="B45" s="45" t="s">
        <v>10</v>
      </c>
      <c r="C45" s="13"/>
      <c r="D45" s="15"/>
      <c r="E45" s="22"/>
      <c r="F45" s="22"/>
      <c r="G45"/>
      <c r="H45" s="48"/>
      <c r="I45" s="49"/>
      <c r="J45" s="23"/>
    </row>
    <row r="46" spans="1:10" s="5" customFormat="1" ht="12.75">
      <c r="A46" s="13" t="s">
        <v>342</v>
      </c>
      <c r="B46" s="15" t="s">
        <v>12</v>
      </c>
      <c r="C46" s="14"/>
      <c r="D46" s="15"/>
      <c r="E46" s="22"/>
      <c r="F46" s="22"/>
      <c r="G46"/>
      <c r="H46" s="48"/>
      <c r="I46" s="49"/>
      <c r="J46" s="23"/>
    </row>
    <row r="47" spans="1:10" s="5" customFormat="1" ht="12.75">
      <c r="A47" s="118" t="s">
        <v>44</v>
      </c>
      <c r="B47" s="65" t="s">
        <v>12</v>
      </c>
      <c r="C47" s="13"/>
      <c r="D47" s="15"/>
      <c r="E47" s="22"/>
      <c r="F47" s="22"/>
      <c r="G47"/>
      <c r="H47" s="48"/>
      <c r="I47" s="49"/>
      <c r="J47" s="23"/>
    </row>
    <row r="48" spans="1:10" s="5" customFormat="1" ht="25.5">
      <c r="A48" s="100" t="s">
        <v>350</v>
      </c>
      <c r="B48" s="15" t="s">
        <v>12</v>
      </c>
      <c r="C48" s="13"/>
      <c r="D48" s="15"/>
      <c r="E48" s="22"/>
      <c r="F48" s="22"/>
      <c r="G48"/>
      <c r="H48" s="48"/>
      <c r="I48" s="49"/>
      <c r="J48" s="23"/>
    </row>
    <row r="49" spans="1:6" s="5" customFormat="1" ht="12.75">
      <c r="A49" s="99" t="s">
        <v>186</v>
      </c>
      <c r="B49" s="15" t="s">
        <v>12</v>
      </c>
      <c r="C49" s="13"/>
      <c r="D49" s="15"/>
      <c r="E49" s="22"/>
      <c r="F49" s="22"/>
    </row>
    <row r="50" spans="1:6" s="5" customFormat="1" ht="25.5">
      <c r="A50" s="100" t="s">
        <v>350</v>
      </c>
      <c r="B50" s="15" t="s">
        <v>12</v>
      </c>
      <c r="C50" s="13"/>
      <c r="D50" s="15"/>
      <c r="E50" s="22"/>
      <c r="F50" s="22"/>
    </row>
    <row r="51" spans="1:6" s="5" customFormat="1" ht="12.75">
      <c r="A51" s="51" t="s">
        <v>48</v>
      </c>
      <c r="B51" s="15" t="s">
        <v>12</v>
      </c>
      <c r="C51" s="13"/>
      <c r="D51" s="15"/>
      <c r="E51" s="22"/>
      <c r="F51" s="22"/>
    </row>
    <row r="52" spans="1:6" s="5" customFormat="1" ht="12.75">
      <c r="A52" s="51"/>
      <c r="B52" s="15"/>
      <c r="C52" s="13"/>
      <c r="D52" s="15"/>
      <c r="E52" s="22"/>
      <c r="F52" s="22"/>
    </row>
    <row r="53" spans="1:6" s="5" customFormat="1" ht="13.5" thickBot="1">
      <c r="A53" s="51"/>
      <c r="B53" s="15"/>
      <c r="C53" s="13"/>
      <c r="D53" s="15"/>
      <c r="E53" s="22"/>
      <c r="F53" s="22"/>
    </row>
    <row r="54" spans="1:6" s="5" customFormat="1" ht="13.5" thickBot="1">
      <c r="A54" s="226" t="s">
        <v>310</v>
      </c>
      <c r="B54" s="227"/>
      <c r="C54" s="226" t="s">
        <v>311</v>
      </c>
      <c r="D54" s="227"/>
      <c r="E54" s="22"/>
      <c r="F54" s="22"/>
    </row>
    <row r="55" spans="1:6" s="5" customFormat="1" ht="13.5" thickBot="1">
      <c r="A55" s="102" t="s">
        <v>9</v>
      </c>
      <c r="B55" s="103" t="s">
        <v>10</v>
      </c>
      <c r="C55" s="102" t="s">
        <v>9</v>
      </c>
      <c r="D55" s="103" t="s">
        <v>10</v>
      </c>
      <c r="E55" s="22"/>
      <c r="F55" s="22"/>
    </row>
    <row r="56" spans="1:6" s="5" customFormat="1" ht="12.75">
      <c r="A56" s="26" t="s">
        <v>185</v>
      </c>
      <c r="B56" s="28" t="s">
        <v>14</v>
      </c>
      <c r="C56" s="26" t="s">
        <v>185</v>
      </c>
      <c r="D56" s="28" t="s">
        <v>14</v>
      </c>
      <c r="E56" s="22"/>
      <c r="F56" s="22"/>
    </row>
    <row r="57" spans="1:6" s="5" customFormat="1" ht="12.75">
      <c r="A57" s="100" t="s">
        <v>264</v>
      </c>
      <c r="B57" s="15" t="s">
        <v>14</v>
      </c>
      <c r="C57" s="100" t="s">
        <v>247</v>
      </c>
      <c r="D57" s="15" t="s">
        <v>14</v>
      </c>
      <c r="E57" s="22"/>
      <c r="F57" s="22"/>
    </row>
    <row r="58" spans="1:6" s="5" customFormat="1" ht="12.75">
      <c r="A58" s="100" t="s">
        <v>31</v>
      </c>
      <c r="B58" s="15" t="s">
        <v>14</v>
      </c>
      <c r="C58" s="100" t="s">
        <v>31</v>
      </c>
      <c r="D58" s="15" t="s">
        <v>292</v>
      </c>
      <c r="E58" s="22"/>
      <c r="F58" s="22"/>
    </row>
    <row r="59" spans="1:6" s="5" customFormat="1" ht="12.75">
      <c r="A59" s="100" t="s">
        <v>247</v>
      </c>
      <c r="B59" s="15" t="s">
        <v>14</v>
      </c>
      <c r="C59" s="100" t="s">
        <v>264</v>
      </c>
      <c r="D59" s="15" t="s">
        <v>14</v>
      </c>
      <c r="E59" s="22"/>
      <c r="F59" s="22"/>
    </row>
    <row r="60" spans="1:6" s="5" customFormat="1" ht="12" customHeight="1">
      <c r="A60" s="13" t="s">
        <v>185</v>
      </c>
      <c r="B60" s="15" t="s">
        <v>14</v>
      </c>
      <c r="C60" s="13" t="s">
        <v>185</v>
      </c>
      <c r="D60" s="15" t="s">
        <v>14</v>
      </c>
      <c r="E60" s="22"/>
      <c r="F60" s="22"/>
    </row>
    <row r="61" spans="1:6" s="5" customFormat="1" ht="12" customHeight="1">
      <c r="A61" s="13"/>
      <c r="B61" s="17"/>
      <c r="C61" s="13"/>
      <c r="D61" s="15"/>
      <c r="E61" s="22"/>
      <c r="F61" s="22"/>
    </row>
    <row r="62" spans="1:6" s="5" customFormat="1" ht="12" customHeight="1">
      <c r="A62" s="13"/>
      <c r="B62" s="17"/>
      <c r="C62" s="13"/>
      <c r="D62" s="15"/>
      <c r="E62" s="22"/>
      <c r="F62" s="22"/>
    </row>
    <row r="63" spans="1:6" s="5" customFormat="1" ht="12" customHeight="1">
      <c r="A63" s="13"/>
      <c r="B63" s="17"/>
      <c r="C63" s="13"/>
      <c r="D63" s="15"/>
      <c r="E63" s="22"/>
      <c r="F63" s="22"/>
    </row>
    <row r="64" spans="1:6" s="5" customFormat="1" ht="12" customHeight="1">
      <c r="A64" s="13"/>
      <c r="B64" s="17"/>
      <c r="C64" s="13"/>
      <c r="D64" s="15"/>
      <c r="E64" s="22"/>
      <c r="F64" s="22"/>
    </row>
    <row r="65" spans="1:6" s="5" customFormat="1" ht="12" customHeight="1">
      <c r="A65" s="13"/>
      <c r="B65" s="17"/>
      <c r="C65" s="13"/>
      <c r="D65" s="15"/>
      <c r="E65" s="22"/>
      <c r="F65" s="22"/>
    </row>
    <row r="66" spans="1:6" s="5" customFormat="1" ht="12" customHeight="1" thickBot="1">
      <c r="A66" s="13"/>
      <c r="B66" s="17"/>
      <c r="C66" s="13"/>
      <c r="D66" s="15"/>
      <c r="E66" s="22"/>
      <c r="F66" s="22"/>
    </row>
    <row r="67" spans="1:4" s="5" customFormat="1" ht="12.75">
      <c r="A67" s="36"/>
      <c r="B67" s="41" t="s">
        <v>345</v>
      </c>
      <c r="C67" s="36"/>
      <c r="D67" s="41" t="s">
        <v>296</v>
      </c>
    </row>
    <row r="68" spans="1:4" ht="15">
      <c r="A68" s="36"/>
      <c r="B68" s="42" t="s">
        <v>288</v>
      </c>
      <c r="C68" s="36"/>
      <c r="D68" s="114" t="s">
        <v>55</v>
      </c>
    </row>
    <row r="69" spans="1:4" ht="15">
      <c r="A69" s="36"/>
      <c r="B69" s="42" t="s">
        <v>334</v>
      </c>
      <c r="C69" s="36"/>
      <c r="D69" s="42" t="s">
        <v>139</v>
      </c>
    </row>
    <row r="70" spans="1:4" ht="15">
      <c r="A70" s="36"/>
      <c r="B70" s="114" t="s">
        <v>54</v>
      </c>
      <c r="C70" s="36"/>
      <c r="D70" s="42" t="s">
        <v>261</v>
      </c>
    </row>
    <row r="71" spans="1:4" ht="15">
      <c r="A71" s="36"/>
      <c r="B71" s="42" t="s">
        <v>56</v>
      </c>
      <c r="C71" s="36"/>
      <c r="D71" s="115" t="s">
        <v>288</v>
      </c>
    </row>
    <row r="72" spans="1:4" ht="15.75" thickBot="1">
      <c r="A72" s="73"/>
      <c r="B72" s="50" t="s">
        <v>211</v>
      </c>
      <c r="C72" s="73"/>
      <c r="D72" s="50" t="s">
        <v>346</v>
      </c>
    </row>
  </sheetData>
  <mergeCells count="17">
    <mergeCell ref="A54:B54"/>
    <mergeCell ref="C54:D54"/>
    <mergeCell ref="A11:B11"/>
    <mergeCell ref="C11:D11"/>
    <mergeCell ref="H11:I11"/>
    <mergeCell ref="A14:B14"/>
    <mergeCell ref="C14:D14"/>
    <mergeCell ref="A44:B4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109</v>
      </c>
      <c r="D8" s="223"/>
    </row>
    <row r="9" spans="1:4" s="5" customFormat="1" ht="12.75">
      <c r="A9" s="6" t="s">
        <v>101</v>
      </c>
      <c r="B9" s="7"/>
      <c r="C9" s="214" t="s">
        <v>195</v>
      </c>
      <c r="D9" s="215"/>
    </row>
    <row r="10" spans="1:4" s="5" customFormat="1" ht="12.75">
      <c r="A10" s="212" t="s">
        <v>4</v>
      </c>
      <c r="B10" s="213"/>
      <c r="C10" s="214" t="s">
        <v>323</v>
      </c>
      <c r="D10" s="215"/>
    </row>
    <row r="11" spans="1:4" s="5" customFormat="1" ht="13.5" thickBot="1">
      <c r="A11" s="228" t="s">
        <v>6</v>
      </c>
      <c r="B11" s="229"/>
      <c r="C11" s="230" t="s">
        <v>128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47" t="s">
        <v>323</v>
      </c>
      <c r="B16" s="65" t="s">
        <v>12</v>
      </c>
      <c r="C16" s="85" t="s">
        <v>65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223</v>
      </c>
      <c r="B17" s="15" t="s">
        <v>12</v>
      </c>
      <c r="C17" s="75" t="s">
        <v>66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12.75">
      <c r="A18" s="14" t="s">
        <v>233</v>
      </c>
      <c r="B18" s="15" t="s">
        <v>12</v>
      </c>
      <c r="C18" s="76" t="s">
        <v>57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14" t="s">
        <v>350</v>
      </c>
      <c r="B19" s="15" t="s">
        <v>12</v>
      </c>
      <c r="C19" s="76" t="s">
        <v>59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58</v>
      </c>
      <c r="B20" s="15" t="s">
        <v>12</v>
      </c>
      <c r="C20" s="76" t="s">
        <v>61</v>
      </c>
      <c r="D20" s="15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60</v>
      </c>
      <c r="B21" s="15" t="s">
        <v>12</v>
      </c>
      <c r="C21" s="76" t="s">
        <v>62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3" t="s">
        <v>23</v>
      </c>
      <c r="B22" s="15" t="s">
        <v>12</v>
      </c>
      <c r="C22" s="76" t="s">
        <v>35</v>
      </c>
      <c r="D22" s="15" t="s">
        <v>12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35</v>
      </c>
      <c r="B23" s="15" t="s">
        <v>12</v>
      </c>
      <c r="C23" s="76" t="s">
        <v>23</v>
      </c>
      <c r="D23" s="15" t="s">
        <v>12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62</v>
      </c>
      <c r="B24" s="15" t="s">
        <v>12</v>
      </c>
      <c r="C24" s="76" t="s">
        <v>63</v>
      </c>
      <c r="D24" s="15" t="s">
        <v>12</v>
      </c>
      <c r="E24" s="22"/>
      <c r="F24" s="22"/>
      <c r="G24"/>
      <c r="H24" s="48"/>
      <c r="I24" s="49"/>
      <c r="J24" s="23"/>
    </row>
    <row r="25" spans="1:10" s="5" customFormat="1" ht="15" customHeight="1">
      <c r="A25" s="13" t="s">
        <v>61</v>
      </c>
      <c r="B25" s="15" t="s">
        <v>12</v>
      </c>
      <c r="C25" s="76" t="s">
        <v>347</v>
      </c>
      <c r="D25" s="15" t="s">
        <v>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59</v>
      </c>
      <c r="B26" s="15" t="s">
        <v>12</v>
      </c>
      <c r="C26" s="76" t="s">
        <v>60</v>
      </c>
      <c r="D26" s="15" t="s">
        <v>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76" t="s">
        <v>58</v>
      </c>
      <c r="D27" s="15" t="s">
        <v>12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64</v>
      </c>
      <c r="B28" s="15" t="s">
        <v>12</v>
      </c>
      <c r="C28" s="14" t="s">
        <v>350</v>
      </c>
      <c r="D28" s="15" t="s">
        <v>12</v>
      </c>
      <c r="E28" s="22"/>
      <c r="F28" s="22"/>
      <c r="G28"/>
    </row>
    <row r="29" spans="1:7" s="5" customFormat="1" ht="12.75">
      <c r="A29" s="13"/>
      <c r="B29" s="15"/>
      <c r="C29" s="75" t="s">
        <v>344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75" t="s">
        <v>48</v>
      </c>
      <c r="D30" s="15" t="s">
        <v>12</v>
      </c>
      <c r="E30" s="22"/>
      <c r="F30" s="22"/>
      <c r="G30"/>
    </row>
    <row r="31" spans="1:7" s="5" customFormat="1" ht="12.75">
      <c r="A31" s="13"/>
      <c r="B31" s="15"/>
      <c r="C31" s="51" t="s">
        <v>323</v>
      </c>
      <c r="D31" s="15" t="s">
        <v>12</v>
      </c>
      <c r="E31" s="22"/>
      <c r="F31" s="22"/>
      <c r="G31"/>
    </row>
    <row r="32" spans="1:6" s="5" customFormat="1" ht="12.75">
      <c r="A32" s="13"/>
      <c r="B32" s="15"/>
      <c r="C32" s="76"/>
      <c r="D32" s="15"/>
      <c r="E32" s="22"/>
      <c r="F32" s="22"/>
    </row>
    <row r="33" spans="1:6" s="5" customFormat="1" ht="14.25" customHeight="1" thickBot="1">
      <c r="A33" s="66"/>
      <c r="B33" s="37"/>
      <c r="C33" s="75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226" t="s">
        <v>160</v>
      </c>
      <c r="B34" s="227"/>
      <c r="C34" s="14"/>
      <c r="D34" s="15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14"/>
      <c r="D35" s="15"/>
      <c r="E35" s="22"/>
      <c r="F35" s="22"/>
    </row>
    <row r="36" spans="1:6" s="5" customFormat="1" ht="12.75">
      <c r="A36" s="51" t="s">
        <v>350</v>
      </c>
      <c r="B36" s="65" t="s">
        <v>12</v>
      </c>
      <c r="C36" s="14"/>
      <c r="D36" s="15"/>
      <c r="E36" s="22"/>
      <c r="F36" s="22">
        <f>IF(C36="","",IF(VLOOKUP(CONCATENATE(C36," - ",D36),'[1]diccio'!$E$2:$E$3932,1,FALSE)="#N/A",CONCANTENAR(C36," - ",D36),""))</f>
      </c>
    </row>
    <row r="37" spans="1:6" s="5" customFormat="1" ht="12.75">
      <c r="A37" s="100" t="s">
        <v>263</v>
      </c>
      <c r="B37" s="15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60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5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5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 t="s">
        <v>122</v>
      </c>
    </row>
    <row r="42" spans="1:6" s="5" customFormat="1" ht="12.75">
      <c r="A42" s="14"/>
      <c r="B42" s="15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5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5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5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5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5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5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5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122</v>
      </c>
      <c r="F60" s="22" t="s">
        <v>122</v>
      </c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10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1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216</v>
      </c>
      <c r="C68" s="32"/>
      <c r="D68" s="38" t="s">
        <v>59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60</v>
      </c>
      <c r="C69" s="32"/>
      <c r="D69" s="39" t="s">
        <v>62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131</v>
      </c>
      <c r="C70" s="32"/>
      <c r="D70" s="39" t="s">
        <v>131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62</v>
      </c>
      <c r="C71" s="32"/>
      <c r="D71" s="39" t="s">
        <v>60</v>
      </c>
      <c r="E71" s="22" t="s">
        <v>122</v>
      </c>
      <c r="F71" s="22" t="s">
        <v>122</v>
      </c>
    </row>
    <row r="72" spans="1:4" s="5" customFormat="1" ht="13.5" thickBot="1">
      <c r="A72" s="34"/>
      <c r="B72" s="40" t="s">
        <v>59</v>
      </c>
      <c r="C72" s="34"/>
      <c r="D72" s="40" t="s">
        <v>216</v>
      </c>
    </row>
    <row r="73" spans="1:2" ht="15">
      <c r="A73" s="16"/>
      <c r="B73" s="16"/>
    </row>
  </sheetData>
  <mergeCells count="14">
    <mergeCell ref="A34:B34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3.140625" style="12" customWidth="1"/>
    <col min="3" max="3" width="42.140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111</v>
      </c>
      <c r="D8" s="223"/>
    </row>
    <row r="9" spans="1:4" s="5" customFormat="1" ht="12.75">
      <c r="A9" s="6" t="s">
        <v>101</v>
      </c>
      <c r="B9" s="7"/>
      <c r="C9" s="214" t="s">
        <v>196</v>
      </c>
      <c r="D9" s="215"/>
    </row>
    <row r="10" spans="1:4" s="5" customFormat="1" ht="12.75">
      <c r="A10" s="212" t="s">
        <v>4</v>
      </c>
      <c r="B10" s="213"/>
      <c r="C10" s="214" t="s">
        <v>323</v>
      </c>
      <c r="D10" s="215"/>
    </row>
    <row r="11" spans="1:4" s="5" customFormat="1" ht="13.5" thickBot="1">
      <c r="A11" s="228" t="s">
        <v>6</v>
      </c>
      <c r="B11" s="229"/>
      <c r="C11" s="230" t="s">
        <v>129</v>
      </c>
      <c r="D11" s="23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51" t="s">
        <v>323</v>
      </c>
      <c r="B16" s="27" t="s">
        <v>12</v>
      </c>
      <c r="C16" s="26" t="s">
        <v>68</v>
      </c>
      <c r="D16" s="28" t="s">
        <v>12</v>
      </c>
      <c r="E16" s="22"/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4" t="s">
        <v>223</v>
      </c>
      <c r="B17" s="17" t="s">
        <v>12</v>
      </c>
      <c r="C17" s="13" t="s">
        <v>34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4" t="s">
        <v>233</v>
      </c>
      <c r="B18" s="15" t="s">
        <v>12</v>
      </c>
      <c r="C18" s="13" t="s">
        <v>37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8"/>
      <c r="I18" s="49"/>
      <c r="J18" s="23"/>
    </row>
    <row r="19" spans="1:10" s="5" customFormat="1" ht="12.75">
      <c r="A19" s="14" t="s">
        <v>350</v>
      </c>
      <c r="B19" s="17" t="s">
        <v>12</v>
      </c>
      <c r="C19" s="13" t="s">
        <v>70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44</v>
      </c>
      <c r="B20" s="15" t="s">
        <v>12</v>
      </c>
      <c r="C20" s="13" t="s">
        <v>69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30" t="s">
        <v>124</v>
      </c>
      <c r="B21" s="17" t="s">
        <v>12</v>
      </c>
      <c r="C21" s="13" t="s">
        <v>380</v>
      </c>
      <c r="D21" s="15" t="s">
        <v>12</v>
      </c>
      <c r="E21" s="22">
        <f>IF(A21="","",IF(VLOOKUP(CONCATENATE(A21," - ",B21),'[1]diccio'!$E$2:$E$3932,1,FALSE)="#N/A",CONCANTENAR(A21," - ",B21),""))</f>
      </c>
      <c r="F21" s="22"/>
      <c r="H21" s="48"/>
      <c r="I21" s="49"/>
      <c r="J21" s="23"/>
    </row>
    <row r="22" spans="1:10" s="5" customFormat="1" ht="12.75">
      <c r="A22" s="30" t="s">
        <v>125</v>
      </c>
      <c r="B22" s="17" t="s">
        <v>12</v>
      </c>
      <c r="C22" s="51" t="s">
        <v>371</v>
      </c>
      <c r="D22" s="15" t="s">
        <v>12</v>
      </c>
      <c r="E22" s="22">
        <f>IF(A22="","",IF(VLOOKUP(CONCATENATE(A22," - ",B22),'[1]diccio'!$E$2:$E$3932,1,FALSE)="#N/A",CONCANTENAR(A22," - ",B22),""))</f>
      </c>
      <c r="F22" s="22"/>
      <c r="H22" s="48"/>
      <c r="I22" s="49"/>
      <c r="J22" s="23"/>
    </row>
    <row r="23" spans="1:10" s="5" customFormat="1" ht="12.75">
      <c r="A23" s="13" t="s">
        <v>69</v>
      </c>
      <c r="B23" s="17" t="s">
        <v>12</v>
      </c>
      <c r="C23" s="13" t="s">
        <v>48</v>
      </c>
      <c r="D23" s="15" t="s">
        <v>12</v>
      </c>
      <c r="E23" s="22">
        <f>IF(A23="","",IF(VLOOKUP(CONCATENATE(A23," - ",B23),'[1]diccio'!$E$2:$E$3932,1,FALSE)="#N/A",CONCANTENAR(A23," - ",B23),""))</f>
      </c>
      <c r="F23" s="22"/>
      <c r="H23" s="48"/>
      <c r="I23" s="49"/>
      <c r="J23" s="23"/>
    </row>
    <row r="24" spans="1:10" s="5" customFormat="1" ht="12.75">
      <c r="A24" s="13" t="s">
        <v>70</v>
      </c>
      <c r="B24" s="17" t="s">
        <v>12</v>
      </c>
      <c r="C24" s="51" t="s">
        <v>323</v>
      </c>
      <c r="D24" s="15" t="s">
        <v>12</v>
      </c>
      <c r="E24" s="22">
        <f>IF(A24="","",IF(VLOOKUP(CONCATENATE(A24," - ",B24),'[1]diccio'!$E$2:$E$3932,1,FALSE)="#N/A",CONCANTENAR(A24," - ",B24),""))</f>
      </c>
      <c r="F24" s="22"/>
      <c r="H24" s="48"/>
      <c r="I24" s="49"/>
      <c r="J24" s="23"/>
    </row>
    <row r="25" spans="1:10" s="5" customFormat="1" ht="12.75">
      <c r="A25" s="13" t="s">
        <v>37</v>
      </c>
      <c r="B25" s="17" t="s">
        <v>12</v>
      </c>
      <c r="C25" s="51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8"/>
      <c r="I25" s="49"/>
      <c r="J25" s="23"/>
    </row>
    <row r="26" spans="1:10" s="5" customFormat="1" ht="12.75">
      <c r="A26" s="14" t="s">
        <v>67</v>
      </c>
      <c r="B26" s="17" t="s">
        <v>12</v>
      </c>
      <c r="C26" s="14"/>
      <c r="D26" s="15"/>
      <c r="E26" s="22" t="s">
        <v>122</v>
      </c>
      <c r="F26" s="22" t="s">
        <v>122</v>
      </c>
      <c r="H26" s="48"/>
      <c r="I26" s="49"/>
      <c r="J26" s="23"/>
    </row>
    <row r="27" spans="1:10" s="5" customFormat="1" ht="12.75">
      <c r="A27" s="13"/>
      <c r="B27" s="17"/>
      <c r="C27" s="14"/>
      <c r="D27" s="15"/>
      <c r="E27" s="22" t="s">
        <v>122</v>
      </c>
      <c r="F27" s="22" t="s">
        <v>122</v>
      </c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 t="s">
        <v>122</v>
      </c>
      <c r="F28" s="22" t="s">
        <v>122</v>
      </c>
    </row>
    <row r="29" spans="1:6" s="5" customFormat="1" ht="12.75">
      <c r="A29" s="14"/>
      <c r="B29" s="17"/>
      <c r="C29" s="14"/>
      <c r="D29" s="15"/>
      <c r="E29" s="22" t="s">
        <v>122</v>
      </c>
      <c r="F29" s="22" t="s">
        <v>122</v>
      </c>
    </row>
    <row r="30" spans="1:6" s="5" customFormat="1" ht="12.75">
      <c r="A30" s="14"/>
      <c r="B30" s="17"/>
      <c r="C30" s="14"/>
      <c r="D30" s="15"/>
      <c r="E30" s="22" t="s">
        <v>122</v>
      </c>
      <c r="F30" s="22" t="s">
        <v>122</v>
      </c>
    </row>
    <row r="31" spans="1:6" s="5" customFormat="1" ht="12.75">
      <c r="A31" s="14"/>
      <c r="B31" s="17"/>
      <c r="C31" s="14"/>
      <c r="D31" s="15"/>
      <c r="E31" s="22" t="s">
        <v>122</v>
      </c>
      <c r="F31" s="22" t="s">
        <v>122</v>
      </c>
    </row>
    <row r="32" spans="1:6" s="5" customFormat="1" ht="12.75">
      <c r="A32" s="14"/>
      <c r="B32" s="17"/>
      <c r="C32" s="14"/>
      <c r="D32" s="15"/>
      <c r="E32" s="22" t="s">
        <v>122</v>
      </c>
      <c r="F32" s="22" t="s">
        <v>122</v>
      </c>
    </row>
    <row r="33" spans="1:6" s="5" customFormat="1" ht="12.75">
      <c r="A33" s="14"/>
      <c r="B33" s="17"/>
      <c r="C33" s="14"/>
      <c r="D33" s="15"/>
      <c r="E33" s="22" t="s">
        <v>122</v>
      </c>
      <c r="F33" s="22" t="s">
        <v>122</v>
      </c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25</v>
      </c>
      <c r="C69" s="32"/>
      <c r="D69" s="38" t="s">
        <v>70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335</v>
      </c>
      <c r="C70" s="32"/>
      <c r="D70" s="39" t="s">
        <v>140</v>
      </c>
      <c r="E70" s="22" t="s">
        <v>122</v>
      </c>
      <c r="F70" s="22" t="s">
        <v>122</v>
      </c>
    </row>
    <row r="71" spans="1:6" s="5" customFormat="1" ht="12" customHeight="1">
      <c r="A71" s="32"/>
      <c r="B71" s="39" t="s">
        <v>140</v>
      </c>
      <c r="C71" s="32"/>
      <c r="D71" s="39" t="s">
        <v>197</v>
      </c>
      <c r="E71" s="22" t="s">
        <v>122</v>
      </c>
      <c r="F71" s="22" t="s">
        <v>122</v>
      </c>
    </row>
    <row r="72" spans="1:6" s="5" customFormat="1" ht="13.5" thickBot="1">
      <c r="A72" s="34"/>
      <c r="B72" s="40" t="s">
        <v>70</v>
      </c>
      <c r="C72" s="34"/>
      <c r="D72" s="40" t="s">
        <v>331</v>
      </c>
      <c r="E72" s="22" t="s">
        <v>122</v>
      </c>
      <c r="F72" s="22" t="s">
        <v>122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40.421875" style="12" customWidth="1"/>
    <col min="2" max="2" width="24.7109375" style="12" customWidth="1"/>
    <col min="3" max="3" width="37.281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11" t="s">
        <v>0</v>
      </c>
      <c r="B1" s="211"/>
      <c r="C1" s="211"/>
      <c r="D1" s="21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16" t="s">
        <v>1</v>
      </c>
      <c r="B4" s="217"/>
      <c r="C4" s="224" t="s">
        <v>144</v>
      </c>
      <c r="D4" s="225"/>
    </row>
    <row r="5" spans="1:4" s="4" customFormat="1" ht="15" customHeight="1" thickBot="1">
      <c r="A5" s="218" t="s">
        <v>2</v>
      </c>
      <c r="B5" s="219"/>
      <c r="C5" s="220" t="s">
        <v>3</v>
      </c>
      <c r="D5" s="22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22" t="s">
        <v>112</v>
      </c>
      <c r="D8" s="223"/>
    </row>
    <row r="9" spans="1:4" s="5" customFormat="1" ht="12.75">
      <c r="A9" s="6" t="s">
        <v>101</v>
      </c>
      <c r="B9" s="7"/>
      <c r="C9" s="214" t="s">
        <v>175</v>
      </c>
      <c r="D9" s="215"/>
    </row>
    <row r="10" spans="1:4" s="5" customFormat="1" ht="12.75">
      <c r="A10" s="212" t="s">
        <v>4</v>
      </c>
      <c r="B10" s="213"/>
      <c r="C10" s="214" t="s">
        <v>360</v>
      </c>
      <c r="D10" s="215"/>
    </row>
    <row r="11" spans="1:4" s="5" customFormat="1" ht="13.5" thickBot="1">
      <c r="A11" s="228" t="s">
        <v>6</v>
      </c>
      <c r="B11" s="229"/>
      <c r="C11" s="235" t="s">
        <v>323</v>
      </c>
      <c r="D11" s="236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75"/>
      <c r="I13" s="23"/>
      <c r="J13" s="23"/>
    </row>
    <row r="14" spans="1:10" s="5" customFormat="1" ht="13.5" thickBot="1">
      <c r="A14" s="226" t="s">
        <v>7</v>
      </c>
      <c r="B14" s="227"/>
      <c r="C14" s="226" t="s">
        <v>8</v>
      </c>
      <c r="D14" s="227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357</v>
      </c>
      <c r="B16" s="27" t="s">
        <v>194</v>
      </c>
      <c r="C16" s="51" t="s">
        <v>323</v>
      </c>
      <c r="D16" s="65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357</v>
      </c>
      <c r="B17" s="17" t="s">
        <v>194</v>
      </c>
      <c r="C17" s="14" t="s">
        <v>223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358</v>
      </c>
      <c r="B18" s="17" t="s">
        <v>194</v>
      </c>
      <c r="C18" s="14" t="s">
        <v>233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341</v>
      </c>
      <c r="B19" s="17" t="s">
        <v>194</v>
      </c>
      <c r="C19" s="14" t="s">
        <v>350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341</v>
      </c>
      <c r="B20" s="17" t="s">
        <v>12</v>
      </c>
      <c r="C20" s="14" t="s">
        <v>44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71</v>
      </c>
      <c r="B21" s="17" t="s">
        <v>12</v>
      </c>
      <c r="C21" s="14" t="s">
        <v>72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32</v>
      </c>
      <c r="B22" s="17" t="s">
        <v>12</v>
      </c>
      <c r="C22" s="13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5" customHeight="1">
      <c r="A23" s="13" t="s">
        <v>33</v>
      </c>
      <c r="B23" s="17" t="s">
        <v>12</v>
      </c>
      <c r="C23" s="13" t="s">
        <v>11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11</v>
      </c>
      <c r="B24" s="17" t="s">
        <v>12</v>
      </c>
      <c r="C24" s="13" t="s">
        <v>33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21</v>
      </c>
      <c r="B25" s="17" t="s">
        <v>12</v>
      </c>
      <c r="C25" s="13" t="s">
        <v>32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72</v>
      </c>
      <c r="B26" s="17" t="s">
        <v>12</v>
      </c>
      <c r="C26" s="13" t="s">
        <v>71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379</v>
      </c>
      <c r="B27" s="17" t="s">
        <v>12</v>
      </c>
      <c r="C27" s="13" t="s">
        <v>23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51" t="s">
        <v>371</v>
      </c>
      <c r="B28" s="17" t="s">
        <v>12</v>
      </c>
      <c r="C28" s="13" t="s">
        <v>359</v>
      </c>
      <c r="D28" s="15" t="s">
        <v>194</v>
      </c>
      <c r="E28" s="22" t="s">
        <v>122</v>
      </c>
      <c r="F28" s="22" t="s">
        <v>122</v>
      </c>
    </row>
    <row r="29" spans="1:6" s="5" customFormat="1" ht="12.75">
      <c r="A29" s="14" t="s">
        <v>48</v>
      </c>
      <c r="B29" s="17" t="s">
        <v>12</v>
      </c>
      <c r="C29" s="14"/>
      <c r="D29" s="15"/>
      <c r="E29" s="22" t="s">
        <v>122</v>
      </c>
      <c r="F29" s="22" t="s">
        <v>122</v>
      </c>
    </row>
    <row r="30" spans="1:6" s="5" customFormat="1" ht="12.75">
      <c r="A30" s="51" t="s">
        <v>323</v>
      </c>
      <c r="B30" s="17" t="s">
        <v>12</v>
      </c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3.5" thickBot="1">
      <c r="A32" s="14"/>
      <c r="B32" s="17"/>
      <c r="C32" s="14"/>
      <c r="D32" s="15"/>
      <c r="E32" s="22" t="s">
        <v>122</v>
      </c>
      <c r="F32" s="22" t="s">
        <v>122</v>
      </c>
    </row>
    <row r="33" spans="1:6" s="5" customFormat="1" ht="13.5" thickBot="1">
      <c r="A33" s="226" t="s">
        <v>161</v>
      </c>
      <c r="B33" s="227"/>
      <c r="C33" s="226" t="s">
        <v>162</v>
      </c>
      <c r="D33" s="227"/>
      <c r="E33" s="22" t="s">
        <v>122</v>
      </c>
      <c r="F33" s="22" t="s">
        <v>122</v>
      </c>
    </row>
    <row r="34" spans="1:6" s="5" customFormat="1" ht="13.5" thickBot="1">
      <c r="A34" s="44" t="s">
        <v>9</v>
      </c>
      <c r="B34" s="45" t="s">
        <v>10</v>
      </c>
      <c r="C34" s="44" t="s">
        <v>9</v>
      </c>
      <c r="D34" s="45" t="s">
        <v>10</v>
      </c>
      <c r="E34" s="22" t="s">
        <v>122</v>
      </c>
      <c r="F34" s="22" t="s">
        <v>122</v>
      </c>
    </row>
    <row r="35" spans="1:6" s="5" customFormat="1" ht="12.75">
      <c r="A35" s="25" t="s">
        <v>21</v>
      </c>
      <c r="B35" s="28" t="s">
        <v>12</v>
      </c>
      <c r="C35" s="85" t="s">
        <v>72</v>
      </c>
      <c r="D35" s="28" t="s">
        <v>12</v>
      </c>
      <c r="E35" s="22" t="s">
        <v>122</v>
      </c>
      <c r="F35" s="22" t="s">
        <v>122</v>
      </c>
    </row>
    <row r="36" spans="1:6" s="5" customFormat="1" ht="12.75">
      <c r="A36" s="100" t="s">
        <v>85</v>
      </c>
      <c r="B36" s="15" t="s">
        <v>12</v>
      </c>
      <c r="C36" s="107" t="s">
        <v>33</v>
      </c>
      <c r="D36" s="15" t="s">
        <v>12</v>
      </c>
      <c r="E36" s="22" t="s">
        <v>122</v>
      </c>
      <c r="F36" s="22" t="s">
        <v>122</v>
      </c>
    </row>
    <row r="37" spans="1:6" s="5" customFormat="1" ht="12.75">
      <c r="A37" s="100" t="s">
        <v>33</v>
      </c>
      <c r="B37" s="15" t="s">
        <v>12</v>
      </c>
      <c r="C37" s="107" t="s">
        <v>85</v>
      </c>
      <c r="D37" s="15" t="s">
        <v>12</v>
      </c>
      <c r="E37" s="22" t="s">
        <v>122</v>
      </c>
      <c r="F37" s="22" t="s">
        <v>122</v>
      </c>
    </row>
    <row r="38" spans="1:6" s="5" customFormat="1" ht="12.75">
      <c r="A38" s="14" t="s">
        <v>72</v>
      </c>
      <c r="B38" s="15" t="s">
        <v>12</v>
      </c>
      <c r="C38" s="75" t="s">
        <v>21</v>
      </c>
      <c r="D38" s="15" t="s">
        <v>12</v>
      </c>
      <c r="E38" s="22" t="s">
        <v>122</v>
      </c>
      <c r="F38" s="22" t="s">
        <v>122</v>
      </c>
    </row>
    <row r="39" spans="1:6" s="5" customFormat="1" ht="12.75">
      <c r="A39" s="14"/>
      <c r="B39" s="15"/>
      <c r="C39" s="75"/>
      <c r="D39" s="15"/>
      <c r="E39" s="22" t="s">
        <v>122</v>
      </c>
      <c r="F39" s="22" t="s">
        <v>122</v>
      </c>
    </row>
    <row r="40" spans="1:6" s="5" customFormat="1" ht="13.5" thickBot="1">
      <c r="A40" s="14"/>
      <c r="B40" s="15"/>
      <c r="C40" s="75"/>
      <c r="D40" s="15"/>
      <c r="E40" s="22" t="s">
        <v>122</v>
      </c>
      <c r="F40" s="22" t="s">
        <v>122</v>
      </c>
    </row>
    <row r="41" spans="1:6" s="5" customFormat="1" ht="13.5" thickBot="1">
      <c r="A41" s="14"/>
      <c r="B41" s="15"/>
      <c r="C41" s="237" t="s">
        <v>326</v>
      </c>
      <c r="D41" s="233"/>
      <c r="E41" s="22" t="s">
        <v>122</v>
      </c>
      <c r="F41" s="22" t="s">
        <v>122</v>
      </c>
    </row>
    <row r="42" spans="1:6" s="5" customFormat="1" ht="13.5" thickBot="1">
      <c r="A42" s="14"/>
      <c r="B42" s="15"/>
      <c r="C42" s="106" t="s">
        <v>9</v>
      </c>
      <c r="D42" s="103" t="s">
        <v>10</v>
      </c>
      <c r="E42" s="22" t="s">
        <v>122</v>
      </c>
      <c r="F42" s="22" t="s">
        <v>122</v>
      </c>
    </row>
    <row r="43" spans="1:6" s="5" customFormat="1" ht="12.75">
      <c r="A43" s="14"/>
      <c r="B43" s="15"/>
      <c r="C43" s="75" t="s">
        <v>72</v>
      </c>
      <c r="D43" s="15" t="s">
        <v>12</v>
      </c>
      <c r="E43" s="22" t="s">
        <v>122</v>
      </c>
      <c r="F43" s="22" t="s">
        <v>122</v>
      </c>
    </row>
    <row r="44" spans="1:6" s="5" customFormat="1" ht="12.75">
      <c r="A44" s="14"/>
      <c r="B44" s="15"/>
      <c r="C44" s="107" t="s">
        <v>33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4"/>
      <c r="B45" s="15"/>
      <c r="C45" s="107" t="s">
        <v>47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14"/>
      <c r="B46" s="15"/>
      <c r="C46" s="75" t="s">
        <v>21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14"/>
      <c r="B47" s="15"/>
      <c r="C47" s="75"/>
      <c r="D47" s="15"/>
      <c r="E47" s="22" t="s">
        <v>122</v>
      </c>
      <c r="F47" s="22" t="s">
        <v>122</v>
      </c>
    </row>
    <row r="48" spans="1:6" s="5" customFormat="1" ht="12.75">
      <c r="A48" s="14"/>
      <c r="B48" s="15"/>
      <c r="C48" s="75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75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75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75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75"/>
      <c r="D52" s="15"/>
      <c r="E52" s="22" t="s">
        <v>122</v>
      </c>
      <c r="F52" s="22" t="s">
        <v>122</v>
      </c>
    </row>
    <row r="53" spans="1:6" s="5" customFormat="1" ht="12.75">
      <c r="A53" s="14"/>
      <c r="B53" s="15"/>
      <c r="C53" s="75"/>
      <c r="D53" s="15"/>
      <c r="E53" s="22" t="s">
        <v>122</v>
      </c>
      <c r="F53" s="22" t="s">
        <v>122</v>
      </c>
    </row>
    <row r="54" spans="1:6" s="5" customFormat="1" ht="12.75">
      <c r="A54" s="14"/>
      <c r="B54" s="15"/>
      <c r="C54" s="75"/>
      <c r="D54" s="15"/>
      <c r="E54" s="22"/>
      <c r="F54" s="22"/>
    </row>
    <row r="55" spans="1:6" s="5" customFormat="1" ht="12.75">
      <c r="A55" s="14"/>
      <c r="B55" s="15"/>
      <c r="C55" s="75"/>
      <c r="D55" s="15"/>
      <c r="E55" s="22"/>
      <c r="F55" s="22"/>
    </row>
    <row r="56" spans="1:6" s="5" customFormat="1" ht="12.75">
      <c r="A56" s="14"/>
      <c r="B56" s="15"/>
      <c r="C56" s="75"/>
      <c r="D56" s="15"/>
      <c r="E56" s="22"/>
      <c r="F56" s="22"/>
    </row>
    <row r="57" spans="1:6" s="5" customFormat="1" ht="12.75">
      <c r="A57" s="14"/>
      <c r="B57" s="15"/>
      <c r="C57" s="75"/>
      <c r="D57" s="15"/>
      <c r="E57" s="22"/>
      <c r="F57" s="22"/>
    </row>
    <row r="58" spans="1:6" s="5" customFormat="1" ht="12.75">
      <c r="A58" s="14"/>
      <c r="B58" s="15"/>
      <c r="C58" s="75"/>
      <c r="D58" s="15"/>
      <c r="E58" s="22"/>
      <c r="F58" s="22"/>
    </row>
    <row r="59" spans="1:6" s="5" customFormat="1" ht="12.75">
      <c r="A59" s="14"/>
      <c r="B59" s="15"/>
      <c r="C59" s="75"/>
      <c r="D59" s="15"/>
      <c r="E59" s="22" t="s">
        <v>122</v>
      </c>
      <c r="F59" s="22" t="s">
        <v>122</v>
      </c>
    </row>
    <row r="60" spans="1:6" s="5" customFormat="1" ht="12.75">
      <c r="A60" s="14"/>
      <c r="B60" s="15"/>
      <c r="C60" s="75"/>
      <c r="D60" s="15"/>
      <c r="E60" s="22"/>
      <c r="F60" s="22"/>
    </row>
    <row r="61" spans="1:6" s="5" customFormat="1" ht="12.75">
      <c r="A61" s="14"/>
      <c r="B61" s="15"/>
      <c r="C61" s="75"/>
      <c r="D61" s="15"/>
      <c r="E61" s="22"/>
      <c r="F61" s="22"/>
    </row>
    <row r="62" spans="1:6" s="5" customFormat="1" ht="12.75">
      <c r="A62" s="14"/>
      <c r="B62" s="15"/>
      <c r="C62" s="75"/>
      <c r="D62" s="15"/>
      <c r="E62" s="22"/>
      <c r="F62" s="22"/>
    </row>
    <row r="63" spans="1:6" s="5" customFormat="1" ht="12.75">
      <c r="A63" s="14"/>
      <c r="B63" s="15"/>
      <c r="C63" s="75"/>
      <c r="D63" s="15"/>
      <c r="E63" s="22" t="s">
        <v>122</v>
      </c>
      <c r="F63" s="22" t="s">
        <v>122</v>
      </c>
    </row>
    <row r="64" spans="1:6" s="5" customFormat="1" ht="12.75">
      <c r="A64" s="14"/>
      <c r="B64" s="15"/>
      <c r="C64" s="75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75"/>
      <c r="D65" s="15"/>
      <c r="E65" s="22" t="s">
        <v>122</v>
      </c>
      <c r="F65" s="22" t="s">
        <v>122</v>
      </c>
    </row>
    <row r="66" spans="1:6" s="5" customFormat="1" ht="12.75">
      <c r="A66" s="14"/>
      <c r="B66" s="15"/>
      <c r="C66" s="75"/>
      <c r="D66" s="15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08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32</v>
      </c>
      <c r="C68" s="109"/>
      <c r="D68" s="38" t="s">
        <v>331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308</v>
      </c>
      <c r="C69" s="109"/>
      <c r="D69" s="39" t="s">
        <v>72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72</v>
      </c>
      <c r="C70" s="109"/>
      <c r="D70" s="39" t="s">
        <v>308</v>
      </c>
      <c r="E70" s="22" t="s">
        <v>122</v>
      </c>
      <c r="F70" s="22" t="s">
        <v>122</v>
      </c>
    </row>
    <row r="71" spans="1:6" s="5" customFormat="1" ht="12.75">
      <c r="A71" s="185"/>
      <c r="B71" s="186" t="s">
        <v>331</v>
      </c>
      <c r="C71" s="187"/>
      <c r="D71" s="186" t="s">
        <v>32</v>
      </c>
      <c r="E71" s="22"/>
      <c r="F71" s="22"/>
    </row>
    <row r="72" spans="1:6" s="5" customFormat="1" ht="13.5" thickBot="1">
      <c r="A72" s="34"/>
      <c r="B72" s="40"/>
      <c r="C72" s="110"/>
      <c r="D72" s="40" t="s">
        <v>370</v>
      </c>
      <c r="E72" s="22" t="s">
        <v>122</v>
      </c>
      <c r="F72" s="22" t="s">
        <v>122</v>
      </c>
    </row>
    <row r="73" spans="1:4" s="5" customFormat="1" ht="12.75">
      <c r="A73" s="16"/>
      <c r="B73" s="16"/>
      <c r="C73" s="16"/>
      <c r="D73" s="16"/>
    </row>
    <row r="74" spans="1:4" s="5" customFormat="1" ht="12.75">
      <c r="A74" s="16"/>
      <c r="B74" s="16"/>
      <c r="C74" s="16"/>
      <c r="D74" s="16"/>
    </row>
  </sheetData>
  <mergeCells count="16">
    <mergeCell ref="C41:D41"/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3:B33"/>
    <mergeCell ref="C33:D3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2009-04-24T16:54:53Z</cp:lastPrinted>
  <dcterms:created xsi:type="dcterms:W3CDTF">2006-11-14T16:29:39Z</dcterms:created>
  <dcterms:modified xsi:type="dcterms:W3CDTF">2009-05-11T20:27:51Z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