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9200" windowHeight="12120" tabRatio="664" activeTab="0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 " sheetId="10" r:id="rId10"/>
    <sheet name="J10" sheetId="11" r:id="rId11"/>
    <sheet name="J11" sheetId="12" r:id="rId12"/>
    <sheet name="J12" sheetId="13" r:id="rId13"/>
    <sheet name="J13" sheetId="14" r:id="rId14"/>
    <sheet name="J13c" sheetId="15" r:id="rId15"/>
    <sheet name="J14" sheetId="16" r:id="rId16"/>
    <sheet name="J14c" sheetId="17" r:id="rId17"/>
    <sheet name="J15" sheetId="18" r:id="rId18"/>
    <sheet name="J16" sheetId="19" r:id="rId19"/>
    <sheet name="J17" sheetId="20" r:id="rId20"/>
    <sheet name="J18" sheetId="21" r:id="rId21"/>
    <sheet name="J19 " sheetId="22" r:id="rId22"/>
    <sheet name="Letreros" sheetId="23" r:id="rId23"/>
  </sheets>
  <externalReferences>
    <externalReference r:id="rId26"/>
    <externalReference r:id="rId27"/>
    <externalReference r:id="rId28"/>
    <externalReference r:id="rId29"/>
  </externalReferences>
  <definedNames>
    <definedName name="_xlnm.Print_Area" localSheetId="1">'J01'!$A$1:$D$91</definedName>
    <definedName name="_xlnm.Print_Area" localSheetId="2">'J02'!$A$1:$D$75</definedName>
    <definedName name="_xlnm.Print_Area" localSheetId="3">'J03'!$A$1:$D$76</definedName>
    <definedName name="_xlnm.Print_Area" localSheetId="4">'J04'!$A$1:$D$73</definedName>
    <definedName name="_xlnm.Print_Area" localSheetId="5">'J05'!$A$1:$D$73</definedName>
    <definedName name="_xlnm.Print_Area" localSheetId="6">'J06'!$A$1:$D$68</definedName>
    <definedName name="_xlnm.Print_Area" localSheetId="7">'J07'!$A$1:$D$75</definedName>
    <definedName name="_xlnm.Print_Area" localSheetId="8">'J08'!$A$1:$D$74</definedName>
    <definedName name="_xlnm.Print_Area" localSheetId="9">'J09 '!$A$1:$D$76</definedName>
    <definedName name="_xlnm.Print_Area" localSheetId="10">'J10'!$A$1:$D$89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'J13c'!$A$1:$D$76</definedName>
    <definedName name="_xlnm.Print_Area" localSheetId="15">'J14'!$A$1:$D$60</definedName>
    <definedName name="_xlnm.Print_Area" localSheetId="16">'J14c'!$A$1:$D$60</definedName>
    <definedName name="_xlnm.Print_Area" localSheetId="17">'J15'!$A$1:$D$71</definedName>
    <definedName name="_xlnm.Print_Area" localSheetId="18">'J16'!$A$1:$D$74</definedName>
    <definedName name="_xlnm.Print_Area" localSheetId="19">'J17'!$A$1:$D$76</definedName>
    <definedName name="_xlnm.Print_Area" localSheetId="20">'J18'!$A$1:$D$76</definedName>
    <definedName name="_xlnm.Print_Area" localSheetId="21">'J19 '!$A$1:$D$76</definedName>
  </definedNames>
  <calcPr fullCalcOnLoad="1"/>
</workbook>
</file>

<file path=xl/sharedStrings.xml><?xml version="1.0" encoding="utf-8"?>
<sst xmlns="http://schemas.openxmlformats.org/spreadsheetml/2006/main" count="3080" uniqueCount="449">
  <si>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</si>
  <si>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</si>
  <si>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</si>
  <si>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</si>
  <si>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</si>
  <si>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</si>
  <si>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</si>
  <si>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</si>
  <si>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</si>
  <si>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</si>
  <si>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</si>
  <si>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</si>
  <si>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</si>
  <si>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</si>
  <si>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</si>
  <si>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</si>
  <si>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</si>
  <si>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</si>
  <si>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</si>
  <si>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</si>
  <si>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</si>
  <si>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</si>
  <si>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</si>
  <si>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</si>
  <si>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</si>
  <si>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</si>
  <si>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</si>
  <si>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</si>
  <si>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</si>
  <si>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</si>
  <si>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</si>
  <si>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</si>
  <si>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</si>
  <si>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</si>
  <si>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</si>
  <si>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</si>
  <si>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</si>
  <si>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</si>
  <si>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</si>
  <si>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</si>
  <si>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CIRCUNVALACION AMERICO VESPUCIO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</si>
  <si>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</si>
  <si>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</si>
  <si>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</si>
  <si>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</si>
  <si>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</si>
  <si>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</si>
  <si>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</si>
  <si>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</si>
  <si>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</si>
  <si>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</si>
  <si>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</si>
  <si>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</si>
  <si>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</si>
  <si>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</si>
  <si>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</si>
  <si>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</si>
  <si>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</si>
  <si>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</si>
  <si>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</si>
  <si>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</si>
  <si>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</si>
  <si>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</si>
  <si>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</si>
  <si>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</si>
  <si>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</si>
  <si>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</si>
  <si>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</si>
  <si>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</si>
  <si>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</si>
  <si>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</si>
  <si>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</si>
  <si>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</si>
  <si>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</si>
  <si>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</si>
  <si>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</si>
  <si>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</si>
  <si>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</si>
  <si>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</si>
  <si>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</si>
  <si>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</si>
  <si>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</si>
  <si>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</si>
  <si>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</si>
  <si>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</si>
  <si>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</si>
  <si>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</si>
  <si>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</si>
  <si>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</si>
  <si>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</si>
  <si>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</si>
  <si>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</si>
  <si>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</si>
  <si>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</si>
  <si>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</si>
  <si>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</si>
  <si>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</si>
  <si>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</si>
  <si>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</si>
  <si>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</si>
  <si>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</si>
  <si>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</si>
  <si>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</si>
  <si>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</si>
  <si>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</si>
  <si>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</si>
  <si>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</si>
  <si>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</si>
  <si>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</si>
  <si>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</si>
  <si>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</si>
  <si>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</si>
  <si>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</si>
  <si>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</si>
  <si>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</si>
  <si>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</si>
  <si>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</si>
  <si>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</si>
  <si>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</si>
  <si>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</si>
  <si>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</si>
  <si>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</si>
  <si>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</si>
  <si>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</si>
  <si>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</si>
  <si>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</si>
  <si>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</si>
  <si>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</si>
  <si>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</si>
  <si>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</si>
  <si>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</si>
  <si>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</si>
  <si>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</si>
  <si>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</si>
  <si>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</si>
  <si>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</si>
  <si>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</si>
  <si>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</si>
  <si>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</si>
  <si>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</si>
  <si>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</si>
  <si>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</si>
  <si>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</si>
  <si>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</si>
  <si>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</si>
  <si>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</si>
  <si>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</si>
  <si>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</si>
  <si>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</si>
  <si>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</si>
  <si>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</si>
  <si>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</si>
  <si>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</si>
  <si>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</si>
  <si>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</si>
  <si>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</si>
  <si>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</si>
  <si>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</si>
  <si>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</si>
  <si>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</si>
  <si>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</si>
  <si>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</si>
  <si>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</si>
  <si>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</si>
  <si>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</si>
  <si>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</si>
  <si>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</si>
  <si>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</si>
  <si>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</si>
  <si>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</si>
  <si>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</si>
  <si>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</si>
  <si>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</si>
  <si>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</si>
  <si>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</si>
  <si>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</si>
  <si>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</si>
  <si>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</si>
  <si>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</si>
  <si>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</si>
  <si>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</si>
  <si>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</si>
  <si>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</si>
  <si>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</si>
  <si>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</si>
  <si>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</si>
  <si>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</si>
  <si>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</si>
  <si>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</si>
  <si>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</si>
  <si>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</si>
  <si>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</si>
  <si>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</si>
  <si>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</si>
  <si>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</si>
  <si>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</si>
  <si>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</si>
  <si>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</si>
  <si>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</si>
  <si>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</si>
  <si>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</si>
  <si>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</si>
  <si>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</si>
  <si>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</si>
  <si>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</si>
  <si>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</si>
  <si>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</si>
  <si>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</si>
  <si>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</si>
  <si>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</si>
  <si>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</si>
  <si>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</si>
  <si>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</si>
  <si>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</si>
  <si>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</si>
  <si>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</si>
  <si>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</si>
  <si>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</si>
  <si>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</si>
  <si>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</si>
  <si>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</si>
  <si>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</si>
  <si>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</si>
  <si>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</si>
  <si>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</si>
  <si>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</si>
  <si>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</si>
  <si>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</si>
  <si>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</si>
  <si>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</si>
  <si>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</si>
  <si>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</si>
  <si>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</si>
  <si>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</si>
  <si>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</si>
  <si>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</si>
  <si>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</si>
  <si>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</si>
  <si>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</si>
  <si>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</si>
  <si>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</si>
  <si>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</si>
  <si>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</si>
  <si>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</si>
  <si>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</si>
  <si>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</si>
  <si>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</si>
  <si>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</si>
  <si>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</si>
  <si>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</si>
  <si>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</si>
  <si>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</si>
  <si>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</si>
  <si>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</si>
  <si>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</si>
  <si>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</si>
  <si>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</si>
  <si>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</si>
  <si>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</si>
  <si>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</si>
  <si>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</si>
  <si>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</si>
  <si>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</si>
  <si>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</si>
  <si>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</si>
  <si>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</si>
  <si>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</si>
  <si>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</si>
  <si>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</si>
  <si>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</si>
  <si>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</si>
  <si>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</si>
  <si>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</si>
  <si>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</si>
  <si>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</si>
  <si>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</si>
  <si>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</si>
  <si>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</si>
  <si>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</si>
  <si>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</si>
  <si>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</si>
  <si>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</si>
  <si>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</si>
  <si>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</si>
  <si>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</si>
  <si>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</si>
  <si>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</si>
  <si>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</si>
  <si>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</si>
  <si>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</si>
  <si>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LANALHUE</t>
  </si>
  <si>
    <t>CONCON</t>
  </si>
  <si>
    <t>C.R.S SALVADOR ALLENDE</t>
  </si>
  <si>
    <t>RIO LOA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</si>
  <si>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</si>
  <si>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</si>
  <si>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</si>
  <si>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</si>
  <si>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</si>
  <si>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</si>
  <si>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</si>
  <si>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</si>
  <si>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</si>
  <si>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</si>
  <si>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</si>
  <si>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</si>
  <si>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</si>
  <si>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</si>
  <si>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</si>
  <si>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</si>
  <si>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</si>
  <si>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</si>
  <si>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</si>
  <si>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</si>
  <si>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</si>
  <si>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</si>
  <si>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</si>
  <si>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</si>
  <si>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</si>
  <si>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</si>
  <si>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</si>
  <si>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</si>
  <si>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</si>
  <si>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</si>
  <si>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</si>
  <si>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</si>
  <si>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</si>
  <si>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</si>
  <si>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</si>
  <si>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</si>
  <si>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</si>
  <si>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</si>
  <si>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</si>
  <si>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</si>
  <si>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</si>
  <si>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</si>
  <si>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</si>
  <si>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</si>
  <si>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</si>
  <si>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</si>
  <si>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</si>
  <si>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</si>
  <si>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</si>
  <si>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</si>
  <si>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</si>
  <si>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</si>
  <si>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</si>
  <si>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</si>
  <si>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</si>
  <si>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</si>
  <si>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</si>
  <si>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</si>
  <si>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</si>
  <si>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</si>
  <si>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</si>
  <si>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</si>
  <si>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</si>
  <si>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</si>
  <si>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</si>
  <si>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</si>
  <si>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</si>
  <si>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METRO SAN ALBERTO HURTADO</t>
  </si>
  <si>
    <t>J14c</t>
  </si>
  <si>
    <t>PUERTO SANTIAGO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</si>
  <si>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</si>
  <si>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</si>
  <si>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</si>
  <si>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</si>
  <si>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</si>
  <si>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</si>
  <si>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>CATEDRAL / MANUEL RODRIGUEZ PONIENTE</t>
  </si>
  <si>
    <t>ESPERANZA / PRESIDENTE BALMACEDA</t>
  </si>
  <si>
    <t xml:space="preserve"> NEPTUNO / SAN PABLO</t>
  </si>
  <si>
    <t>AV. ESPAÑA / AV. LIBERTADOR BERNARDO O´HIGGINS</t>
  </si>
  <si>
    <t>CON CON / CORONEL SOUPER</t>
  </si>
  <si>
    <t>CAMINO PEDRO JORQUERA / PUERTO MADERO</t>
  </si>
  <si>
    <t>Res. 2529 (28.12.2007)</t>
  </si>
  <si>
    <t>LANALHUE / COSTANERA SUR</t>
  </si>
  <si>
    <t>ENLACE CIUDAD DE LOS VALLES</t>
  </si>
  <si>
    <t xml:space="preserve">CIUDAD DE LOS VALLES </t>
  </si>
  <si>
    <t>DIAGONAL RENY / LA CAPILLA</t>
  </si>
  <si>
    <t>LA CAPILLA / DIAGONAL RENY</t>
  </si>
  <si>
    <t>AV. COMPAÑÍA</t>
  </si>
  <si>
    <t>HERRERA</t>
  </si>
  <si>
    <t>GENERAL BAYER</t>
  </si>
  <si>
    <t>AV. MATUCANA / AV. PORTALES</t>
  </si>
  <si>
    <t>CALETERA DE VESPUCIO</t>
  </si>
  <si>
    <t>MIRAFLORES</t>
  </si>
  <si>
    <t>BARRIO EL PORTICO</t>
  </si>
  <si>
    <t>J19</t>
  </si>
  <si>
    <t>PUDAHUEL SUR - SANTIAGO CENTRO</t>
  </si>
  <si>
    <t>GENERAL BONILLA</t>
  </si>
  <si>
    <t>MANUEL RODRIGUEZ PONIENTE / SANTO DOMINGO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</si>
  <si>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</si>
  <si>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</si>
  <si>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</si>
  <si>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</si>
  <si>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</si>
  <si>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</si>
  <si>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</si>
  <si>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</si>
  <si>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</si>
  <si>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</si>
  <si>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</si>
  <si>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</si>
  <si>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</si>
  <si>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</si>
  <si>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AV. CIRCUNVALACION A. VESPUCIO</t>
  </si>
  <si>
    <t>CALLE 7</t>
  </si>
  <si>
    <t>NEPTUNO ORIENTE</t>
  </si>
  <si>
    <t>NEPTUNO PONIENTE</t>
  </si>
  <si>
    <t>REINA MAUD</t>
  </si>
  <si>
    <t>TRAZADO DE DESVIO POR FERIA JUEVES Y DOMINGO</t>
  </si>
  <si>
    <t>CANALEJAS</t>
  </si>
  <si>
    <t>YUNGAY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</si>
  <si>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</si>
  <si>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</si>
  <si>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</si>
  <si>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</si>
  <si>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</si>
  <si>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</si>
  <si>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DIAGONAL PONIENTE</t>
  </si>
  <si>
    <t>EL COBRE</t>
  </si>
  <si>
    <t>LOS EDILES</t>
  </si>
  <si>
    <t>STA VICTORIA</t>
  </si>
  <si>
    <t>BRVO LUCO</t>
  </si>
  <si>
    <t>TRAZADO DE DESVIO POR FERIA VIERNES Y DOMINGO</t>
  </si>
  <si>
    <t>TRAZADO DE DESVIO POR FERIA VIERNES Y DOMINGO.</t>
  </si>
  <si>
    <t>TRAZADO DE DESVIO POR FERIA MARTES Y SABADO.</t>
  </si>
  <si>
    <t>ISLA DECEPCIÓN</t>
  </si>
  <si>
    <t>PAJARITOS (M) - PUDAHUEL SUR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</si>
  <si>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</si>
  <si>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</si>
  <si>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</si>
  <si>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</si>
  <si>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</si>
  <si>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</si>
  <si>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</si>
  <si>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</si>
  <si>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</si>
  <si>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</si>
  <si>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TRAZADO POR REVERSIBILIDAD PUNTA MAÑANA  DEL EJE  PORTALES</t>
  </si>
  <si>
    <t>AV. DEL CANAL / BARRIO EL PÓRTICO</t>
  </si>
  <si>
    <t>MONTE TABOR</t>
  </si>
  <si>
    <t>DOÑA ISABEL / MONTE TABOR</t>
  </si>
  <si>
    <t>Indicaciones para Determinar Programa Base (*)</t>
  </si>
  <si>
    <t>Antes del 25 de octubre de 2008, el servicio no existía.</t>
  </si>
  <si>
    <t>(*) A contar del 25 de octubre de 2008, se incrementó la Flota Base en 13 buses (equialentes a 940 plazas)</t>
  </si>
  <si>
    <t xml:space="preserve">Servicio creado, como complemento de J14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</si>
</sst>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h:mm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" fontId="14" fillId="0" borderId="3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 quotePrefix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1" fontId="14" fillId="0" borderId="38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justify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14" fillId="0" borderId="3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left" vertical="center" wrapText="1"/>
    </xf>
    <xf numFmtId="0" fontId="6" fillId="3" borderId="7" xfId="0" applyNumberFormat="1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vertical="center" wrapText="1"/>
    </xf>
    <xf numFmtId="0" fontId="6" fillId="3" borderId="9" xfId="0" applyNumberFormat="1" applyFont="1" applyFill="1" applyBorder="1" applyAlignment="1">
      <alignment horizontal="left" vertical="center" wrapText="1"/>
    </xf>
    <xf numFmtId="0" fontId="6" fillId="3" borderId="8" xfId="0" applyNumberFormat="1" applyFont="1" applyFill="1" applyBorder="1" applyAlignment="1">
      <alignment vertical="center" wrapText="1"/>
    </xf>
    <xf numFmtId="0" fontId="6" fillId="3" borderId="6" xfId="0" applyNumberFormat="1" applyFont="1" applyFill="1" applyBorder="1" applyAlignment="1">
      <alignment vertical="center" wrapText="1"/>
    </xf>
    <xf numFmtId="0" fontId="6" fillId="3" borderId="28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7" fillId="3" borderId="21" xfId="0" applyNumberFormat="1" applyFont="1" applyFill="1" applyBorder="1" applyAlignment="1">
      <alignment horizontal="left" vertical="center" wrapText="1"/>
    </xf>
    <xf numFmtId="0" fontId="7" fillId="3" borderId="30" xfId="0" applyNumberFormat="1" applyFont="1" applyFill="1" applyBorder="1" applyAlignment="1">
      <alignment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vertical="center" wrapText="1"/>
    </xf>
    <xf numFmtId="0" fontId="6" fillId="3" borderId="33" xfId="0" applyNumberFormat="1" applyFont="1" applyFill="1" applyBorder="1" applyAlignment="1">
      <alignment vertical="center" wrapText="1"/>
    </xf>
    <xf numFmtId="0" fontId="6" fillId="3" borderId="19" xfId="0" applyNumberFormat="1" applyFont="1" applyFill="1" applyBorder="1" applyAlignment="1">
      <alignment vertical="center" wrapText="1"/>
    </xf>
    <xf numFmtId="0" fontId="6" fillId="3" borderId="19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0" borderId="36" xfId="0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13" fillId="3" borderId="6" xfId="0" applyNumberFormat="1" applyFont="1" applyFill="1" applyBorder="1" applyAlignment="1">
      <alignment horizontal="left" vertical="center" wrapText="1"/>
    </xf>
    <xf numFmtId="0" fontId="13" fillId="3" borderId="7" xfId="0" applyNumberFormat="1" applyFont="1" applyFill="1" applyBorder="1" applyAlignment="1">
      <alignment vertical="center" wrapText="1"/>
    </xf>
    <xf numFmtId="0" fontId="13" fillId="3" borderId="6" xfId="0" applyNumberFormat="1" applyFont="1" applyFill="1" applyBorder="1" applyAlignment="1">
      <alignment vertical="center" wrapText="1"/>
    </xf>
    <xf numFmtId="0" fontId="13" fillId="3" borderId="8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3" borderId="10" xfId="0" applyFont="1" applyFill="1" applyBorder="1" applyAlignment="1">
      <alignment/>
    </xf>
    <xf numFmtId="0" fontId="7" fillId="0" borderId="52" xfId="0" applyNumberFormat="1" applyFont="1" applyFill="1" applyBorder="1" applyAlignment="1">
      <alignment vertical="center" wrapText="1"/>
    </xf>
    <xf numFmtId="0" fontId="6" fillId="3" borderId="52" xfId="0" applyNumberFormat="1" applyFont="1" applyFill="1" applyBorder="1" applyAlignment="1">
      <alignment vertical="center" wrapText="1"/>
    </xf>
    <xf numFmtId="0" fontId="6" fillId="3" borderId="19" xfId="0" applyNumberFormat="1" applyFont="1" applyFill="1" applyBorder="1" applyAlignment="1">
      <alignment horizontal="left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12" fontId="14" fillId="0" borderId="39" xfId="0" applyNumberFormat="1" applyFont="1" applyFill="1" applyBorder="1" applyAlignment="1">
      <alignment horizontal="center" vertical="center" wrapText="1"/>
    </xf>
    <xf numFmtId="20" fontId="18" fillId="0" borderId="0" xfId="0" applyNumberFormat="1" applyFont="1" applyFill="1" applyBorder="1" applyAlignment="1">
      <alignment horizontal="center" vertical="center" wrapText="1"/>
    </xf>
    <xf numFmtId="20" fontId="18" fillId="0" borderId="38" xfId="0" applyNumberFormat="1" applyFont="1" applyFill="1" applyBorder="1" applyAlignment="1">
      <alignment horizontal="center" vertical="center" wrapText="1"/>
    </xf>
    <xf numFmtId="212" fontId="14" fillId="0" borderId="0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212" fontId="14" fillId="0" borderId="3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54" xfId="0" applyNumberFormat="1" applyFont="1" applyFill="1" applyBorder="1" applyAlignment="1">
      <alignment horizontal="center" vertical="center" wrapText="1"/>
    </xf>
    <xf numFmtId="212" fontId="14" fillId="0" borderId="55" xfId="0" applyNumberFormat="1" applyFont="1" applyFill="1" applyBorder="1" applyAlignment="1">
      <alignment horizontal="center" vertical="center" wrapText="1"/>
    </xf>
    <xf numFmtId="20" fontId="18" fillId="0" borderId="54" xfId="0" applyNumberFormat="1" applyFont="1" applyFill="1" applyBorder="1" applyAlignment="1">
      <alignment horizontal="center" vertical="center" wrapText="1"/>
    </xf>
    <xf numFmtId="20" fontId="18" fillId="0" borderId="56" xfId="0" applyNumberFormat="1" applyFont="1" applyFill="1" applyBorder="1" applyAlignment="1">
      <alignment horizontal="center" vertical="center" wrapText="1"/>
    </xf>
    <xf numFmtId="212" fontId="14" fillId="0" borderId="54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3" borderId="19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5" fillId="0" borderId="49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vertical="center" wrapText="1"/>
    </xf>
    <xf numFmtId="0" fontId="7" fillId="3" borderId="7" xfId="0" applyNumberFormat="1" applyFont="1" applyFill="1" applyBorder="1" applyAlignment="1">
      <alignment vertical="center" wrapText="1"/>
    </xf>
    <xf numFmtId="0" fontId="7" fillId="3" borderId="9" xfId="0" applyNumberFormat="1" applyFont="1" applyFill="1" applyBorder="1" applyAlignment="1">
      <alignment horizontal="left" vertical="center" wrapText="1"/>
    </xf>
    <xf numFmtId="0" fontId="7" fillId="3" borderId="8" xfId="0" applyNumberFormat="1" applyFont="1" applyFill="1" applyBorder="1" applyAlignment="1">
      <alignment vertical="center" wrapText="1"/>
    </xf>
    <xf numFmtId="0" fontId="7" fillId="3" borderId="33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4" borderId="60" xfId="0" applyFont="1" applyFill="1" applyBorder="1" applyAlignment="1">
      <alignment horizontal="center"/>
    </xf>
    <xf numFmtId="1" fontId="17" fillId="4" borderId="61" xfId="0" applyNumberFormat="1" applyFont="1" applyFill="1" applyBorder="1" applyAlignment="1">
      <alignment horizontal="center" vertical="center" wrapText="1"/>
    </xf>
    <xf numFmtId="1" fontId="17" fillId="4" borderId="62" xfId="0" applyNumberFormat="1" applyFont="1" applyFill="1" applyBorder="1" applyAlignment="1">
      <alignment horizontal="center" vertical="center" wrapText="1"/>
    </xf>
    <xf numFmtId="1" fontId="17" fillId="4" borderId="63" xfId="0" applyNumberFormat="1" applyFont="1" applyFill="1" applyBorder="1" applyAlignment="1">
      <alignment horizontal="center" vertical="center" wrapText="1"/>
    </xf>
    <xf numFmtId="1" fontId="17" fillId="4" borderId="60" xfId="0" applyNumberFormat="1" applyFont="1" applyFill="1" applyBorder="1" applyAlignment="1">
      <alignment horizontal="center" vertical="center" wrapText="1"/>
    </xf>
    <xf numFmtId="0" fontId="17" fillId="4" borderId="60" xfId="0" applyFont="1" applyFill="1" applyBorder="1" applyAlignment="1">
      <alignment horizontal="center" vertical="center" wrapText="1"/>
    </xf>
    <xf numFmtId="0" fontId="17" fillId="4" borderId="64" xfId="0" applyFont="1" applyFill="1" applyBorder="1" applyAlignment="1">
      <alignment horizontal="center" vertical="center" wrapText="1"/>
    </xf>
    <xf numFmtId="1" fontId="17" fillId="4" borderId="64" xfId="0" applyNumberFormat="1" applyFont="1" applyFill="1" applyBorder="1" applyAlignment="1">
      <alignment horizontal="center" vertical="center" wrapText="1"/>
    </xf>
    <xf numFmtId="1" fontId="17" fillId="4" borderId="65" xfId="0" applyNumberFormat="1" applyFont="1" applyFill="1" applyBorder="1" applyAlignment="1">
      <alignment horizontal="center" vertical="center" wrapText="1"/>
    </xf>
    <xf numFmtId="1" fontId="17" fillId="4" borderId="6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6" fillId="5" borderId="67" xfId="0" applyFont="1" applyFill="1" applyBorder="1" applyAlignment="1">
      <alignment horizontal="left" vertical="center"/>
    </xf>
    <xf numFmtId="0" fontId="6" fillId="5" borderId="68" xfId="0" applyFont="1" applyFill="1" applyBorder="1" applyAlignment="1">
      <alignment horizontal="left" vertical="center"/>
    </xf>
    <xf numFmtId="0" fontId="6" fillId="5" borderId="69" xfId="0" applyFont="1" applyFill="1" applyBorder="1" applyAlignment="1">
      <alignment horizontal="left" vertical="center"/>
    </xf>
    <xf numFmtId="0" fontId="6" fillId="5" borderId="70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 wrapText="1" indent="3"/>
    </xf>
    <xf numFmtId="0" fontId="0" fillId="0" borderId="71" xfId="0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/>
    </xf>
    <xf numFmtId="0" fontId="0" fillId="0" borderId="74" xfId="0" applyBorder="1" applyAlignment="1">
      <alignment/>
    </xf>
    <xf numFmtId="0" fontId="6" fillId="4" borderId="34" xfId="0" applyFont="1" applyFill="1" applyBorder="1" applyAlignment="1">
      <alignment horizontal="center"/>
    </xf>
    <xf numFmtId="0" fontId="7" fillId="0" borderId="74" xfId="0" applyFont="1" applyBorder="1" applyAlignment="1">
      <alignment/>
    </xf>
    <xf numFmtId="0" fontId="6" fillId="4" borderId="73" xfId="0" applyFont="1" applyFill="1" applyBorder="1" applyAlignment="1">
      <alignment horizontal="center"/>
    </xf>
    <xf numFmtId="186" fontId="7" fillId="3" borderId="12" xfId="0" applyNumberFormat="1" applyFont="1" applyFill="1" applyBorder="1" applyAlignment="1">
      <alignment horizontal="center"/>
    </xf>
    <xf numFmtId="186" fontId="7" fillId="3" borderId="33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7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5" fillId="0" borderId="72" xfId="0" applyNumberFormat="1" applyFont="1" applyFill="1" applyBorder="1" applyAlignment="1">
      <alignment horizontal="center" vertical="center" wrapText="1"/>
    </xf>
    <xf numFmtId="0" fontId="5" fillId="0" borderId="73" xfId="0" applyNumberFormat="1" applyFont="1" applyFill="1" applyBorder="1" applyAlignment="1">
      <alignment horizontal="center" vertical="center" wrapText="1"/>
    </xf>
    <xf numFmtId="0" fontId="5" fillId="0" borderId="7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left" vertical="center" wrapText="1"/>
    </xf>
    <xf numFmtId="1" fontId="17" fillId="4" borderId="53" xfId="0" applyNumberFormat="1" applyFont="1" applyFill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1" fontId="17" fillId="4" borderId="78" xfId="0" applyNumberFormat="1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 wrapText="1"/>
    </xf>
    <xf numFmtId="1" fontId="17" fillId="4" borderId="80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17" fillId="4" borderId="8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2" fontId="14" fillId="0" borderId="54" xfId="0" applyNumberFormat="1" applyFont="1" applyFill="1" applyBorder="1" applyAlignment="1">
      <alignment horizontal="center" vertical="center"/>
    </xf>
    <xf numFmtId="1" fontId="14" fillId="0" borderId="53" xfId="0" applyNumberFormat="1" applyFont="1" applyFill="1" applyBorder="1" applyAlignment="1">
      <alignment horizontal="center" vertical="center"/>
    </xf>
    <xf numFmtId="1" fontId="14" fillId="0" borderId="8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J01"/>
      <sheetName val="J02"/>
      <sheetName val="J03"/>
      <sheetName val="J04"/>
      <sheetName val="J05"/>
      <sheetName val="J06"/>
      <sheetName val="J07"/>
      <sheetName val="J08"/>
      <sheetName val="J09 "/>
      <sheetName val="J10"/>
      <sheetName val="J11"/>
      <sheetName val="J12"/>
      <sheetName val="J13"/>
      <sheetName val="J13c"/>
      <sheetName val="J14"/>
      <sheetName val="J14c"/>
      <sheetName val="J15"/>
      <sheetName val="J16"/>
      <sheetName val="J17"/>
      <sheetName val="J18"/>
      <sheetName val="J19 "/>
      <sheetName val="Letreros"/>
      <sheetName val="J19"/>
    </sheetNames>
    <sheetDataSet>
      <sheetData sheetId="21">
        <row r="9">
          <cell r="C9" t="str">
            <v>PUDAHUEL SUR - SANTIAGO CENTRO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view="pageBreakPreview" zoomScale="85" zoomScaleNormal="85" zoomScaleSheetLayoutView="85" workbookViewId="0" topLeftCell="A1">
      <selection activeCell="A1" sqref="A1:Q1"/>
    </sheetView>
  </sheetViews>
  <sheetFormatPr defaultColWidth="11.421875" defaultRowHeight="12.75"/>
  <cols>
    <col min="1" max="1" width="5.8515625" style="119" customWidth="1"/>
    <col min="2" max="2" width="6.140625" style="119" customWidth="1"/>
    <col min="3" max="3" width="11.7109375" style="120" customWidth="1"/>
    <col min="4" max="5" width="9.7109375" style="121" customWidth="1"/>
    <col min="6" max="6" width="31.7109375" style="121" customWidth="1"/>
    <col min="7" max="7" width="20.421875" style="121" customWidth="1"/>
    <col min="8" max="8" width="41.421875" style="115" customWidth="1"/>
    <col min="9" max="9" width="11.57421875" style="114" customWidth="1"/>
    <col min="10" max="10" width="7.57421875" style="115" customWidth="1"/>
    <col min="11" max="15" width="7.57421875" style="116" customWidth="1"/>
    <col min="16" max="16" width="14.421875" style="116" customWidth="1"/>
    <col min="17" max="17" width="22.421875" style="116" customWidth="1"/>
    <col min="18" max="16384" width="11.421875" style="116" customWidth="1"/>
  </cols>
  <sheetData>
    <row r="1" spans="1:17" ht="15.75">
      <c r="A1" s="231" t="s">
        <v>253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3" spans="1:17" ht="15.75">
      <c r="A3" s="232" t="s">
        <v>254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8" ht="12" thickBot="1">
      <c r="A4" s="117"/>
      <c r="B4" s="117"/>
      <c r="C4" s="117"/>
      <c r="D4" s="117"/>
      <c r="E4" s="117"/>
      <c r="F4" s="117"/>
      <c r="G4" s="117"/>
      <c r="H4" s="117"/>
    </row>
    <row r="5" spans="1:17" ht="11.25" customHeight="1">
      <c r="A5" s="241" t="s">
        <v>255</v>
      </c>
      <c r="B5" s="238" t="s">
        <v>256</v>
      </c>
      <c r="C5" s="237" t="s">
        <v>257</v>
      </c>
      <c r="D5" s="237" t="s">
        <v>258</v>
      </c>
      <c r="E5" s="237" t="s">
        <v>259</v>
      </c>
      <c r="F5" s="237" t="s">
        <v>260</v>
      </c>
      <c r="G5" s="237" t="s">
        <v>275</v>
      </c>
      <c r="H5" s="238" t="s">
        <v>261</v>
      </c>
      <c r="I5" s="237" t="s">
        <v>262</v>
      </c>
      <c r="J5" s="233" t="s">
        <v>394</v>
      </c>
      <c r="K5" s="233"/>
      <c r="L5" s="233"/>
      <c r="M5" s="233"/>
      <c r="N5" s="233"/>
      <c r="O5" s="233"/>
      <c r="P5" s="296" t="s">
        <v>395</v>
      </c>
      <c r="Q5" s="298" t="s">
        <v>445</v>
      </c>
    </row>
    <row r="6" spans="1:17" ht="22.5" customHeight="1" thickBot="1">
      <c r="A6" s="242"/>
      <c r="B6" s="239"/>
      <c r="C6" s="240"/>
      <c r="D6" s="240"/>
      <c r="E6" s="240"/>
      <c r="F6" s="240"/>
      <c r="G6" s="240"/>
      <c r="H6" s="239"/>
      <c r="I6" s="234"/>
      <c r="J6" s="234" t="s">
        <v>396</v>
      </c>
      <c r="K6" s="235"/>
      <c r="L6" s="234" t="s">
        <v>397</v>
      </c>
      <c r="M6" s="236"/>
      <c r="N6" s="235" t="s">
        <v>398</v>
      </c>
      <c r="O6" s="236"/>
      <c r="P6" s="293"/>
      <c r="Q6" s="300"/>
    </row>
    <row r="7" spans="1:17" ht="22.5">
      <c r="A7" s="149">
        <v>7</v>
      </c>
      <c r="B7" s="127" t="s">
        <v>155</v>
      </c>
      <c r="C7" s="148">
        <v>70001</v>
      </c>
      <c r="D7" s="125">
        <v>701</v>
      </c>
      <c r="E7" s="126" t="s">
        <v>153</v>
      </c>
      <c r="F7" s="199" t="s">
        <v>286</v>
      </c>
      <c r="G7" s="118" t="s">
        <v>277</v>
      </c>
      <c r="H7" s="199" t="str">
        <f>+'J01'!$C$9</f>
        <v>VILLA ALTO JAHUEL - QUINTA NORMAL (M)</v>
      </c>
      <c r="I7" s="201" t="s">
        <v>263</v>
      </c>
      <c r="J7" s="202">
        <v>0.22916666666666666</v>
      </c>
      <c r="K7" s="203">
        <v>0.04097222222222222</v>
      </c>
      <c r="L7" s="202">
        <v>0.22916666666666666</v>
      </c>
      <c r="M7" s="204">
        <v>0.04097222222222222</v>
      </c>
      <c r="N7" s="205">
        <v>0.22916666666666666</v>
      </c>
      <c r="O7" s="204">
        <v>0.04097222222222222</v>
      </c>
      <c r="P7" s="294" t="s">
        <v>400</v>
      </c>
      <c r="Q7" s="299" t="s">
        <v>285</v>
      </c>
    </row>
    <row r="8" spans="1:17" ht="11.25">
      <c r="A8" s="149">
        <v>7</v>
      </c>
      <c r="B8" s="127" t="s">
        <v>155</v>
      </c>
      <c r="C8" s="148">
        <v>70005</v>
      </c>
      <c r="D8" s="125">
        <v>702</v>
      </c>
      <c r="E8" s="126" t="s">
        <v>109</v>
      </c>
      <c r="F8" s="199" t="s">
        <v>264</v>
      </c>
      <c r="G8" s="118" t="s">
        <v>277</v>
      </c>
      <c r="H8" s="206" t="str">
        <f>+'J02'!C$9</f>
        <v>EL TRANQUE - UNIÓN LATINOAMERICANA (M)</v>
      </c>
      <c r="I8" s="201" t="s">
        <v>263</v>
      </c>
      <c r="J8" s="202">
        <v>0.229166666666667</v>
      </c>
      <c r="K8" s="203">
        <v>0.04097222222222222</v>
      </c>
      <c r="L8" s="202">
        <v>0.229166666666667</v>
      </c>
      <c r="M8" s="204">
        <v>0.04097222222222222</v>
      </c>
      <c r="N8" s="205">
        <v>0.229166666666667</v>
      </c>
      <c r="O8" s="204">
        <v>0.04097222222222222</v>
      </c>
      <c r="P8" s="295" t="s">
        <v>400</v>
      </c>
      <c r="Q8" s="207" t="s">
        <v>285</v>
      </c>
    </row>
    <row r="9" spans="1:17" ht="11.25">
      <c r="A9" s="149">
        <v>7</v>
      </c>
      <c r="B9" s="127" t="s">
        <v>155</v>
      </c>
      <c r="C9" s="148">
        <v>70006</v>
      </c>
      <c r="D9" s="125">
        <v>703</v>
      </c>
      <c r="E9" s="126" t="s">
        <v>114</v>
      </c>
      <c r="F9" s="199" t="s">
        <v>264</v>
      </c>
      <c r="G9" s="118" t="s">
        <v>277</v>
      </c>
      <c r="H9" s="206" t="str">
        <f>+'J03'!C$9</f>
        <v>COSTANERA SUR - SANTIAGO CENTRO</v>
      </c>
      <c r="I9" s="201" t="s">
        <v>263</v>
      </c>
      <c r="J9" s="202">
        <v>0.229166666666667</v>
      </c>
      <c r="K9" s="203">
        <v>0.04097222222222222</v>
      </c>
      <c r="L9" s="202">
        <v>0.229166666666667</v>
      </c>
      <c r="M9" s="204">
        <v>0.04097222222222222</v>
      </c>
      <c r="N9" s="205">
        <v>0.229166666666667</v>
      </c>
      <c r="O9" s="204">
        <v>0.04097222222222222</v>
      </c>
      <c r="P9" s="295" t="s">
        <v>400</v>
      </c>
      <c r="Q9" s="207" t="s">
        <v>285</v>
      </c>
    </row>
    <row r="10" spans="1:17" ht="11.25">
      <c r="A10" s="149">
        <v>7</v>
      </c>
      <c r="B10" s="127" t="s">
        <v>155</v>
      </c>
      <c r="C10" s="148">
        <v>70007</v>
      </c>
      <c r="D10" s="125">
        <v>704</v>
      </c>
      <c r="E10" s="126" t="s">
        <v>180</v>
      </c>
      <c r="F10" s="199" t="s">
        <v>264</v>
      </c>
      <c r="G10" s="118" t="s">
        <v>277</v>
      </c>
      <c r="H10" s="206" t="str">
        <f>+'J04'!C$9</f>
        <v>NEPTUNO (M) - MAPOCHO</v>
      </c>
      <c r="I10" s="201" t="s">
        <v>263</v>
      </c>
      <c r="J10" s="202">
        <v>0.229166666666667</v>
      </c>
      <c r="K10" s="203">
        <v>0.04097222222222222</v>
      </c>
      <c r="L10" s="202">
        <v>0.229166666666667</v>
      </c>
      <c r="M10" s="204">
        <v>0.04097222222222222</v>
      </c>
      <c r="N10" s="205">
        <v>0.229166666666667</v>
      </c>
      <c r="O10" s="204">
        <v>0.04097222222222222</v>
      </c>
      <c r="P10" s="295" t="s">
        <v>400</v>
      </c>
      <c r="Q10" s="207" t="s">
        <v>285</v>
      </c>
    </row>
    <row r="11" spans="1:17" ht="11.25">
      <c r="A11" s="149">
        <v>7</v>
      </c>
      <c r="B11" s="127" t="s">
        <v>155</v>
      </c>
      <c r="C11" s="148">
        <v>70035</v>
      </c>
      <c r="D11" s="125">
        <v>705</v>
      </c>
      <c r="E11" s="126" t="s">
        <v>199</v>
      </c>
      <c r="F11" s="199" t="s">
        <v>264</v>
      </c>
      <c r="G11" s="118" t="s">
        <v>277</v>
      </c>
      <c r="H11" s="199" t="str">
        <f>+'J05'!C$9</f>
        <v>ESTACION CENTRAL - MAPOCHO</v>
      </c>
      <c r="I11" s="201" t="s">
        <v>265</v>
      </c>
      <c r="J11" s="202" t="s">
        <v>399</v>
      </c>
      <c r="K11" s="205" t="s">
        <v>399</v>
      </c>
      <c r="L11" s="202" t="s">
        <v>399</v>
      </c>
      <c r="M11" s="208" t="s">
        <v>399</v>
      </c>
      <c r="N11" s="205" t="s">
        <v>399</v>
      </c>
      <c r="O11" s="208" t="s">
        <v>399</v>
      </c>
      <c r="P11" s="295" t="s">
        <v>400</v>
      </c>
      <c r="Q11" s="207" t="s">
        <v>285</v>
      </c>
    </row>
    <row r="12" spans="1:17" s="312" customFormat="1" ht="22.5">
      <c r="A12" s="306">
        <v>7</v>
      </c>
      <c r="B12" s="307" t="s">
        <v>155</v>
      </c>
      <c r="C12" s="308">
        <v>70037</v>
      </c>
      <c r="D12" s="309">
        <v>706</v>
      </c>
      <c r="E12" s="310"/>
      <c r="F12" s="199" t="s">
        <v>266</v>
      </c>
      <c r="G12" s="311" t="s">
        <v>277</v>
      </c>
      <c r="H12" s="199" t="s">
        <v>285</v>
      </c>
      <c r="I12" s="209" t="s">
        <v>285</v>
      </c>
      <c r="J12" s="202" t="s">
        <v>285</v>
      </c>
      <c r="K12" s="203" t="s">
        <v>285</v>
      </c>
      <c r="L12" s="202" t="s">
        <v>285</v>
      </c>
      <c r="M12" s="203" t="s">
        <v>285</v>
      </c>
      <c r="N12" s="202" t="s">
        <v>285</v>
      </c>
      <c r="O12" s="203" t="s">
        <v>285</v>
      </c>
      <c r="P12" s="295" t="s">
        <v>285</v>
      </c>
      <c r="Q12" s="207" t="s">
        <v>285</v>
      </c>
    </row>
    <row r="13" spans="1:17" ht="11.25">
      <c r="A13" s="149">
        <v>7</v>
      </c>
      <c r="B13" s="127" t="s">
        <v>155</v>
      </c>
      <c r="C13" s="118"/>
      <c r="D13" s="125"/>
      <c r="E13" s="126" t="s">
        <v>124</v>
      </c>
      <c r="F13" s="199" t="s">
        <v>267</v>
      </c>
      <c r="G13" s="118" t="s">
        <v>277</v>
      </c>
      <c r="H13" s="206" t="str">
        <f>+'J06'!C$9</f>
        <v>NEPTUNO (M) - PAJARITOS (M)</v>
      </c>
      <c r="I13" s="201" t="s">
        <v>263</v>
      </c>
      <c r="J13" s="202">
        <v>0.229166666666667</v>
      </c>
      <c r="K13" s="203">
        <v>0.04097222222222222</v>
      </c>
      <c r="L13" s="202">
        <v>0.229166666666667</v>
      </c>
      <c r="M13" s="204">
        <v>0.04097222222222222</v>
      </c>
      <c r="N13" s="205">
        <v>0.229166666666667</v>
      </c>
      <c r="O13" s="204">
        <v>0.04097222222222222</v>
      </c>
      <c r="P13" s="295" t="s">
        <v>400</v>
      </c>
      <c r="Q13" s="207" t="s">
        <v>285</v>
      </c>
    </row>
    <row r="14" spans="1:17" ht="11.25">
      <c r="A14" s="149">
        <v>7</v>
      </c>
      <c r="B14" s="127" t="s">
        <v>155</v>
      </c>
      <c r="C14" s="148">
        <v>70038</v>
      </c>
      <c r="D14" s="125">
        <v>707</v>
      </c>
      <c r="E14" s="126" t="s">
        <v>116</v>
      </c>
      <c r="F14" s="199" t="s">
        <v>264</v>
      </c>
      <c r="G14" s="118" t="s">
        <v>277</v>
      </c>
      <c r="H14" s="206" t="str">
        <f>+'J07'!C$9</f>
        <v>NOVICIADO - METRO PAJARITOS</v>
      </c>
      <c r="I14" s="201" t="s">
        <v>263</v>
      </c>
      <c r="J14" s="202">
        <v>0.229166666666667</v>
      </c>
      <c r="K14" s="203">
        <v>0.04097222222222222</v>
      </c>
      <c r="L14" s="202">
        <v>0.229166666666667</v>
      </c>
      <c r="M14" s="204">
        <v>0.04097222222222222</v>
      </c>
      <c r="N14" s="205">
        <v>0.229166666666667</v>
      </c>
      <c r="O14" s="204">
        <v>0.04097222222222222</v>
      </c>
      <c r="P14" s="295" t="s">
        <v>400</v>
      </c>
      <c r="Q14" s="207" t="s">
        <v>285</v>
      </c>
    </row>
    <row r="15" spans="1:17" ht="11.25">
      <c r="A15" s="149">
        <v>7</v>
      </c>
      <c r="B15" s="127" t="s">
        <v>155</v>
      </c>
      <c r="C15" s="148">
        <v>70039</v>
      </c>
      <c r="D15" s="125">
        <v>708</v>
      </c>
      <c r="E15" s="126" t="s">
        <v>209</v>
      </c>
      <c r="F15" s="199" t="s">
        <v>264</v>
      </c>
      <c r="G15" s="118" t="s">
        <v>277</v>
      </c>
      <c r="H15" s="206" t="str">
        <f>+'J08'!C$9</f>
        <v>PUDAHUEL SUR  - HOSPITAL FELIX BULNES</v>
      </c>
      <c r="I15" s="201" t="s">
        <v>265</v>
      </c>
      <c r="J15" s="202" t="s">
        <v>399</v>
      </c>
      <c r="K15" s="205" t="s">
        <v>399</v>
      </c>
      <c r="L15" s="202" t="s">
        <v>399</v>
      </c>
      <c r="M15" s="208" t="s">
        <v>399</v>
      </c>
      <c r="N15" s="205" t="s">
        <v>399</v>
      </c>
      <c r="O15" s="208" t="s">
        <v>399</v>
      </c>
      <c r="P15" s="295" t="s">
        <v>400</v>
      </c>
      <c r="Q15" s="207" t="s">
        <v>285</v>
      </c>
    </row>
    <row r="16" spans="1:17" ht="11.25">
      <c r="A16" s="149">
        <v>7</v>
      </c>
      <c r="B16" s="127" t="s">
        <v>155</v>
      </c>
      <c r="C16" s="148">
        <v>70040</v>
      </c>
      <c r="D16" s="125">
        <v>709</v>
      </c>
      <c r="E16" s="126" t="s">
        <v>117</v>
      </c>
      <c r="F16" s="199" t="s">
        <v>264</v>
      </c>
      <c r="G16" s="118" t="s">
        <v>277</v>
      </c>
      <c r="H16" s="206" t="str">
        <f>+'J09 '!$C$9</f>
        <v>SANTIAGO CENTRO  - ENEA</v>
      </c>
      <c r="I16" s="201" t="s">
        <v>263</v>
      </c>
      <c r="J16" s="202">
        <v>0.229166666666667</v>
      </c>
      <c r="K16" s="203">
        <v>0.04097222222222222</v>
      </c>
      <c r="L16" s="202">
        <v>0.229166666666667</v>
      </c>
      <c r="M16" s="204">
        <v>0.04097222222222222</v>
      </c>
      <c r="N16" s="205">
        <v>0.229166666666667</v>
      </c>
      <c r="O16" s="204">
        <v>0.04097222222222222</v>
      </c>
      <c r="P16" s="295" t="s">
        <v>401</v>
      </c>
      <c r="Q16" s="207" t="s">
        <v>285</v>
      </c>
    </row>
    <row r="17" spans="1:17" ht="11.25">
      <c r="A17" s="149">
        <v>7</v>
      </c>
      <c r="B17" s="127" t="s">
        <v>155</v>
      </c>
      <c r="C17" s="118"/>
      <c r="D17" s="125"/>
      <c r="E17" s="126" t="s">
        <v>230</v>
      </c>
      <c r="F17" s="199" t="s">
        <v>267</v>
      </c>
      <c r="G17" s="118" t="s">
        <v>277</v>
      </c>
      <c r="H17" s="206" t="str">
        <f>+'J10'!C$9</f>
        <v>SECTOR EL TRANQUE - SANTIAGO CENTRO</v>
      </c>
      <c r="I17" s="201" t="s">
        <v>263</v>
      </c>
      <c r="J17" s="202">
        <v>0.229166666666667</v>
      </c>
      <c r="K17" s="203">
        <v>0.04097222222222222</v>
      </c>
      <c r="L17" s="202">
        <v>0.229166666666667</v>
      </c>
      <c r="M17" s="204">
        <v>0.04097222222222222</v>
      </c>
      <c r="N17" s="205">
        <v>0.229166666666667</v>
      </c>
      <c r="O17" s="204">
        <v>0.04097222222222222</v>
      </c>
      <c r="P17" s="295" t="s">
        <v>400</v>
      </c>
      <c r="Q17" s="207" t="s">
        <v>285</v>
      </c>
    </row>
    <row r="18" spans="1:17" ht="11.25">
      <c r="A18" s="149">
        <v>7</v>
      </c>
      <c r="B18" s="127" t="s">
        <v>155</v>
      </c>
      <c r="C18" s="118"/>
      <c r="D18" s="125"/>
      <c r="E18" s="126" t="s">
        <v>119</v>
      </c>
      <c r="F18" s="199" t="s">
        <v>267</v>
      </c>
      <c r="G18" s="118" t="s">
        <v>277</v>
      </c>
      <c r="H18" s="206" t="str">
        <f>+'J11'!C$9</f>
        <v>LOMAS DE LO AGUIRRE - PAJARITOS (M)</v>
      </c>
      <c r="I18" s="201" t="s">
        <v>263</v>
      </c>
      <c r="J18" s="202">
        <v>0.229166666666667</v>
      </c>
      <c r="K18" s="203">
        <v>0.04097222222222222</v>
      </c>
      <c r="L18" s="202">
        <v>0.229166666666667</v>
      </c>
      <c r="M18" s="204">
        <v>0.04097222222222222</v>
      </c>
      <c r="N18" s="205">
        <v>0.229166666666667</v>
      </c>
      <c r="O18" s="204">
        <v>0.04097222222222222</v>
      </c>
      <c r="P18" s="295" t="s">
        <v>400</v>
      </c>
      <c r="Q18" s="207" t="s">
        <v>285</v>
      </c>
    </row>
    <row r="19" spans="1:17" ht="11.25">
      <c r="A19" s="149">
        <v>7</v>
      </c>
      <c r="B19" s="127" t="s">
        <v>155</v>
      </c>
      <c r="C19" s="118"/>
      <c r="D19" s="125"/>
      <c r="E19" s="126" t="s">
        <v>120</v>
      </c>
      <c r="F19" s="199" t="s">
        <v>267</v>
      </c>
      <c r="G19" s="118" t="s">
        <v>277</v>
      </c>
      <c r="H19" s="206" t="str">
        <f>+'J12'!C$9</f>
        <v>PAJARITOS (M) - CIUDAD DE LOS VALLES</v>
      </c>
      <c r="I19" s="201" t="s">
        <v>263</v>
      </c>
      <c r="J19" s="202">
        <v>0.229166666666667</v>
      </c>
      <c r="K19" s="203">
        <v>0.04097222222222222</v>
      </c>
      <c r="L19" s="202">
        <v>0.229166666666667</v>
      </c>
      <c r="M19" s="204">
        <v>0.04097222222222222</v>
      </c>
      <c r="N19" s="205">
        <v>0.229166666666667</v>
      </c>
      <c r="O19" s="204">
        <v>0.04097222222222222</v>
      </c>
      <c r="P19" s="295" t="s">
        <v>400</v>
      </c>
      <c r="Q19" s="207" t="s">
        <v>285</v>
      </c>
    </row>
    <row r="20" spans="1:17" ht="11.25">
      <c r="A20" s="149">
        <v>7</v>
      </c>
      <c r="B20" s="127" t="s">
        <v>155</v>
      </c>
      <c r="C20" s="118"/>
      <c r="D20" s="125"/>
      <c r="E20" s="126" t="s">
        <v>122</v>
      </c>
      <c r="F20" s="199" t="s">
        <v>267</v>
      </c>
      <c r="G20" s="118" t="s">
        <v>277</v>
      </c>
      <c r="H20" s="206" t="str">
        <f>+'J13'!C$9</f>
        <v>ESTACIÓN CENTRAL - COSTANERA SUR</v>
      </c>
      <c r="I20" s="201" t="s">
        <v>263</v>
      </c>
      <c r="J20" s="202">
        <v>0.229166666666667</v>
      </c>
      <c r="K20" s="203">
        <v>0.04097222222222222</v>
      </c>
      <c r="L20" s="202">
        <v>0.229166666666667</v>
      </c>
      <c r="M20" s="204">
        <v>0.04097222222222222</v>
      </c>
      <c r="N20" s="205">
        <v>0.229166666666667</v>
      </c>
      <c r="O20" s="204">
        <v>0.04097222222222222</v>
      </c>
      <c r="P20" s="295" t="s">
        <v>400</v>
      </c>
      <c r="Q20" s="207" t="s">
        <v>285</v>
      </c>
    </row>
    <row r="21" spans="1:17" ht="11.25">
      <c r="A21" s="149">
        <v>7</v>
      </c>
      <c r="B21" s="127" t="s">
        <v>155</v>
      </c>
      <c r="C21" s="118"/>
      <c r="D21" s="125"/>
      <c r="E21" s="126" t="s">
        <v>335</v>
      </c>
      <c r="F21" s="199" t="s">
        <v>267</v>
      </c>
      <c r="G21" s="118" t="s">
        <v>376</v>
      </c>
      <c r="H21" s="206" t="str">
        <f>+'J13c'!C$9</f>
        <v>SAN PABLO (ET/M) - COSTANERA SUR</v>
      </c>
      <c r="I21" s="201" t="s">
        <v>263</v>
      </c>
      <c r="J21" s="202">
        <v>0.229166666666667</v>
      </c>
      <c r="K21" s="203">
        <v>0.04097222222222222</v>
      </c>
      <c r="L21" s="202">
        <v>0.229166666666667</v>
      </c>
      <c r="M21" s="204">
        <v>0.04097222222222222</v>
      </c>
      <c r="N21" s="205">
        <v>0.229166666666667</v>
      </c>
      <c r="O21" s="204">
        <v>0.04097222222222222</v>
      </c>
      <c r="P21" s="295" t="s">
        <v>400</v>
      </c>
      <c r="Q21" s="207" t="s">
        <v>285</v>
      </c>
    </row>
    <row r="22" spans="1:17" ht="11.25">
      <c r="A22" s="149">
        <v>7</v>
      </c>
      <c r="B22" s="127" t="s">
        <v>155</v>
      </c>
      <c r="C22" s="118"/>
      <c r="D22" s="125"/>
      <c r="E22" s="126" t="s">
        <v>123</v>
      </c>
      <c r="F22" s="199" t="s">
        <v>267</v>
      </c>
      <c r="G22" s="118" t="s">
        <v>277</v>
      </c>
      <c r="H22" s="206" t="str">
        <f>+'J14'!C$9</f>
        <v>SANTIAGO CENTRO - PUDAHUEL SUR</v>
      </c>
      <c r="I22" s="201" t="s">
        <v>265</v>
      </c>
      <c r="J22" s="202" t="s">
        <v>399</v>
      </c>
      <c r="K22" s="205" t="s">
        <v>399</v>
      </c>
      <c r="L22" s="202" t="s">
        <v>399</v>
      </c>
      <c r="M22" s="208" t="s">
        <v>399</v>
      </c>
      <c r="N22" s="205" t="s">
        <v>399</v>
      </c>
      <c r="O22" s="208" t="s">
        <v>399</v>
      </c>
      <c r="P22" s="295" t="s">
        <v>400</v>
      </c>
      <c r="Q22" s="207" t="s">
        <v>285</v>
      </c>
    </row>
    <row r="23" spans="1:17" ht="11.25">
      <c r="A23" s="149"/>
      <c r="B23" s="127"/>
      <c r="C23" s="118"/>
      <c r="D23" s="125"/>
      <c r="E23" s="126" t="s">
        <v>362</v>
      </c>
      <c r="F23" s="199" t="s">
        <v>267</v>
      </c>
      <c r="G23" s="118" t="s">
        <v>376</v>
      </c>
      <c r="H23" s="206" t="str">
        <f>+'J14c'!C$9</f>
        <v>PAJARITOS (M) - PUDAHUEL SUR</v>
      </c>
      <c r="I23" s="201" t="s">
        <v>263</v>
      </c>
      <c r="J23" s="202">
        <v>0.229166666666667</v>
      </c>
      <c r="K23" s="203">
        <v>0.04097222222222222</v>
      </c>
      <c r="L23" s="202">
        <v>0.229166666666667</v>
      </c>
      <c r="M23" s="204">
        <v>0.04097222222222222</v>
      </c>
      <c r="N23" s="205">
        <v>0.229166666666667</v>
      </c>
      <c r="O23" s="204">
        <v>0.04097222222222222</v>
      </c>
      <c r="P23" s="295" t="s">
        <v>400</v>
      </c>
      <c r="Q23" s="207" t="s">
        <v>285</v>
      </c>
    </row>
    <row r="24" spans="1:17" ht="11.25">
      <c r="A24" s="149">
        <v>7</v>
      </c>
      <c r="B24" s="127" t="s">
        <v>155</v>
      </c>
      <c r="C24" s="118"/>
      <c r="D24" s="125"/>
      <c r="E24" s="126" t="s">
        <v>268</v>
      </c>
      <c r="F24" s="199" t="s">
        <v>267</v>
      </c>
      <c r="G24" s="118" t="s">
        <v>276</v>
      </c>
      <c r="H24" s="206" t="str">
        <f>+'J15'!C$9</f>
        <v>POBLACIÓN LA ALIANZA - GENERAL VELASQUEZ</v>
      </c>
      <c r="I24" s="201" t="s">
        <v>263</v>
      </c>
      <c r="J24" s="202">
        <v>0.229166666666667</v>
      </c>
      <c r="K24" s="203">
        <v>0.04097222222222222</v>
      </c>
      <c r="L24" s="202">
        <v>0.229166666666667</v>
      </c>
      <c r="M24" s="204">
        <v>0.04097222222222222</v>
      </c>
      <c r="N24" s="205">
        <v>0.229166666666667</v>
      </c>
      <c r="O24" s="204">
        <v>0.04097222222222222</v>
      </c>
      <c r="P24" s="295" t="s">
        <v>400</v>
      </c>
      <c r="Q24" s="207" t="s">
        <v>285</v>
      </c>
    </row>
    <row r="25" spans="1:17" ht="22.5">
      <c r="A25" s="149">
        <v>7</v>
      </c>
      <c r="B25" s="127" t="s">
        <v>155</v>
      </c>
      <c r="C25" s="118"/>
      <c r="D25" s="125"/>
      <c r="E25" s="126" t="s">
        <v>235</v>
      </c>
      <c r="F25" s="199" t="s">
        <v>267</v>
      </c>
      <c r="G25" s="118" t="s">
        <v>289</v>
      </c>
      <c r="H25" s="206" t="str">
        <f>+'J16'!C$9</f>
        <v>CERRO NAVIA - HOSPITAL F.BULNES - SAN A. HURTADO (M)</v>
      </c>
      <c r="I25" s="201" t="s">
        <v>263</v>
      </c>
      <c r="J25" s="202">
        <v>0.229166666666667</v>
      </c>
      <c r="K25" s="203">
        <v>0.04097222222222222</v>
      </c>
      <c r="L25" s="202">
        <v>0.229166666666667</v>
      </c>
      <c r="M25" s="204">
        <v>0.04097222222222222</v>
      </c>
      <c r="N25" s="205">
        <v>0.229166666666667</v>
      </c>
      <c r="O25" s="204">
        <v>0.04097222222222222</v>
      </c>
      <c r="P25" s="295" t="s">
        <v>400</v>
      </c>
      <c r="Q25" s="207" t="s">
        <v>285</v>
      </c>
    </row>
    <row r="26" spans="1:17" ht="11.25">
      <c r="A26" s="149">
        <v>7</v>
      </c>
      <c r="B26" s="127" t="s">
        <v>155</v>
      </c>
      <c r="C26" s="118"/>
      <c r="D26" s="125"/>
      <c r="E26" s="126" t="s">
        <v>358</v>
      </c>
      <c r="F26" s="199" t="s">
        <v>267</v>
      </c>
      <c r="G26" s="118" t="s">
        <v>376</v>
      </c>
      <c r="H26" s="206" t="str">
        <f>+'J17'!C$9</f>
        <v>METRO EST. PAJARITOS- PUERTO SANTIAGO</v>
      </c>
      <c r="I26" s="201" t="s">
        <v>263</v>
      </c>
      <c r="J26" s="202">
        <v>0.229166666666667</v>
      </c>
      <c r="K26" s="203">
        <v>0.04097222222222222</v>
      </c>
      <c r="L26" s="202">
        <v>0.229166666666667</v>
      </c>
      <c r="M26" s="204">
        <v>0.04097222222222222</v>
      </c>
      <c r="N26" s="205">
        <v>0.229166666666667</v>
      </c>
      <c r="O26" s="204">
        <v>0.04097222222222222</v>
      </c>
      <c r="P26" s="295" t="s">
        <v>400</v>
      </c>
      <c r="Q26" s="207" t="s">
        <v>285</v>
      </c>
    </row>
    <row r="27" spans="1:17" ht="22.5">
      <c r="A27" s="149">
        <v>7</v>
      </c>
      <c r="B27" s="127" t="s">
        <v>155</v>
      </c>
      <c r="C27" s="118"/>
      <c r="D27" s="125"/>
      <c r="E27" s="126" t="s">
        <v>174</v>
      </c>
      <c r="F27" s="199" t="s">
        <v>287</v>
      </c>
      <c r="G27" s="199" t="s">
        <v>276</v>
      </c>
      <c r="H27" s="199" t="str">
        <f>+'J18'!C$9</f>
        <v>EL TRANQUE - SAN PABLO (ET/M)</v>
      </c>
      <c r="I27" s="201" t="s">
        <v>263</v>
      </c>
      <c r="J27" s="202">
        <v>0.229166666666667</v>
      </c>
      <c r="K27" s="203">
        <v>0.04097222222222222</v>
      </c>
      <c r="L27" s="202">
        <v>0.229166666666667</v>
      </c>
      <c r="M27" s="204">
        <v>0.04097222222222222</v>
      </c>
      <c r="N27" s="205">
        <v>0.229166666666667</v>
      </c>
      <c r="O27" s="204">
        <v>0.04097222222222222</v>
      </c>
      <c r="P27" s="295" t="s">
        <v>401</v>
      </c>
      <c r="Q27" s="207" t="s">
        <v>285</v>
      </c>
    </row>
    <row r="28" spans="1:17" s="312" customFormat="1" ht="23.25" thickBot="1">
      <c r="A28" s="313">
        <v>7</v>
      </c>
      <c r="B28" s="314" t="s">
        <v>155</v>
      </c>
      <c r="C28" s="315"/>
      <c r="D28" s="316"/>
      <c r="E28" s="317" t="s">
        <v>389</v>
      </c>
      <c r="F28" s="200" t="s">
        <v>448</v>
      </c>
      <c r="G28" s="318" t="s">
        <v>431</v>
      </c>
      <c r="H28" s="200" t="str">
        <f>+'J19 '!C$9</f>
        <v>PUDAHUEL SUR - SANTIAGO CENTRO</v>
      </c>
      <c r="I28" s="210" t="s">
        <v>263</v>
      </c>
      <c r="J28" s="211">
        <v>0.229166666666667</v>
      </c>
      <c r="K28" s="212">
        <v>0.04097222222222222</v>
      </c>
      <c r="L28" s="211">
        <v>0.229166666666667</v>
      </c>
      <c r="M28" s="213">
        <v>0.04097222222222222</v>
      </c>
      <c r="N28" s="214">
        <v>0.229166666666667</v>
      </c>
      <c r="O28" s="213">
        <v>0.04097222222222222</v>
      </c>
      <c r="P28" s="297" t="s">
        <v>400</v>
      </c>
      <c r="Q28" s="319" t="s">
        <v>446</v>
      </c>
    </row>
    <row r="29" spans="1:17" ht="11.25">
      <c r="A29" s="123" t="s">
        <v>447</v>
      </c>
      <c r="B29" s="114"/>
      <c r="C29" s="301"/>
      <c r="D29" s="301"/>
      <c r="E29" s="126"/>
      <c r="F29" s="302"/>
      <c r="G29" s="303"/>
      <c r="H29" s="302"/>
      <c r="I29" s="201"/>
      <c r="J29" s="205"/>
      <c r="K29" s="203"/>
      <c r="L29" s="205"/>
      <c r="M29" s="203"/>
      <c r="N29" s="205"/>
      <c r="O29" s="203"/>
      <c r="P29" s="304"/>
      <c r="Q29" s="305"/>
    </row>
    <row r="30" ht="11.25">
      <c r="H30" s="116"/>
    </row>
    <row r="31" spans="1:8" ht="11.25">
      <c r="A31" s="122" t="s">
        <v>269</v>
      </c>
      <c r="B31" s="123" t="s">
        <v>270</v>
      </c>
      <c r="H31" s="116"/>
    </row>
    <row r="32" spans="1:2" ht="11.25">
      <c r="A32" s="122" t="s">
        <v>271</v>
      </c>
      <c r="B32" s="123" t="s">
        <v>272</v>
      </c>
    </row>
    <row r="33" spans="1:2" ht="11.25">
      <c r="A33" s="124" t="s">
        <v>273</v>
      </c>
      <c r="B33" s="123" t="s">
        <v>274</v>
      </c>
    </row>
  </sheetData>
  <mergeCells count="17">
    <mergeCell ref="Q5:Q6"/>
    <mergeCell ref="A1:Q1"/>
    <mergeCell ref="A3:Q3"/>
    <mergeCell ref="F5:F6"/>
    <mergeCell ref="A5:A6"/>
    <mergeCell ref="E5:E6"/>
    <mergeCell ref="C5:C6"/>
    <mergeCell ref="D5:D6"/>
    <mergeCell ref="B5:B6"/>
    <mergeCell ref="P5:P6"/>
    <mergeCell ref="J5:O5"/>
    <mergeCell ref="J6:K6"/>
    <mergeCell ref="L6:M6"/>
    <mergeCell ref="N6:O6"/>
    <mergeCell ref="I5:I6"/>
    <mergeCell ref="H5:H6"/>
    <mergeCell ref="G5:G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81"/>
  <sheetViews>
    <sheetView view="pageBreakPreview" zoomScale="60" zoomScaleNormal="85" workbookViewId="0" topLeftCell="A10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117</v>
      </c>
      <c r="D8" s="255"/>
    </row>
    <row r="9" spans="1:4" s="11" customFormat="1" ht="12.75">
      <c r="A9" s="9" t="s">
        <v>10</v>
      </c>
      <c r="B9" s="10"/>
      <c r="C9" s="256" t="s">
        <v>313</v>
      </c>
      <c r="D9" s="257"/>
    </row>
    <row r="10" spans="1:4" s="11" customFormat="1" ht="12.75">
      <c r="A10" s="244" t="s">
        <v>6</v>
      </c>
      <c r="B10" s="245"/>
      <c r="C10" s="258" t="s">
        <v>370</v>
      </c>
      <c r="D10" s="259"/>
    </row>
    <row r="11" spans="1:4" s="11" customFormat="1" ht="13.5" thickBot="1">
      <c r="A11" s="263" t="s">
        <v>7</v>
      </c>
      <c r="B11" s="264"/>
      <c r="C11" s="266" t="s">
        <v>129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51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66</v>
      </c>
      <c r="D17" s="22" t="s">
        <v>12</v>
      </c>
      <c r="E17" s="3"/>
      <c r="F17" s="3"/>
    </row>
    <row r="18" spans="1:6" s="11" customFormat="1" ht="12.75">
      <c r="A18" s="18" t="s">
        <v>85</v>
      </c>
      <c r="B18" s="22" t="s">
        <v>32</v>
      </c>
      <c r="C18" s="229" t="s">
        <v>67</v>
      </c>
      <c r="D18" s="222" t="s">
        <v>12</v>
      </c>
      <c r="E18" s="3"/>
      <c r="F18" s="3"/>
    </row>
    <row r="19" spans="1:6" s="11" customFormat="1" ht="12.75">
      <c r="A19" s="18" t="s">
        <v>84</v>
      </c>
      <c r="B19" s="22" t="s">
        <v>39</v>
      </c>
      <c r="C19" s="11" t="s">
        <v>83</v>
      </c>
      <c r="D19" s="22" t="s">
        <v>12</v>
      </c>
      <c r="E19" s="3"/>
      <c r="F19" s="3"/>
    </row>
    <row r="20" spans="1:6" s="11" customFormat="1" ht="12.75">
      <c r="A20" s="18" t="s">
        <v>118</v>
      </c>
      <c r="B20" s="22" t="s">
        <v>16</v>
      </c>
      <c r="C20" s="21" t="s">
        <v>348</v>
      </c>
      <c r="D20" s="22" t="s">
        <v>12</v>
      </c>
      <c r="E20" s="3"/>
      <c r="F20" s="3"/>
    </row>
    <row r="21" spans="1:6" s="11" customFormat="1" ht="12.75">
      <c r="A21" s="18" t="s">
        <v>78</v>
      </c>
      <c r="B21" s="22" t="s">
        <v>16</v>
      </c>
      <c r="C21" s="21" t="s">
        <v>347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346</v>
      </c>
      <c r="D22" s="22" t="s">
        <v>12</v>
      </c>
      <c r="E22" s="3"/>
      <c r="F22" s="3"/>
    </row>
    <row r="23" spans="1:6" s="11" customFormat="1" ht="12.75">
      <c r="A23" s="21" t="s">
        <v>79</v>
      </c>
      <c r="B23" s="22" t="s">
        <v>16</v>
      </c>
      <c r="C23" s="21" t="s">
        <v>51</v>
      </c>
      <c r="D23" s="22" t="s">
        <v>12</v>
      </c>
      <c r="E23" s="3"/>
      <c r="F23" s="3"/>
    </row>
    <row r="24" spans="1:6" s="11" customFormat="1" ht="12.75">
      <c r="A24" s="21" t="s">
        <v>79</v>
      </c>
      <c r="B24" s="22" t="s">
        <v>12</v>
      </c>
      <c r="C24" s="18" t="s">
        <v>66</v>
      </c>
      <c r="D24" s="22" t="s">
        <v>12</v>
      </c>
      <c r="E24" s="3"/>
      <c r="F24" s="3"/>
    </row>
    <row r="25" spans="1:6" s="11" customFormat="1" ht="12.75">
      <c r="A25" s="17" t="s">
        <v>52</v>
      </c>
      <c r="B25" s="22" t="s">
        <v>12</v>
      </c>
      <c r="C25" s="18" t="s">
        <v>42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31</v>
      </c>
      <c r="D26" s="22" t="s">
        <v>12</v>
      </c>
      <c r="E26" s="3"/>
      <c r="F26" s="3"/>
    </row>
    <row r="27" spans="1:6" s="11" customFormat="1" ht="12.75">
      <c r="A27" s="17" t="s">
        <v>42</v>
      </c>
      <c r="B27" s="22" t="s">
        <v>12</v>
      </c>
      <c r="C27" s="17" t="s">
        <v>14</v>
      </c>
      <c r="D27" s="22" t="s">
        <v>12</v>
      </c>
      <c r="E27" s="3"/>
      <c r="F27" s="3"/>
    </row>
    <row r="28" spans="1:6" s="11" customFormat="1" ht="12.75">
      <c r="A28" s="17" t="s">
        <v>66</v>
      </c>
      <c r="B28" s="22" t="s">
        <v>12</v>
      </c>
      <c r="C28" s="21" t="s">
        <v>79</v>
      </c>
      <c r="D28" s="22" t="s">
        <v>12</v>
      </c>
      <c r="E28" s="3"/>
      <c r="F28" s="3"/>
    </row>
    <row r="29" spans="1:6" s="11" customFormat="1" ht="12.75">
      <c r="A29" s="43" t="s">
        <v>51</v>
      </c>
      <c r="B29" s="22" t="s">
        <v>12</v>
      </c>
      <c r="C29" s="18" t="s">
        <v>79</v>
      </c>
      <c r="D29" s="22" t="s">
        <v>16</v>
      </c>
      <c r="E29" s="3"/>
      <c r="F29" s="3"/>
    </row>
    <row r="30" spans="1:6" s="11" customFormat="1" ht="12.75">
      <c r="A30" s="17" t="s">
        <v>346</v>
      </c>
      <c r="B30" s="22" t="s">
        <v>12</v>
      </c>
      <c r="C30" s="18" t="s">
        <v>20</v>
      </c>
      <c r="D30" s="22" t="s">
        <v>16</v>
      </c>
      <c r="E30" s="3"/>
      <c r="F30" s="3"/>
    </row>
    <row r="31" spans="1:6" s="11" customFormat="1" ht="12.75">
      <c r="A31" s="17" t="s">
        <v>347</v>
      </c>
      <c r="B31" s="22" t="s">
        <v>12</v>
      </c>
      <c r="C31" s="17" t="s">
        <v>78</v>
      </c>
      <c r="D31" s="22" t="s">
        <v>16</v>
      </c>
      <c r="E31" s="3"/>
      <c r="F31" s="3"/>
    </row>
    <row r="32" spans="1:6" s="11" customFormat="1" ht="12.75">
      <c r="A32" s="17" t="s">
        <v>348</v>
      </c>
      <c r="B32" s="22" t="s">
        <v>12</v>
      </c>
      <c r="C32" s="17" t="s">
        <v>118</v>
      </c>
      <c r="D32" s="22" t="s">
        <v>39</v>
      </c>
      <c r="E32" s="3"/>
      <c r="F32" s="3"/>
    </row>
    <row r="33" spans="1:6" s="11" customFormat="1" ht="12.75">
      <c r="A33" s="17" t="s">
        <v>386</v>
      </c>
      <c r="B33" s="22" t="s">
        <v>12</v>
      </c>
      <c r="C33" s="17" t="s">
        <v>84</v>
      </c>
      <c r="D33" s="22" t="s">
        <v>39</v>
      </c>
      <c r="E33" s="3"/>
      <c r="F33" s="3"/>
    </row>
    <row r="34" spans="1:6" s="11" customFormat="1" ht="12.75">
      <c r="A34" s="17" t="s">
        <v>65</v>
      </c>
      <c r="B34" s="22" t="s">
        <v>12</v>
      </c>
      <c r="C34" s="18" t="s">
        <v>85</v>
      </c>
      <c r="D34" s="22" t="s">
        <v>323</v>
      </c>
      <c r="E34" s="3"/>
      <c r="F34" s="3"/>
    </row>
    <row r="35" spans="1:6" s="11" customFormat="1" ht="12.75">
      <c r="A35" s="17" t="s">
        <v>83</v>
      </c>
      <c r="B35" s="22" t="s">
        <v>12</v>
      </c>
      <c r="C35" s="17" t="s">
        <v>35</v>
      </c>
      <c r="D35" s="22" t="s">
        <v>32</v>
      </c>
      <c r="E35" s="3"/>
      <c r="F35" s="3"/>
    </row>
    <row r="36" spans="1:6" s="11" customFormat="1" ht="12.75">
      <c r="A36" s="224" t="s">
        <v>67</v>
      </c>
      <c r="B36" s="222" t="s">
        <v>12</v>
      </c>
      <c r="C36" s="17" t="s">
        <v>112</v>
      </c>
      <c r="D36" s="22" t="s">
        <v>32</v>
      </c>
      <c r="E36" s="3"/>
      <c r="F36" s="3"/>
    </row>
    <row r="37" spans="1:6" s="11" customFormat="1" ht="12.75">
      <c r="A37" s="17" t="s">
        <v>66</v>
      </c>
      <c r="B37" s="22" t="s">
        <v>12</v>
      </c>
      <c r="C37" s="17" t="s">
        <v>368</v>
      </c>
      <c r="D37" s="22" t="s">
        <v>32</v>
      </c>
      <c r="E37" s="3"/>
      <c r="F37" s="3"/>
    </row>
    <row r="38" spans="1:6" s="11" customFormat="1" ht="12.75">
      <c r="A38" s="17" t="s">
        <v>51</v>
      </c>
      <c r="B38" s="22" t="s">
        <v>12</v>
      </c>
      <c r="C38" s="17" t="s">
        <v>36</v>
      </c>
      <c r="D38" s="22" t="s">
        <v>32</v>
      </c>
      <c r="E38" s="3"/>
      <c r="F38" s="3"/>
    </row>
    <row r="39" spans="1:6" s="11" customFormat="1" ht="12.75">
      <c r="A39" s="17"/>
      <c r="B39" s="22"/>
      <c r="C39" s="17" t="s">
        <v>369</v>
      </c>
      <c r="D39" s="22" t="s">
        <v>32</v>
      </c>
      <c r="E39" s="3"/>
      <c r="F39" s="3"/>
    </row>
    <row r="40" spans="1:6" s="11" customFormat="1" ht="13.5" thickBot="1">
      <c r="A40" s="17"/>
      <c r="B40" s="22"/>
      <c r="C40" s="21"/>
      <c r="D40" s="22"/>
      <c r="E40" s="3"/>
      <c r="F40" s="3"/>
    </row>
    <row r="41" spans="1:6" s="11" customFormat="1" ht="27.75" customHeight="1" thickBot="1">
      <c r="A41" s="268" t="s">
        <v>439</v>
      </c>
      <c r="B41" s="269"/>
      <c r="C41" s="18"/>
      <c r="D41" s="22"/>
      <c r="E41" s="3"/>
      <c r="F41" s="3"/>
    </row>
    <row r="42" spans="1:6" s="11" customFormat="1" ht="13.5" thickBot="1">
      <c r="A42" s="260" t="s">
        <v>4</v>
      </c>
      <c r="B42" s="262"/>
      <c r="C42" s="18"/>
      <c r="D42" s="22"/>
      <c r="E42" s="3"/>
      <c r="F42" s="3"/>
    </row>
    <row r="43" spans="1:6" s="11" customFormat="1" ht="13.5" thickBot="1">
      <c r="A43" s="6" t="s">
        <v>0</v>
      </c>
      <c r="B43" s="8" t="s">
        <v>1</v>
      </c>
      <c r="C43" s="17"/>
      <c r="D43" s="22"/>
      <c r="E43" s="3"/>
      <c r="F43" s="3"/>
    </row>
    <row r="44" spans="1:6" s="11" customFormat="1" ht="12.75">
      <c r="A44" s="21" t="s">
        <v>34</v>
      </c>
      <c r="B44" s="20" t="s">
        <v>32</v>
      </c>
      <c r="C44" s="17"/>
      <c r="D44" s="22"/>
      <c r="E44" s="3"/>
      <c r="F44" s="3"/>
    </row>
    <row r="45" spans="1:6" s="11" customFormat="1" ht="12.75">
      <c r="A45" s="18" t="s">
        <v>35</v>
      </c>
      <c r="B45" s="22" t="s">
        <v>32</v>
      </c>
      <c r="C45" s="17"/>
      <c r="D45" s="22"/>
      <c r="E45" s="3"/>
      <c r="F45" s="3"/>
    </row>
    <row r="46" spans="1:6" s="11" customFormat="1" ht="12.75">
      <c r="A46" s="150" t="s">
        <v>36</v>
      </c>
      <c r="B46" s="152" t="s">
        <v>32</v>
      </c>
      <c r="C46" s="17"/>
      <c r="D46" s="22"/>
      <c r="E46" s="3"/>
      <c r="F46" s="3"/>
    </row>
    <row r="47" spans="1:6" s="11" customFormat="1" ht="12.75">
      <c r="A47" s="150" t="s">
        <v>81</v>
      </c>
      <c r="B47" s="152" t="s">
        <v>39</v>
      </c>
      <c r="C47" s="17"/>
      <c r="D47" s="22"/>
      <c r="E47" s="3"/>
      <c r="F47" s="3"/>
    </row>
    <row r="48" spans="1:6" s="11" customFormat="1" ht="12.75">
      <c r="A48" s="150" t="s">
        <v>82</v>
      </c>
      <c r="B48" s="152" t="s">
        <v>39</v>
      </c>
      <c r="C48" s="17"/>
      <c r="D48" s="22"/>
      <c r="E48" s="3"/>
      <c r="F48" s="3"/>
    </row>
    <row r="49" spans="1:6" s="11" customFormat="1" ht="12.75">
      <c r="A49" s="17" t="s">
        <v>118</v>
      </c>
      <c r="B49" s="22" t="s">
        <v>16</v>
      </c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7" s="11" customFormat="1" ht="12.75">
      <c r="A71" s="24"/>
      <c r="B71" s="46" t="s">
        <v>34</v>
      </c>
      <c r="C71" s="40"/>
      <c r="D71" s="46" t="s">
        <v>350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4"/>
      <c r="B72" s="47" t="s">
        <v>36</v>
      </c>
      <c r="C72" s="38"/>
      <c r="D72" s="47" t="s">
        <v>150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4"/>
      <c r="B73" s="47" t="s">
        <v>139</v>
      </c>
      <c r="C73" s="38"/>
      <c r="D73" s="47" t="s">
        <v>78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4"/>
      <c r="B74" s="47" t="s">
        <v>150</v>
      </c>
      <c r="C74" s="38"/>
      <c r="D74" s="47" t="s">
        <v>84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4"/>
      <c r="B75" s="47" t="s">
        <v>52</v>
      </c>
      <c r="C75" s="38"/>
      <c r="D75" s="47" t="s">
        <v>31</v>
      </c>
      <c r="E75" s="3">
        <f>IF(A75="","",IF(VLOOKUP(CONCATENATE(A75," - ",#REF!),'[1]diccio'!$E$2:$E$3932,1,FALSE)="#N/A",CONCANTENAR(A75," - ",#REF!),""))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29"/>
      <c r="B76" s="48" t="s">
        <v>350</v>
      </c>
      <c r="C76" s="39"/>
      <c r="D76" s="48" t="s">
        <v>314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A11:B11"/>
    <mergeCell ref="C11:D11"/>
    <mergeCell ref="C12:D12"/>
    <mergeCell ref="A41:B41"/>
    <mergeCell ref="A42:B42"/>
    <mergeCell ref="A14:B14"/>
    <mergeCell ref="C14:D14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94"/>
  <sheetViews>
    <sheetView view="pageBreakPreview" zoomScale="75" zoomScaleNormal="70" zoomScaleSheetLayoutView="75" workbookViewId="0" topLeftCell="A4">
      <selection activeCell="H20" sqref="H20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70" customFormat="1" ht="26.2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46" t="s">
        <v>2</v>
      </c>
      <c r="B4" s="247"/>
      <c r="C4" s="252" t="s">
        <v>155</v>
      </c>
      <c r="D4" s="253"/>
    </row>
    <row r="5" spans="1:4" ht="28.5" customHeight="1" thickBot="1">
      <c r="A5" s="248" t="s">
        <v>3</v>
      </c>
      <c r="B5" s="249"/>
      <c r="C5" s="250" t="s">
        <v>11</v>
      </c>
      <c r="D5" s="25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54" t="s">
        <v>230</v>
      </c>
      <c r="D8" s="255"/>
    </row>
    <row r="9" spans="1:4" ht="15" customHeight="1">
      <c r="A9" s="9" t="s">
        <v>10</v>
      </c>
      <c r="B9" s="10"/>
      <c r="C9" s="256" t="s">
        <v>315</v>
      </c>
      <c r="D9" s="257"/>
    </row>
    <row r="10" spans="1:4" ht="15" customHeight="1">
      <c r="A10" s="244" t="s">
        <v>6</v>
      </c>
      <c r="B10" s="245"/>
      <c r="C10" s="258" t="s">
        <v>129</v>
      </c>
      <c r="D10" s="259"/>
    </row>
    <row r="11" spans="1:4" ht="15" customHeight="1" thickBot="1">
      <c r="A11" s="263" t="s">
        <v>7</v>
      </c>
      <c r="B11" s="264"/>
      <c r="C11" s="266" t="s">
        <v>371</v>
      </c>
      <c r="D11" s="267"/>
    </row>
    <row r="12" spans="1:4" ht="15" customHeight="1">
      <c r="A12" s="5"/>
      <c r="B12" s="5"/>
      <c r="C12" s="265"/>
      <c r="D12" s="26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60" t="s">
        <v>4</v>
      </c>
      <c r="B14" s="261"/>
      <c r="C14" s="260" t="s">
        <v>5</v>
      </c>
      <c r="D14" s="26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51</v>
      </c>
      <c r="B16" s="22" t="s">
        <v>12</v>
      </c>
      <c r="C16" s="97" t="s">
        <v>33</v>
      </c>
      <c r="D16" s="22" t="s">
        <v>32</v>
      </c>
    </row>
    <row r="17" spans="1:4" ht="12.75" customHeight="1">
      <c r="A17" s="18" t="s">
        <v>66</v>
      </c>
      <c r="B17" s="22" t="s">
        <v>12</v>
      </c>
      <c r="C17" s="85" t="s">
        <v>47</v>
      </c>
      <c r="D17" s="22" t="s">
        <v>32</v>
      </c>
    </row>
    <row r="18" spans="1:4" ht="12.75" customHeight="1">
      <c r="A18" s="170" t="s">
        <v>67</v>
      </c>
      <c r="B18" s="222" t="s">
        <v>12</v>
      </c>
      <c r="C18" s="85" t="s">
        <v>304</v>
      </c>
      <c r="D18" s="22" t="s">
        <v>32</v>
      </c>
    </row>
    <row r="19" spans="1:4" ht="12.75" customHeight="1">
      <c r="A19" s="18" t="s">
        <v>83</v>
      </c>
      <c r="B19" s="22" t="s">
        <v>12</v>
      </c>
      <c r="C19" s="85" t="s">
        <v>34</v>
      </c>
      <c r="D19" s="22" t="s">
        <v>32</v>
      </c>
    </row>
    <row r="20" spans="1:4" ht="12.75" customHeight="1">
      <c r="A20" s="18" t="s">
        <v>348</v>
      </c>
      <c r="B20" s="22" t="s">
        <v>12</v>
      </c>
      <c r="C20" s="85" t="s">
        <v>48</v>
      </c>
      <c r="D20" s="22" t="s">
        <v>32</v>
      </c>
    </row>
    <row r="21" spans="1:4" ht="12.75" customHeight="1">
      <c r="A21" s="18" t="s">
        <v>347</v>
      </c>
      <c r="B21" s="22" t="s">
        <v>12</v>
      </c>
      <c r="C21" s="85" t="s">
        <v>160</v>
      </c>
      <c r="D21" s="22" t="s">
        <v>316</v>
      </c>
    </row>
    <row r="22" spans="1:4" ht="12.75" customHeight="1">
      <c r="A22" s="18" t="s">
        <v>346</v>
      </c>
      <c r="B22" s="22" t="s">
        <v>12</v>
      </c>
      <c r="C22" s="85" t="s">
        <v>419</v>
      </c>
      <c r="D22" s="22" t="s">
        <v>316</v>
      </c>
    </row>
    <row r="23" spans="1:4" ht="12.75" customHeight="1">
      <c r="A23" s="18" t="s">
        <v>51</v>
      </c>
      <c r="B23" s="22" t="s">
        <v>12</v>
      </c>
      <c r="C23" s="85" t="s">
        <v>170</v>
      </c>
      <c r="D23" s="22" t="s">
        <v>316</v>
      </c>
    </row>
    <row r="24" spans="1:4" ht="12.75" customHeight="1">
      <c r="A24" s="18" t="s">
        <v>66</v>
      </c>
      <c r="B24" s="22" t="s">
        <v>12</v>
      </c>
      <c r="C24" s="34" t="s">
        <v>232</v>
      </c>
      <c r="D24" s="22" t="s">
        <v>316</v>
      </c>
    </row>
    <row r="25" spans="1:4" ht="12.75" customHeight="1">
      <c r="A25" s="170" t="s">
        <v>87</v>
      </c>
      <c r="B25" s="222" t="s">
        <v>12</v>
      </c>
      <c r="C25" s="34" t="s">
        <v>232</v>
      </c>
      <c r="D25" s="22" t="s">
        <v>317</v>
      </c>
    </row>
    <row r="26" spans="1:4" ht="12.75" customHeight="1">
      <c r="A26" s="18" t="s">
        <v>231</v>
      </c>
      <c r="B26" s="22" t="s">
        <v>12</v>
      </c>
      <c r="C26" s="85" t="s">
        <v>82</v>
      </c>
      <c r="D26" s="22" t="s">
        <v>317</v>
      </c>
    </row>
    <row r="27" spans="1:4" ht="12.75" customHeight="1">
      <c r="A27" s="18" t="s">
        <v>298</v>
      </c>
      <c r="B27" s="22" t="s">
        <v>12</v>
      </c>
      <c r="C27" s="85" t="s">
        <v>118</v>
      </c>
      <c r="D27" s="22" t="s">
        <v>16</v>
      </c>
    </row>
    <row r="28" spans="1:4" ht="12.75" customHeight="1">
      <c r="A28" s="18" t="s">
        <v>299</v>
      </c>
      <c r="B28" s="22" t="s">
        <v>12</v>
      </c>
      <c r="C28" s="87" t="s">
        <v>78</v>
      </c>
      <c r="D28" s="86" t="s">
        <v>16</v>
      </c>
    </row>
    <row r="29" spans="1:4" ht="12.75" customHeight="1">
      <c r="A29" s="18" t="s">
        <v>14</v>
      </c>
      <c r="B29" s="22" t="s">
        <v>12</v>
      </c>
      <c r="C29" s="85" t="s">
        <v>18</v>
      </c>
      <c r="D29" s="22" t="s">
        <v>16</v>
      </c>
    </row>
    <row r="30" spans="1:4" ht="12.75" customHeight="1">
      <c r="A30" s="18" t="s">
        <v>87</v>
      </c>
      <c r="B30" s="22" t="s">
        <v>12</v>
      </c>
      <c r="C30" s="87" t="s">
        <v>17</v>
      </c>
      <c r="D30" s="22" t="s">
        <v>16</v>
      </c>
    </row>
    <row r="31" spans="1:4" ht="12.75" customHeight="1">
      <c r="A31" s="18" t="s">
        <v>233</v>
      </c>
      <c r="B31" s="22" t="s">
        <v>12</v>
      </c>
      <c r="C31" s="87" t="s">
        <v>17</v>
      </c>
      <c r="D31" s="22" t="s">
        <v>12</v>
      </c>
    </row>
    <row r="32" spans="1:4" ht="12.75" customHeight="1">
      <c r="A32" s="18" t="s">
        <v>31</v>
      </c>
      <c r="B32" s="22" t="s">
        <v>12</v>
      </c>
      <c r="C32" s="87" t="s">
        <v>64</v>
      </c>
      <c r="D32" s="22" t="s">
        <v>12</v>
      </c>
    </row>
    <row r="33" spans="1:4" ht="12.75" customHeight="1">
      <c r="A33" s="18" t="s">
        <v>64</v>
      </c>
      <c r="B33" s="22" t="s">
        <v>12</v>
      </c>
      <c r="C33" s="87" t="s">
        <v>31</v>
      </c>
      <c r="D33" s="22" t="s">
        <v>12</v>
      </c>
    </row>
    <row r="34" spans="1:4" ht="12.75" customHeight="1">
      <c r="A34" s="18" t="s">
        <v>234</v>
      </c>
      <c r="B34" s="22" t="s">
        <v>12</v>
      </c>
      <c r="C34" s="34" t="s">
        <v>233</v>
      </c>
      <c r="D34" s="22" t="s">
        <v>12</v>
      </c>
    </row>
    <row r="35" spans="1:4" ht="12.75" customHeight="1">
      <c r="A35" s="18" t="s">
        <v>234</v>
      </c>
      <c r="B35" s="22" t="s">
        <v>16</v>
      </c>
      <c r="C35" s="34" t="s">
        <v>87</v>
      </c>
      <c r="D35" s="22" t="s">
        <v>12</v>
      </c>
    </row>
    <row r="36" spans="1:4" ht="12.75" customHeight="1">
      <c r="A36" s="18" t="s">
        <v>18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8" t="s">
        <v>78</v>
      </c>
      <c r="B37" s="22" t="s">
        <v>16</v>
      </c>
      <c r="C37" s="34" t="s">
        <v>299</v>
      </c>
      <c r="D37" s="22" t="s">
        <v>12</v>
      </c>
    </row>
    <row r="38" spans="1:4" ht="12.75" customHeight="1">
      <c r="A38" s="17" t="s">
        <v>118</v>
      </c>
      <c r="B38" s="22" t="s">
        <v>39</v>
      </c>
      <c r="C38" s="34" t="s">
        <v>298</v>
      </c>
      <c r="D38" s="22" t="s">
        <v>12</v>
      </c>
    </row>
    <row r="39" spans="1:4" ht="12.75" customHeight="1">
      <c r="A39" s="17" t="s">
        <v>84</v>
      </c>
      <c r="B39" s="22" t="s">
        <v>39</v>
      </c>
      <c r="C39" s="34" t="s">
        <v>231</v>
      </c>
      <c r="D39" s="22" t="s">
        <v>12</v>
      </c>
    </row>
    <row r="40" spans="1:4" ht="12.75" customHeight="1">
      <c r="A40" s="17" t="s">
        <v>80</v>
      </c>
      <c r="B40" s="22" t="s">
        <v>39</v>
      </c>
      <c r="C40" s="221" t="s">
        <v>87</v>
      </c>
      <c r="D40" s="222" t="s">
        <v>12</v>
      </c>
    </row>
    <row r="41" spans="1:4" ht="12.75" customHeight="1">
      <c r="A41" s="17" t="s">
        <v>80</v>
      </c>
      <c r="B41" s="22" t="s">
        <v>171</v>
      </c>
      <c r="C41" s="34" t="s">
        <v>66</v>
      </c>
      <c r="D41" s="22" t="s">
        <v>12</v>
      </c>
    </row>
    <row r="42" spans="1:4" ht="12.75" customHeight="1">
      <c r="A42" s="77" t="s">
        <v>318</v>
      </c>
      <c r="B42" s="22" t="s">
        <v>32</v>
      </c>
      <c r="C42" s="11" t="s">
        <v>51</v>
      </c>
      <c r="D42" s="22" t="s">
        <v>12</v>
      </c>
    </row>
    <row r="43" spans="1:4" ht="12.75" customHeight="1">
      <c r="A43" s="66" t="s">
        <v>33</v>
      </c>
      <c r="B43" s="22" t="s">
        <v>32</v>
      </c>
      <c r="C43" s="17" t="s">
        <v>346</v>
      </c>
      <c r="D43" s="22" t="s">
        <v>12</v>
      </c>
    </row>
    <row r="44" spans="1:4" ht="12.75" customHeight="1">
      <c r="A44" s="77" t="s">
        <v>160</v>
      </c>
      <c r="B44" s="22" t="s">
        <v>32</v>
      </c>
      <c r="C44" s="17" t="s">
        <v>347</v>
      </c>
      <c r="D44" s="22" t="s">
        <v>12</v>
      </c>
    </row>
    <row r="45" spans="1:4" ht="15.75">
      <c r="A45" s="17" t="s">
        <v>158</v>
      </c>
      <c r="B45" s="22" t="s">
        <v>32</v>
      </c>
      <c r="C45" s="17" t="s">
        <v>348</v>
      </c>
      <c r="D45" s="22" t="s">
        <v>12</v>
      </c>
    </row>
    <row r="46" spans="1:4" ht="12.75" customHeight="1">
      <c r="A46" s="17" t="s">
        <v>161</v>
      </c>
      <c r="B46" s="22" t="s">
        <v>32</v>
      </c>
      <c r="C46" s="17" t="s">
        <v>83</v>
      </c>
      <c r="D46" s="22" t="s">
        <v>12</v>
      </c>
    </row>
    <row r="47" spans="1:4" ht="12.75" customHeight="1">
      <c r="A47" s="66" t="s">
        <v>158</v>
      </c>
      <c r="B47" s="22" t="s">
        <v>32</v>
      </c>
      <c r="C47" s="224" t="s">
        <v>67</v>
      </c>
      <c r="D47" s="222" t="s">
        <v>12</v>
      </c>
    </row>
    <row r="48" spans="1:4" ht="12.75" customHeight="1">
      <c r="A48" s="77" t="s">
        <v>112</v>
      </c>
      <c r="B48" s="22" t="s">
        <v>32</v>
      </c>
      <c r="C48" s="17" t="s">
        <v>66</v>
      </c>
      <c r="D48" s="22" t="s">
        <v>12</v>
      </c>
    </row>
    <row r="49" spans="1:4" ht="12.75" customHeight="1">
      <c r="A49" s="17" t="s">
        <v>304</v>
      </c>
      <c r="B49" s="22" t="s">
        <v>32</v>
      </c>
      <c r="C49" s="34" t="s">
        <v>51</v>
      </c>
      <c r="D49" s="22" t="s">
        <v>12</v>
      </c>
    </row>
    <row r="50" spans="1:4" ht="12.75" customHeight="1">
      <c r="A50" s="17" t="s">
        <v>319</v>
      </c>
      <c r="B50" s="22" t="s">
        <v>32</v>
      </c>
      <c r="C50" s="34"/>
      <c r="D50" s="22"/>
    </row>
    <row r="51" spans="1:4" ht="12.75" customHeight="1" thickBot="1">
      <c r="A51" s="34"/>
      <c r="B51" s="22"/>
      <c r="C51" s="34"/>
      <c r="D51" s="22"/>
    </row>
    <row r="52" spans="1:4" ht="12.75" customHeight="1" thickBot="1">
      <c r="A52" s="268" t="s">
        <v>417</v>
      </c>
      <c r="B52" s="269"/>
      <c r="C52" s="268" t="s">
        <v>417</v>
      </c>
      <c r="D52" s="270"/>
    </row>
    <row r="53" spans="1:4" ht="12.75" customHeight="1" thickBot="1">
      <c r="A53" s="271" t="s">
        <v>4</v>
      </c>
      <c r="B53" s="274"/>
      <c r="C53" s="275" t="s">
        <v>5</v>
      </c>
      <c r="D53" s="274"/>
    </row>
    <row r="54" spans="1:4" ht="12.75" customHeight="1" thickBot="1">
      <c r="A54" s="6" t="s">
        <v>0</v>
      </c>
      <c r="B54" s="8" t="s">
        <v>1</v>
      </c>
      <c r="C54" s="83" t="s">
        <v>0</v>
      </c>
      <c r="D54" s="8" t="s">
        <v>1</v>
      </c>
    </row>
    <row r="55" spans="1:4" ht="12.75" customHeight="1">
      <c r="A55" s="18" t="s">
        <v>87</v>
      </c>
      <c r="B55" s="22" t="s">
        <v>12</v>
      </c>
      <c r="C55" s="87" t="s">
        <v>64</v>
      </c>
      <c r="D55" s="22" t="s">
        <v>12</v>
      </c>
    </row>
    <row r="56" spans="1:4" ht="12.75" customHeight="1">
      <c r="A56" s="150" t="s">
        <v>233</v>
      </c>
      <c r="B56" s="152" t="s">
        <v>12</v>
      </c>
      <c r="C56" s="174" t="s">
        <v>31</v>
      </c>
      <c r="D56" s="152" t="s">
        <v>12</v>
      </c>
    </row>
    <row r="57" spans="1:4" ht="12.75" customHeight="1">
      <c r="A57" s="150" t="s">
        <v>134</v>
      </c>
      <c r="B57" s="152" t="s">
        <v>12</v>
      </c>
      <c r="C57" s="175" t="s">
        <v>420</v>
      </c>
      <c r="D57" s="152" t="s">
        <v>12</v>
      </c>
    </row>
    <row r="58" spans="1:4" ht="12.75" customHeight="1">
      <c r="A58" s="150" t="s">
        <v>420</v>
      </c>
      <c r="B58" s="152" t="s">
        <v>12</v>
      </c>
      <c r="C58" s="173" t="s">
        <v>134</v>
      </c>
      <c r="D58" s="152" t="s">
        <v>12</v>
      </c>
    </row>
    <row r="59" spans="1:4" ht="12.75" customHeight="1">
      <c r="A59" s="18" t="s">
        <v>64</v>
      </c>
      <c r="B59" s="22" t="s">
        <v>12</v>
      </c>
      <c r="C59" s="173" t="s">
        <v>233</v>
      </c>
      <c r="D59" s="152" t="s">
        <v>12</v>
      </c>
    </row>
    <row r="60" spans="1:4" ht="12.75" customHeight="1">
      <c r="A60" s="18"/>
      <c r="B60" s="22"/>
      <c r="C60" s="17" t="s">
        <v>421</v>
      </c>
      <c r="D60" s="22" t="s">
        <v>12</v>
      </c>
    </row>
    <row r="61" spans="1:4" ht="12.75" customHeight="1" thickBot="1">
      <c r="A61" s="77"/>
      <c r="B61" s="22"/>
      <c r="C61" s="77"/>
      <c r="D61" s="22"/>
    </row>
    <row r="62" spans="1:4" ht="12.75" customHeight="1" thickBot="1">
      <c r="A62" s="268" t="s">
        <v>417</v>
      </c>
      <c r="B62" s="269"/>
      <c r="C62" s="268" t="s">
        <v>417</v>
      </c>
      <c r="D62" s="270"/>
    </row>
    <row r="63" spans="1:4" ht="12.75" customHeight="1" thickBot="1">
      <c r="A63" s="271" t="s">
        <v>4</v>
      </c>
      <c r="B63" s="274"/>
      <c r="C63" s="275" t="s">
        <v>5</v>
      </c>
      <c r="D63" s="274"/>
    </row>
    <row r="64" spans="1:4" ht="12.75" customHeight="1" thickBot="1">
      <c r="A64" s="6" t="s">
        <v>0</v>
      </c>
      <c r="B64" s="8" t="s">
        <v>1</v>
      </c>
      <c r="C64" s="83" t="s">
        <v>0</v>
      </c>
      <c r="D64" s="8" t="s">
        <v>1</v>
      </c>
    </row>
    <row r="65" spans="1:4" ht="12.75" customHeight="1">
      <c r="A65" s="18" t="s">
        <v>31</v>
      </c>
      <c r="B65" s="22" t="s">
        <v>12</v>
      </c>
      <c r="C65" s="87" t="s">
        <v>17</v>
      </c>
      <c r="D65" s="22" t="s">
        <v>16</v>
      </c>
    </row>
    <row r="66" spans="1:4" ht="12.75" customHeight="1">
      <c r="A66" s="150" t="s">
        <v>64</v>
      </c>
      <c r="B66" s="152" t="s">
        <v>12</v>
      </c>
      <c r="C66" s="174" t="s">
        <v>17</v>
      </c>
      <c r="D66" s="152" t="s">
        <v>12</v>
      </c>
    </row>
    <row r="67" spans="1:4" ht="12.75" customHeight="1">
      <c r="A67" s="165" t="s">
        <v>422</v>
      </c>
      <c r="B67" s="152" t="s">
        <v>12</v>
      </c>
      <c r="C67" s="175" t="s">
        <v>423</v>
      </c>
      <c r="D67" s="152" t="s">
        <v>12</v>
      </c>
    </row>
    <row r="68" spans="1:4" ht="12.75" customHeight="1">
      <c r="A68" s="150" t="s">
        <v>423</v>
      </c>
      <c r="B68" s="152" t="s">
        <v>12</v>
      </c>
      <c r="C68" s="175" t="s">
        <v>422</v>
      </c>
      <c r="D68" s="152" t="s">
        <v>12</v>
      </c>
    </row>
    <row r="69" spans="1:4" s="82" customFormat="1" ht="12.75" customHeight="1">
      <c r="A69" s="150" t="s">
        <v>234</v>
      </c>
      <c r="B69" s="152" t="s">
        <v>12</v>
      </c>
      <c r="C69" s="174" t="s">
        <v>64</v>
      </c>
      <c r="D69" s="152" t="s">
        <v>12</v>
      </c>
    </row>
    <row r="70" spans="1:4" ht="12.75" customHeight="1">
      <c r="A70" s="17" t="s">
        <v>234</v>
      </c>
      <c r="B70" s="22" t="s">
        <v>16</v>
      </c>
      <c r="C70" s="17" t="s">
        <v>31</v>
      </c>
      <c r="D70" s="22" t="s">
        <v>12</v>
      </c>
    </row>
    <row r="71" spans="1:4" ht="12.75" customHeight="1" thickBot="1">
      <c r="A71" s="77"/>
      <c r="B71" s="22"/>
      <c r="C71" s="77"/>
      <c r="D71" s="22"/>
    </row>
    <row r="72" spans="1:4" ht="12.75" customHeight="1" thickBot="1">
      <c r="A72" s="268" t="s">
        <v>412</v>
      </c>
      <c r="B72" s="269"/>
      <c r="C72" s="268" t="s">
        <v>412</v>
      </c>
      <c r="D72" s="270"/>
    </row>
    <row r="73" spans="1:4" ht="12.75" customHeight="1" thickBot="1">
      <c r="A73" s="271" t="s">
        <v>4</v>
      </c>
      <c r="B73" s="274"/>
      <c r="C73" s="275" t="s">
        <v>5</v>
      </c>
      <c r="D73" s="274"/>
    </row>
    <row r="74" spans="1:4" ht="12.75" customHeight="1" thickBot="1">
      <c r="A74" s="6" t="s">
        <v>0</v>
      </c>
      <c r="B74" s="8" t="s">
        <v>1</v>
      </c>
      <c r="C74" s="83" t="s">
        <v>0</v>
      </c>
      <c r="D74" s="8" t="s">
        <v>1</v>
      </c>
    </row>
    <row r="75" spans="1:4" ht="12.75" customHeight="1">
      <c r="A75" s="36" t="s">
        <v>87</v>
      </c>
      <c r="B75" s="37" t="s">
        <v>12</v>
      </c>
      <c r="C75" s="176" t="s">
        <v>233</v>
      </c>
      <c r="D75" s="37" t="s">
        <v>12</v>
      </c>
    </row>
    <row r="76" spans="1:4" ht="12.75" customHeight="1">
      <c r="A76" s="150" t="s">
        <v>298</v>
      </c>
      <c r="B76" s="152" t="s">
        <v>12</v>
      </c>
      <c r="C76" s="11" t="s">
        <v>87</v>
      </c>
      <c r="D76" s="22" t="s">
        <v>12</v>
      </c>
    </row>
    <row r="77" spans="1:4" ht="12.75" customHeight="1">
      <c r="A77" s="150" t="s">
        <v>299</v>
      </c>
      <c r="B77" s="152" t="s">
        <v>12</v>
      </c>
      <c r="C77" s="175" t="s">
        <v>14</v>
      </c>
      <c r="D77" s="152" t="s">
        <v>12</v>
      </c>
    </row>
    <row r="78" spans="1:4" ht="12.75" customHeight="1">
      <c r="A78" s="165" t="s">
        <v>14</v>
      </c>
      <c r="B78" s="152" t="s">
        <v>12</v>
      </c>
      <c r="C78" s="175" t="s">
        <v>299</v>
      </c>
      <c r="D78" s="152" t="s">
        <v>12</v>
      </c>
    </row>
    <row r="79" spans="1:4" ht="12.75" customHeight="1">
      <c r="A79" s="43" t="s">
        <v>87</v>
      </c>
      <c r="B79" s="22" t="s">
        <v>12</v>
      </c>
      <c r="C79" s="175" t="s">
        <v>298</v>
      </c>
      <c r="D79" s="152" t="s">
        <v>12</v>
      </c>
    </row>
    <row r="80" spans="1:4" ht="12.75" customHeight="1">
      <c r="A80" s="17" t="s">
        <v>424</v>
      </c>
      <c r="B80" s="22" t="s">
        <v>12</v>
      </c>
      <c r="C80" s="17" t="s">
        <v>87</v>
      </c>
      <c r="D80" s="22" t="s">
        <v>12</v>
      </c>
    </row>
    <row r="81" spans="1:4" ht="12.75" customHeight="1">
      <c r="A81" s="77"/>
      <c r="B81" s="22"/>
      <c r="C81" s="77"/>
      <c r="D81" s="22"/>
    </row>
    <row r="82" spans="1:4" ht="12.75" customHeight="1">
      <c r="A82" s="17"/>
      <c r="B82" s="22"/>
      <c r="C82" s="34"/>
      <c r="D82" s="22"/>
    </row>
    <row r="83" spans="1:4" s="82" customFormat="1" ht="12.75" customHeight="1" thickBot="1">
      <c r="A83" s="77"/>
      <c r="B83" s="92"/>
      <c r="C83" s="87"/>
      <c r="D83" s="92"/>
    </row>
    <row r="84" spans="1:4" ht="12.75" customHeight="1">
      <c r="A84" s="93"/>
      <c r="B84" s="30" t="s">
        <v>14</v>
      </c>
      <c r="C84" s="94"/>
      <c r="D84" s="30" t="s">
        <v>35</v>
      </c>
    </row>
    <row r="85" spans="1:4" ht="12.75" customHeight="1">
      <c r="A85" s="93"/>
      <c r="B85" s="26" t="s">
        <v>31</v>
      </c>
      <c r="C85" s="94"/>
      <c r="D85" s="26" t="s">
        <v>247</v>
      </c>
    </row>
    <row r="86" spans="1:4" ht="12.75" customHeight="1">
      <c r="A86" s="93"/>
      <c r="B86" s="26" t="s">
        <v>234</v>
      </c>
      <c r="C86" s="94"/>
      <c r="D86" s="26" t="s">
        <v>225</v>
      </c>
    </row>
    <row r="87" spans="1:4" ht="12.75" customHeight="1">
      <c r="A87" s="93"/>
      <c r="B87" s="26" t="s">
        <v>39</v>
      </c>
      <c r="C87" s="94"/>
      <c r="D87" s="26" t="s">
        <v>87</v>
      </c>
    </row>
    <row r="88" spans="1:4" ht="12.75" customHeight="1">
      <c r="A88" s="93"/>
      <c r="B88" s="25" t="s">
        <v>112</v>
      </c>
      <c r="C88" s="94"/>
      <c r="D88" s="25" t="s">
        <v>14</v>
      </c>
    </row>
    <row r="89" spans="1:4" ht="12.75" customHeight="1" thickBot="1">
      <c r="A89" s="95"/>
      <c r="B89" s="28" t="s">
        <v>320</v>
      </c>
      <c r="C89" s="96"/>
      <c r="D89" s="28" t="s">
        <v>42</v>
      </c>
    </row>
    <row r="90" spans="1:4" ht="15.75">
      <c r="A90" s="98"/>
      <c r="B90" s="98"/>
      <c r="C90" s="98"/>
      <c r="D90" s="98"/>
    </row>
    <row r="91" spans="1:4" ht="15.75">
      <c r="A91" s="98"/>
      <c r="B91" s="98"/>
      <c r="C91" s="98"/>
      <c r="D91" s="98"/>
    </row>
    <row r="92" spans="1:4" ht="15.75">
      <c r="A92" s="98"/>
      <c r="B92" s="98"/>
      <c r="C92" s="98"/>
      <c r="D92" s="98"/>
    </row>
    <row r="93" spans="1:4" ht="15.75">
      <c r="A93" s="98"/>
      <c r="B93" s="98"/>
      <c r="C93" s="98"/>
      <c r="D93" s="98"/>
    </row>
    <row r="94" spans="1:4" ht="15.75">
      <c r="A94" s="98"/>
      <c r="B94" s="98"/>
      <c r="C94" s="98"/>
      <c r="D94" s="98"/>
    </row>
  </sheetData>
  <mergeCells count="26">
    <mergeCell ref="A62:B62"/>
    <mergeCell ref="C62:D62"/>
    <mergeCell ref="A53:B53"/>
    <mergeCell ref="A63:B63"/>
    <mergeCell ref="C63:D63"/>
    <mergeCell ref="C53:D53"/>
    <mergeCell ref="A73:B73"/>
    <mergeCell ref="C73:D73"/>
    <mergeCell ref="A72:B72"/>
    <mergeCell ref="C72:D72"/>
    <mergeCell ref="A1:D1"/>
    <mergeCell ref="A11:B11"/>
    <mergeCell ref="C10:D10"/>
    <mergeCell ref="C11:D11"/>
    <mergeCell ref="A10:B10"/>
    <mergeCell ref="A52:B52"/>
    <mergeCell ref="A14:B14"/>
    <mergeCell ref="C14:D14"/>
    <mergeCell ref="C52:D52"/>
    <mergeCell ref="C12:D12"/>
    <mergeCell ref="C4:D4"/>
    <mergeCell ref="A4:B4"/>
    <mergeCell ref="A5:B5"/>
    <mergeCell ref="C5:D5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view="pageBreakPreview" zoomScale="60" zoomScaleNormal="85" workbookViewId="0" topLeftCell="A1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119</v>
      </c>
      <c r="D8" s="255"/>
    </row>
    <row r="9" spans="1:4" s="11" customFormat="1" ht="12.75">
      <c r="A9" s="9" t="s">
        <v>10</v>
      </c>
      <c r="B9" s="10"/>
      <c r="C9" s="256" t="s">
        <v>281</v>
      </c>
      <c r="D9" s="257"/>
    </row>
    <row r="10" spans="1:4" s="11" customFormat="1" ht="12.75">
      <c r="A10" s="244" t="s">
        <v>6</v>
      </c>
      <c r="B10" s="245"/>
      <c r="C10" s="276" t="s">
        <v>444</v>
      </c>
      <c r="D10" s="277"/>
    </row>
    <row r="11" spans="1:4" s="11" customFormat="1" ht="13.5" thickBot="1">
      <c r="A11" s="263" t="s">
        <v>7</v>
      </c>
      <c r="B11" s="264"/>
      <c r="C11" s="266" t="s">
        <v>121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90</v>
      </c>
      <c r="B16" s="19" t="s">
        <v>12</v>
      </c>
      <c r="C16" s="36" t="s">
        <v>121</v>
      </c>
      <c r="D16" s="37" t="s">
        <v>16</v>
      </c>
      <c r="E16" s="3"/>
      <c r="F16" s="3"/>
    </row>
    <row r="17" spans="1:6" s="11" customFormat="1" ht="12.75">
      <c r="A17" s="17" t="s">
        <v>75</v>
      </c>
      <c r="B17" s="19" t="s">
        <v>12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75</v>
      </c>
      <c r="D18" s="20" t="s">
        <v>16</v>
      </c>
      <c r="E18" s="3"/>
      <c r="F18" s="3"/>
    </row>
    <row r="19" spans="1:6" s="11" customFormat="1" ht="12.75">
      <c r="A19" s="17" t="s">
        <v>127</v>
      </c>
      <c r="B19" s="19" t="s">
        <v>12</v>
      </c>
      <c r="C19" s="21" t="s">
        <v>75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91</v>
      </c>
      <c r="D20" s="20" t="s">
        <v>12</v>
      </c>
      <c r="E20" s="3"/>
      <c r="F20" s="3"/>
    </row>
    <row r="21" spans="1:6" s="11" customFormat="1" ht="12.75">
      <c r="A21" s="17" t="s">
        <v>79</v>
      </c>
      <c r="B21" s="19" t="s">
        <v>16</v>
      </c>
      <c r="C21" s="21" t="s">
        <v>90</v>
      </c>
      <c r="D21" s="20" t="s">
        <v>12</v>
      </c>
      <c r="E21" s="3"/>
      <c r="F21" s="3"/>
    </row>
    <row r="22" spans="1:6" s="11" customFormat="1" ht="12.75">
      <c r="A22" s="17" t="s">
        <v>121</v>
      </c>
      <c r="B22" s="19" t="s">
        <v>16</v>
      </c>
      <c r="C22" s="21" t="s">
        <v>443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19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19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19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19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33"/>
      <c r="C69" s="54"/>
      <c r="D69" s="55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24"/>
      <c r="B70" s="46" t="s">
        <v>90</v>
      </c>
      <c r="C70" s="17"/>
      <c r="D70" s="46" t="s">
        <v>75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25.5">
      <c r="A71" s="24"/>
      <c r="B71" s="26" t="s">
        <v>75</v>
      </c>
      <c r="C71" s="17"/>
      <c r="D71" s="26" t="s">
        <v>91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4"/>
      <c r="B72" s="47" t="s">
        <v>15</v>
      </c>
      <c r="C72" s="17"/>
      <c r="D72" s="47" t="s">
        <v>90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4"/>
      <c r="B73" s="47" t="s">
        <v>150</v>
      </c>
      <c r="C73" s="17"/>
      <c r="D73" s="47"/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4"/>
      <c r="B74" s="26" t="s">
        <v>152</v>
      </c>
      <c r="C74" s="17"/>
      <c r="D74" s="26"/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6.25" thickBot="1">
      <c r="A75" s="29"/>
      <c r="B75" s="27" t="s">
        <v>251</v>
      </c>
      <c r="C75" s="23"/>
      <c r="D75" s="27"/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view="pageBreakPreview" zoomScale="60" zoomScaleNormal="85" workbookViewId="0" topLeftCell="A1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120</v>
      </c>
      <c r="D8" s="255"/>
    </row>
    <row r="9" spans="1:4" s="11" customFormat="1" ht="12.75">
      <c r="A9" s="9" t="s">
        <v>10</v>
      </c>
      <c r="B9" s="10"/>
      <c r="C9" s="256" t="s">
        <v>282</v>
      </c>
      <c r="D9" s="257"/>
    </row>
    <row r="10" spans="1:4" s="11" customFormat="1" ht="12.75">
      <c r="A10" s="244" t="s">
        <v>6</v>
      </c>
      <c r="B10" s="245"/>
      <c r="C10" s="258" t="s">
        <v>121</v>
      </c>
      <c r="D10" s="259"/>
    </row>
    <row r="11" spans="1:4" s="11" customFormat="1" ht="13.5" thickBot="1">
      <c r="A11" s="263" t="s">
        <v>7</v>
      </c>
      <c r="B11" s="264"/>
      <c r="C11" s="278" t="s">
        <v>442</v>
      </c>
      <c r="D11" s="279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121</v>
      </c>
      <c r="B16" s="37" t="s">
        <v>16</v>
      </c>
      <c r="C16" s="21" t="s">
        <v>94</v>
      </c>
      <c r="D16" s="20" t="s">
        <v>12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21" t="s">
        <v>95</v>
      </c>
      <c r="D17" s="20" t="s">
        <v>12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21" t="s">
        <v>387</v>
      </c>
      <c r="D18" s="20" t="s">
        <v>12</v>
      </c>
      <c r="E18" s="3"/>
      <c r="F18" s="3"/>
    </row>
    <row r="19" spans="1:6" s="11" customFormat="1" ht="12.75">
      <c r="A19" s="18" t="s">
        <v>75</v>
      </c>
      <c r="B19" s="22" t="s">
        <v>12</v>
      </c>
      <c r="C19" s="21" t="s">
        <v>95</v>
      </c>
      <c r="D19" s="20" t="s">
        <v>12</v>
      </c>
      <c r="E19" s="3"/>
      <c r="F19" s="3"/>
    </row>
    <row r="20" spans="1:6" s="11" customFormat="1" ht="12.75">
      <c r="A20" s="18" t="s">
        <v>378</v>
      </c>
      <c r="B20" s="22" t="s">
        <v>12</v>
      </c>
      <c r="C20" s="21" t="s">
        <v>94</v>
      </c>
      <c r="D20" s="20" t="s">
        <v>12</v>
      </c>
      <c r="E20" s="3"/>
      <c r="F20" s="3"/>
    </row>
    <row r="21" spans="1:6" s="11" customFormat="1" ht="12.75">
      <c r="A21" s="18" t="s">
        <v>92</v>
      </c>
      <c r="B21" s="22" t="s">
        <v>12</v>
      </c>
      <c r="C21" s="21" t="s">
        <v>93</v>
      </c>
      <c r="D21" s="20" t="s">
        <v>12</v>
      </c>
      <c r="E21" s="3"/>
      <c r="F21" s="3"/>
    </row>
    <row r="22" spans="1:6" s="11" customFormat="1" ht="12.75">
      <c r="A22" s="18" t="s">
        <v>93</v>
      </c>
      <c r="B22" s="22" t="s">
        <v>12</v>
      </c>
      <c r="C22" s="21" t="s">
        <v>92</v>
      </c>
      <c r="D22" s="20" t="s">
        <v>12</v>
      </c>
      <c r="E22" s="3"/>
      <c r="F22" s="3"/>
    </row>
    <row r="23" spans="1:6" s="11" customFormat="1" ht="12.75">
      <c r="A23" s="18" t="s">
        <v>94</v>
      </c>
      <c r="B23" s="22" t="s">
        <v>12</v>
      </c>
      <c r="C23" s="21" t="s">
        <v>75</v>
      </c>
      <c r="D23" s="20" t="s">
        <v>12</v>
      </c>
      <c r="E23" s="3"/>
      <c r="F23" s="3"/>
    </row>
    <row r="24" spans="1:6" s="11" customFormat="1" ht="12.75">
      <c r="A24" s="18" t="s">
        <v>95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387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95</v>
      </c>
      <c r="B26" s="22" t="s">
        <v>12</v>
      </c>
      <c r="C26" s="18" t="s">
        <v>79</v>
      </c>
      <c r="D26" s="22" t="s">
        <v>16</v>
      </c>
      <c r="E26" s="3"/>
      <c r="F26" s="3"/>
    </row>
    <row r="27" spans="1:6" s="11" customFormat="1" ht="12.75">
      <c r="A27" s="18" t="s">
        <v>94</v>
      </c>
      <c r="B27" s="22" t="s">
        <v>12</v>
      </c>
      <c r="C27" s="18" t="s">
        <v>121</v>
      </c>
      <c r="D27" s="22" t="s">
        <v>16</v>
      </c>
      <c r="E27" s="3"/>
      <c r="F27" s="3"/>
    </row>
    <row r="28" spans="1:6" s="11" customFormat="1" ht="12.75">
      <c r="A28" s="17" t="s">
        <v>388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7"/>
      <c r="B48" s="22"/>
      <c r="C48" s="21"/>
      <c r="D48" s="20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7"/>
      <c r="B49" s="22"/>
      <c r="C49" s="18"/>
      <c r="D49" s="22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7"/>
      <c r="B50" s="22"/>
      <c r="C50" s="18"/>
      <c r="D50" s="22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7"/>
      <c r="B51" s="22"/>
      <c r="C51" s="17"/>
      <c r="D51" s="22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7"/>
      <c r="B52" s="22"/>
      <c r="C52" s="17"/>
      <c r="D52" s="22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7"/>
      <c r="B53" s="22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22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31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4"/>
      <c r="B71" s="145" t="s">
        <v>75</v>
      </c>
      <c r="C71" s="24"/>
      <c r="D71" s="46" t="s">
        <v>75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25.5">
      <c r="A72" s="24"/>
      <c r="B72" s="146" t="s">
        <v>91</v>
      </c>
      <c r="C72" s="24"/>
      <c r="D72" s="47" t="s">
        <v>140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25.5">
      <c r="A73" s="24"/>
      <c r="B73" s="146" t="s">
        <v>378</v>
      </c>
      <c r="C73" s="24"/>
      <c r="D73" s="47" t="s">
        <v>150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4"/>
      <c r="B74" s="146" t="s">
        <v>95</v>
      </c>
      <c r="C74" s="24"/>
      <c r="D74" s="47" t="s">
        <v>152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5.5">
      <c r="A75" s="24"/>
      <c r="B75" s="146" t="s">
        <v>379</v>
      </c>
      <c r="C75" s="24"/>
      <c r="D75" s="146" t="s">
        <v>251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9"/>
      <c r="B76" s="147"/>
      <c r="C76" s="29"/>
      <c r="D76" s="48"/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76"/>
  <sheetViews>
    <sheetView view="pageBreakPreview" zoomScale="60" zoomScaleNormal="85" workbookViewId="0" topLeftCell="A1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122</v>
      </c>
      <c r="D8" s="255"/>
    </row>
    <row r="9" spans="1:4" s="11" customFormat="1" ht="12.75">
      <c r="A9" s="9" t="s">
        <v>10</v>
      </c>
      <c r="B9" s="10"/>
      <c r="C9" s="256" t="s">
        <v>321</v>
      </c>
      <c r="D9" s="257"/>
    </row>
    <row r="10" spans="1:4" s="11" customFormat="1" ht="12.75">
      <c r="A10" s="244" t="s">
        <v>6</v>
      </c>
      <c r="B10" s="245"/>
      <c r="C10" s="258" t="s">
        <v>322</v>
      </c>
      <c r="D10" s="259"/>
    </row>
    <row r="11" spans="1:4" s="11" customFormat="1" ht="13.5" thickBot="1">
      <c r="A11" s="263" t="s">
        <v>7</v>
      </c>
      <c r="B11" s="264"/>
      <c r="C11" s="266" t="s">
        <v>351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160</v>
      </c>
      <c r="B16" s="37" t="s">
        <v>32</v>
      </c>
      <c r="C16" s="17" t="s">
        <v>27</v>
      </c>
      <c r="D16" s="37" t="s">
        <v>107</v>
      </c>
      <c r="E16" s="3"/>
    </row>
    <row r="17" spans="1:5" s="11" customFormat="1" ht="12.75">
      <c r="A17" s="18" t="s">
        <v>160</v>
      </c>
      <c r="B17" s="20" t="s">
        <v>323</v>
      </c>
      <c r="C17" s="18" t="s">
        <v>252</v>
      </c>
      <c r="D17" s="20" t="s">
        <v>107</v>
      </c>
      <c r="E17" s="3"/>
    </row>
    <row r="18" spans="1:5" s="11" customFormat="1" ht="12.75">
      <c r="A18" s="18" t="s">
        <v>178</v>
      </c>
      <c r="B18" s="20" t="s">
        <v>323</v>
      </c>
      <c r="C18" s="18" t="s">
        <v>53</v>
      </c>
      <c r="D18" s="20" t="s">
        <v>107</v>
      </c>
      <c r="E18" s="3"/>
    </row>
    <row r="19" spans="1:5" s="11" customFormat="1" ht="12.75">
      <c r="A19" s="18" t="s">
        <v>324</v>
      </c>
      <c r="B19" s="20" t="s">
        <v>323</v>
      </c>
      <c r="C19" s="18" t="s">
        <v>54</v>
      </c>
      <c r="D19" s="20" t="s">
        <v>107</v>
      </c>
      <c r="E19" s="3"/>
    </row>
    <row r="20" spans="1:5" s="11" customFormat="1" ht="12.75">
      <c r="A20" s="18" t="s">
        <v>50</v>
      </c>
      <c r="B20" s="20" t="s">
        <v>323</v>
      </c>
      <c r="C20" s="21" t="s">
        <v>63</v>
      </c>
      <c r="D20" s="20" t="s">
        <v>107</v>
      </c>
      <c r="E20" s="3"/>
    </row>
    <row r="21" spans="1:5" s="11" customFormat="1" ht="12.75">
      <c r="A21" s="18" t="s">
        <v>50</v>
      </c>
      <c r="B21" s="22" t="s">
        <v>39</v>
      </c>
      <c r="C21" s="21" t="s">
        <v>60</v>
      </c>
      <c r="D21" s="20" t="s">
        <v>107</v>
      </c>
      <c r="E21" s="3"/>
    </row>
    <row r="22" spans="1:5" s="11" customFormat="1" ht="12.75">
      <c r="A22" s="18" t="s">
        <v>31</v>
      </c>
      <c r="B22" s="22" t="s">
        <v>39</v>
      </c>
      <c r="C22" s="21" t="s">
        <v>63</v>
      </c>
      <c r="D22" s="20" t="s">
        <v>107</v>
      </c>
      <c r="E22" s="3"/>
    </row>
    <row r="23" spans="1:5" s="11" customFormat="1" ht="12.75">
      <c r="A23" s="17" t="s">
        <v>31</v>
      </c>
      <c r="B23" s="22" t="s">
        <v>16</v>
      </c>
      <c r="C23" s="18" t="s">
        <v>96</v>
      </c>
      <c r="D23" s="20" t="s">
        <v>107</v>
      </c>
      <c r="E23" s="3"/>
    </row>
    <row r="24" spans="1:5" s="11" customFormat="1" ht="12.75">
      <c r="A24" s="18" t="s">
        <v>20</v>
      </c>
      <c r="B24" s="22" t="s">
        <v>16</v>
      </c>
      <c r="C24" s="21" t="s">
        <v>47</v>
      </c>
      <c r="D24" s="20" t="s">
        <v>107</v>
      </c>
      <c r="E24" s="3"/>
    </row>
    <row r="25" spans="1:5" s="11" customFormat="1" ht="12.75">
      <c r="A25" s="18" t="s">
        <v>108</v>
      </c>
      <c r="B25" s="22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98</v>
      </c>
      <c r="B26" s="22" t="s">
        <v>107</v>
      </c>
      <c r="C26" s="18" t="s">
        <v>97</v>
      </c>
      <c r="D26" s="20" t="s">
        <v>107</v>
      </c>
      <c r="E26" s="3"/>
    </row>
    <row r="27" spans="1:5" s="11" customFormat="1" ht="12.75">
      <c r="A27" s="18" t="s">
        <v>46</v>
      </c>
      <c r="B27" s="22" t="s">
        <v>107</v>
      </c>
      <c r="C27" s="21" t="s">
        <v>98</v>
      </c>
      <c r="D27" s="20" t="s">
        <v>107</v>
      </c>
      <c r="E27" s="3"/>
    </row>
    <row r="28" spans="1:5" s="11" customFormat="1" ht="12.75">
      <c r="A28" s="18" t="s">
        <v>18</v>
      </c>
      <c r="B28" s="22" t="s">
        <v>107</v>
      </c>
      <c r="C28" s="18" t="s">
        <v>108</v>
      </c>
      <c r="D28" s="20" t="s">
        <v>107</v>
      </c>
      <c r="E28" s="3"/>
    </row>
    <row r="29" spans="1:5" s="11" customFormat="1" ht="12.75">
      <c r="A29" s="18" t="s">
        <v>47</v>
      </c>
      <c r="B29" s="22" t="s">
        <v>107</v>
      </c>
      <c r="C29" s="21" t="s">
        <v>20</v>
      </c>
      <c r="D29" s="20" t="s">
        <v>39</v>
      </c>
      <c r="E29" s="3"/>
    </row>
    <row r="30" spans="1:5" s="11" customFormat="1" ht="12.75">
      <c r="A30" s="18" t="s">
        <v>96</v>
      </c>
      <c r="B30" s="22" t="s">
        <v>107</v>
      </c>
      <c r="C30" s="18" t="s">
        <v>20</v>
      </c>
      <c r="D30" s="20" t="s">
        <v>16</v>
      </c>
      <c r="E30" s="3"/>
    </row>
    <row r="31" spans="1:5" s="11" customFormat="1" ht="12.75">
      <c r="A31" s="17" t="s">
        <v>63</v>
      </c>
      <c r="B31" s="22" t="s">
        <v>107</v>
      </c>
      <c r="C31" s="170" t="s">
        <v>411</v>
      </c>
      <c r="D31" s="227" t="s">
        <v>16</v>
      </c>
      <c r="E31" s="3"/>
    </row>
    <row r="32" spans="1:5" s="11" customFormat="1" ht="12.75">
      <c r="A32" s="17" t="s">
        <v>60</v>
      </c>
      <c r="B32" s="22" t="s">
        <v>107</v>
      </c>
      <c r="C32" s="18" t="s">
        <v>20</v>
      </c>
      <c r="D32" s="20" t="s">
        <v>16</v>
      </c>
      <c r="E32" s="3"/>
    </row>
    <row r="33" spans="1:5" s="11" customFormat="1" ht="12.75">
      <c r="A33" s="17" t="s">
        <v>63</v>
      </c>
      <c r="B33" s="22" t="s">
        <v>107</v>
      </c>
      <c r="C33" s="18" t="s">
        <v>80</v>
      </c>
      <c r="D33" s="20" t="s">
        <v>16</v>
      </c>
      <c r="E33" s="3"/>
    </row>
    <row r="34" spans="1:5" s="11" customFormat="1" ht="12.75">
      <c r="A34" s="17" t="s">
        <v>54</v>
      </c>
      <c r="B34" s="22" t="s">
        <v>107</v>
      </c>
      <c r="C34" s="18" t="s">
        <v>366</v>
      </c>
      <c r="D34" s="20" t="s">
        <v>16</v>
      </c>
      <c r="E34" s="3"/>
    </row>
    <row r="35" spans="1:6" s="11" customFormat="1" ht="12.75">
      <c r="A35" s="17" t="s">
        <v>27</v>
      </c>
      <c r="B35" s="22" t="s">
        <v>107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18"/>
      <c r="B36" s="20"/>
      <c r="C36" s="18" t="s">
        <v>31</v>
      </c>
      <c r="D36" s="20" t="s">
        <v>39</v>
      </c>
      <c r="E36" s="3"/>
      <c r="F36" s="3"/>
    </row>
    <row r="37" spans="1:6" s="11" customFormat="1" ht="12.75">
      <c r="A37" s="18"/>
      <c r="B37" s="20"/>
      <c r="C37" s="18" t="s">
        <v>50</v>
      </c>
      <c r="D37" s="20" t="s">
        <v>39</v>
      </c>
      <c r="E37" s="3"/>
      <c r="F37" s="3"/>
    </row>
    <row r="38" spans="1:6" s="11" customFormat="1" ht="12.75">
      <c r="A38" s="18"/>
      <c r="B38" s="20"/>
      <c r="C38" s="18" t="s">
        <v>50</v>
      </c>
      <c r="D38" s="20" t="s">
        <v>323</v>
      </c>
      <c r="E38" s="3"/>
      <c r="F38" s="3"/>
    </row>
    <row r="39" spans="1:6" s="11" customFormat="1" ht="12.75">
      <c r="A39" s="18"/>
      <c r="B39" s="20"/>
      <c r="C39" s="18" t="s">
        <v>160</v>
      </c>
      <c r="D39" s="20" t="s">
        <v>323</v>
      </c>
      <c r="E39" s="3"/>
      <c r="F39" s="3"/>
    </row>
    <row r="40" spans="1:6" s="11" customFormat="1" ht="12.75">
      <c r="A40" s="18"/>
      <c r="B40" s="20"/>
      <c r="C40" s="18" t="s">
        <v>325</v>
      </c>
      <c r="D40" s="20" t="s">
        <v>323</v>
      </c>
      <c r="E40" s="3"/>
      <c r="F40" s="3"/>
    </row>
    <row r="41" spans="1:6" s="11" customFormat="1" ht="12.75">
      <c r="A41" s="18"/>
      <c r="B41" s="20"/>
      <c r="C41" s="18" t="s">
        <v>326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327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328</v>
      </c>
      <c r="C71" s="17"/>
      <c r="D71" s="46" t="s">
        <v>63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17"/>
      <c r="B72" s="47" t="s">
        <v>50</v>
      </c>
      <c r="C72" s="17"/>
      <c r="D72" s="47" t="s">
        <v>141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47" t="s">
        <v>31</v>
      </c>
      <c r="C73" s="17"/>
      <c r="D73" s="47" t="s">
        <v>99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17"/>
      <c r="B75" s="47" t="s">
        <v>63</v>
      </c>
      <c r="C75" s="17"/>
      <c r="D75" s="47" t="s">
        <v>329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3"/>
      <c r="B76" s="48" t="s">
        <v>203</v>
      </c>
      <c r="C76" s="23"/>
      <c r="D76" s="48" t="s">
        <v>166</v>
      </c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6"/>
  <sheetViews>
    <sheetView view="pageBreakPreview" zoomScale="60" zoomScaleNormal="70" workbookViewId="0" topLeftCell="A1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335</v>
      </c>
      <c r="D8" s="255"/>
    </row>
    <row r="9" spans="1:4" s="11" customFormat="1" ht="12.75">
      <c r="A9" s="9" t="s">
        <v>10</v>
      </c>
      <c r="B9" s="10"/>
      <c r="C9" s="256" t="s">
        <v>283</v>
      </c>
      <c r="D9" s="257"/>
    </row>
    <row r="10" spans="1:4" s="11" customFormat="1" ht="12.75">
      <c r="A10" s="244" t="s">
        <v>6</v>
      </c>
      <c r="B10" s="245"/>
      <c r="C10" s="258" t="s">
        <v>372</v>
      </c>
      <c r="D10" s="259"/>
    </row>
    <row r="11" spans="1:4" s="11" customFormat="1" ht="13.5" thickBot="1">
      <c r="A11" s="263" t="s">
        <v>7</v>
      </c>
      <c r="B11" s="264"/>
      <c r="C11" s="266" t="s">
        <v>351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107</v>
      </c>
      <c r="E16" s="3"/>
    </row>
    <row r="17" spans="1:5" s="11" customFormat="1" ht="12.75">
      <c r="A17" s="18" t="s">
        <v>108</v>
      </c>
      <c r="B17" s="20" t="s">
        <v>107</v>
      </c>
      <c r="C17" s="18" t="s">
        <v>252</v>
      </c>
      <c r="D17" s="20" t="s">
        <v>107</v>
      </c>
      <c r="E17" s="3"/>
    </row>
    <row r="18" spans="1:5" s="11" customFormat="1" ht="12.75">
      <c r="A18" s="18" t="s">
        <v>98</v>
      </c>
      <c r="B18" s="20" t="s">
        <v>107</v>
      </c>
      <c r="C18" s="18" t="s">
        <v>53</v>
      </c>
      <c r="D18" s="20" t="s">
        <v>107</v>
      </c>
      <c r="E18" s="3"/>
    </row>
    <row r="19" spans="1:5" s="11" customFormat="1" ht="12.75">
      <c r="A19" s="18" t="s">
        <v>46</v>
      </c>
      <c r="B19" s="20" t="s">
        <v>107</v>
      </c>
      <c r="C19" s="18" t="s">
        <v>54</v>
      </c>
      <c r="D19" s="20" t="s">
        <v>107</v>
      </c>
      <c r="E19" s="3"/>
    </row>
    <row r="20" spans="1:5" s="11" customFormat="1" ht="12.75">
      <c r="A20" s="21" t="s">
        <v>18</v>
      </c>
      <c r="B20" s="20" t="s">
        <v>107</v>
      </c>
      <c r="C20" s="21" t="s">
        <v>63</v>
      </c>
      <c r="D20" s="20" t="s">
        <v>107</v>
      </c>
      <c r="E20" s="3"/>
    </row>
    <row r="21" spans="1:5" s="11" customFormat="1" ht="12.75">
      <c r="A21" s="21" t="s">
        <v>47</v>
      </c>
      <c r="B21" s="20" t="s">
        <v>107</v>
      </c>
      <c r="C21" s="21" t="s">
        <v>60</v>
      </c>
      <c r="D21" s="20" t="s">
        <v>107</v>
      </c>
      <c r="E21" s="3"/>
    </row>
    <row r="22" spans="1:5" s="11" customFormat="1" ht="12.75">
      <c r="A22" s="21" t="s">
        <v>96</v>
      </c>
      <c r="B22" s="20" t="s">
        <v>107</v>
      </c>
      <c r="C22" s="21" t="s">
        <v>63</v>
      </c>
      <c r="D22" s="20" t="s">
        <v>107</v>
      </c>
      <c r="E22" s="3"/>
    </row>
    <row r="23" spans="1:5" s="11" customFormat="1" ht="12.75">
      <c r="A23" s="18" t="s">
        <v>63</v>
      </c>
      <c r="B23" s="20" t="s">
        <v>107</v>
      </c>
      <c r="C23" s="18" t="s">
        <v>96</v>
      </c>
      <c r="D23" s="20" t="s">
        <v>107</v>
      </c>
      <c r="E23" s="3"/>
    </row>
    <row r="24" spans="1:5" s="11" customFormat="1" ht="12.75">
      <c r="A24" s="21" t="s">
        <v>60</v>
      </c>
      <c r="B24" s="20" t="s">
        <v>107</v>
      </c>
      <c r="C24" s="21" t="s">
        <v>47</v>
      </c>
      <c r="D24" s="20" t="s">
        <v>107</v>
      </c>
      <c r="E24" s="3"/>
    </row>
    <row r="25" spans="1:5" s="11" customFormat="1" ht="12.75">
      <c r="A25" s="18" t="s">
        <v>63</v>
      </c>
      <c r="B25" s="20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54</v>
      </c>
      <c r="B26" s="20" t="s">
        <v>107</v>
      </c>
      <c r="C26" s="18" t="s">
        <v>97</v>
      </c>
      <c r="D26" s="20" t="s">
        <v>107</v>
      </c>
      <c r="E26" s="3"/>
    </row>
    <row r="27" spans="1:6" s="11" customFormat="1" ht="12.75">
      <c r="A27" s="21" t="s">
        <v>27</v>
      </c>
      <c r="B27" s="20" t="s">
        <v>107</v>
      </c>
      <c r="C27" s="21" t="s">
        <v>98</v>
      </c>
      <c r="D27" s="20" t="s">
        <v>107</v>
      </c>
      <c r="E27" s="3"/>
      <c r="F27" s="3"/>
    </row>
    <row r="28" spans="1:6" s="11" customFormat="1" ht="12.75">
      <c r="A28" s="18"/>
      <c r="B28" s="20"/>
      <c r="C28" s="18" t="s">
        <v>108</v>
      </c>
      <c r="D28" s="20" t="s">
        <v>107</v>
      </c>
      <c r="E28" s="3"/>
      <c r="F28" s="3"/>
    </row>
    <row r="29" spans="1:6" s="11" customFormat="1" ht="12.75">
      <c r="A29" s="21"/>
      <c r="B29" s="20"/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70" t="s">
        <v>411</v>
      </c>
      <c r="D31" s="227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80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162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108</v>
      </c>
      <c r="C71" s="17"/>
      <c r="D71" s="46" t="s">
        <v>63</v>
      </c>
      <c r="E71" s="3">
        <f>IF(A71="","",IF(VLOOKUP(CONCATENATE(A71," - ",#REF!),'[1]diccio'!$E$2:$E$3932,1,FALSE)="#N/A",CONCANTENAR(A71," - ",#REF!),""))</f>
      </c>
      <c r="F71" s="138"/>
    </row>
    <row r="72" spans="1:6" s="11" customFormat="1" ht="12.75">
      <c r="A72" s="17"/>
      <c r="B72" s="47" t="s">
        <v>138</v>
      </c>
      <c r="C72" s="17"/>
      <c r="D72" s="47" t="s">
        <v>96</v>
      </c>
      <c r="E72" s="3">
        <f>IF(A72="","",IF(VLOOKUP(CONCATENATE(A72," - ",#REF!),'[1]diccio'!$E$2:$E$3932,1,FALSE)="#N/A",CONCANTENAR(A72," - ",#REF!),""))</f>
      </c>
      <c r="F72" s="138"/>
    </row>
    <row r="73" spans="1:6" s="11" customFormat="1" ht="12.75">
      <c r="A73" s="17"/>
      <c r="B73" s="47" t="s">
        <v>96</v>
      </c>
      <c r="C73" s="17"/>
      <c r="D73" s="47" t="s">
        <v>18</v>
      </c>
      <c r="E73" s="3">
        <f>IF(A73="","",IF(VLOOKUP(CONCATENATE(A73," - ",#REF!),'[1]diccio'!$E$2:$E$3932,1,FALSE)="#N/A",CONCANTENAR(A73," - ",#REF!),""))</f>
      </c>
      <c r="F73" s="138"/>
    </row>
    <row r="74" spans="1:6" s="11" customFormat="1" ht="12.75">
      <c r="A74" s="17"/>
      <c r="B74" s="47" t="s">
        <v>63</v>
      </c>
      <c r="C74" s="17"/>
      <c r="D74" s="47" t="s">
        <v>141</v>
      </c>
      <c r="E74" s="3">
        <f>IF(A74="","",IF(VLOOKUP(CONCATENATE(A74," - ",#REF!),'[1]diccio'!$E$2:$E$3932,1,FALSE)="#N/A",CONCANTENAR(A74," - ",#REF!),""))</f>
      </c>
      <c r="F74" s="138"/>
    </row>
    <row r="75" spans="1:6" s="11" customFormat="1" ht="12.75">
      <c r="A75" s="17"/>
      <c r="B75" s="47" t="s">
        <v>203</v>
      </c>
      <c r="C75" s="17"/>
      <c r="D75" s="47" t="s">
        <v>108</v>
      </c>
      <c r="E75" s="3">
        <f>IF(A75="","",IF(VLOOKUP(CONCATENATE(A75," - ",#REF!),'[1]diccio'!$E$2:$E$3932,1,FALSE)="#N/A",CONCANTENAR(A75," - ",#REF!),""))</f>
      </c>
      <c r="F75" s="138"/>
    </row>
    <row r="76" spans="1:6" s="11" customFormat="1" ht="13.5" thickBot="1">
      <c r="A76" s="23"/>
      <c r="B76" s="48"/>
      <c r="C76" s="23"/>
      <c r="D76" s="48" t="s">
        <v>20</v>
      </c>
      <c r="E76" s="3">
        <f>IF(A76="","",IF(VLOOKUP(CONCATENATE(A76," - ",#REF!),'[1]diccio'!$E$2:$E$3932,1,FALSE)="#N/A",CONCANTENAR(A76," - ",#REF!),""))</f>
      </c>
      <c r="F76" s="138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0"/>
  <sheetViews>
    <sheetView view="pageBreakPreview" zoomScale="60" zoomScaleNormal="85" workbookViewId="0" topLeftCell="A4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123</v>
      </c>
      <c r="D8" s="255"/>
    </row>
    <row r="9" spans="1:4" s="11" customFormat="1" ht="12.75">
      <c r="A9" s="9" t="s">
        <v>10</v>
      </c>
      <c r="B9" s="10"/>
      <c r="C9" s="256" t="s">
        <v>330</v>
      </c>
      <c r="D9" s="257"/>
    </row>
    <row r="10" spans="1:4" s="11" customFormat="1" ht="12.75">
      <c r="A10" s="244" t="s">
        <v>6</v>
      </c>
      <c r="B10" s="245"/>
      <c r="C10" s="258" t="s">
        <v>373</v>
      </c>
      <c r="D10" s="259"/>
    </row>
    <row r="11" spans="1:4" s="11" customFormat="1" ht="13.5" thickBot="1">
      <c r="A11" s="263" t="s">
        <v>7</v>
      </c>
      <c r="B11" s="264"/>
      <c r="C11" s="266" t="s">
        <v>300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ht="16.5" thickBot="1">
      <c r="A14" s="260" t="s">
        <v>4</v>
      </c>
      <c r="B14" s="261"/>
      <c r="C14" s="260" t="s">
        <v>5</v>
      </c>
      <c r="D14" s="262"/>
    </row>
    <row r="15" spans="1:4" ht="16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183" t="s">
        <v>333</v>
      </c>
      <c r="B16" s="184" t="s">
        <v>32</v>
      </c>
      <c r="C16" s="183" t="s">
        <v>294</v>
      </c>
      <c r="D16" s="184" t="s">
        <v>86</v>
      </c>
    </row>
    <row r="17" spans="1:4" ht="15.75">
      <c r="A17" s="62" t="s">
        <v>331</v>
      </c>
      <c r="B17" s="61" t="s">
        <v>32</v>
      </c>
      <c r="C17" s="62" t="s">
        <v>76</v>
      </c>
      <c r="D17" s="59" t="s">
        <v>12</v>
      </c>
    </row>
    <row r="18" spans="1:4" ht="15.75">
      <c r="A18" s="60" t="s">
        <v>332</v>
      </c>
      <c r="B18" s="61" t="s">
        <v>32</v>
      </c>
      <c r="C18" s="62" t="s">
        <v>64</v>
      </c>
      <c r="D18" s="59" t="s">
        <v>12</v>
      </c>
    </row>
    <row r="19" spans="1:4" ht="15.75">
      <c r="A19" s="60" t="s">
        <v>168</v>
      </c>
      <c r="B19" s="61" t="s">
        <v>32</v>
      </c>
      <c r="C19" s="60" t="s">
        <v>38</v>
      </c>
      <c r="D19" s="59" t="s">
        <v>12</v>
      </c>
    </row>
    <row r="20" spans="1:4" ht="15.75">
      <c r="A20" s="60" t="s">
        <v>168</v>
      </c>
      <c r="B20" s="61" t="s">
        <v>171</v>
      </c>
      <c r="C20" s="60" t="s">
        <v>15</v>
      </c>
      <c r="D20" s="61" t="s">
        <v>12</v>
      </c>
    </row>
    <row r="21" spans="1:4" ht="16.5" customHeight="1">
      <c r="A21" s="60" t="s">
        <v>240</v>
      </c>
      <c r="B21" s="128" t="s">
        <v>323</v>
      </c>
      <c r="C21" s="60" t="s">
        <v>79</v>
      </c>
      <c r="D21" s="61" t="s">
        <v>16</v>
      </c>
    </row>
    <row r="22" spans="1:4" ht="15" customHeight="1">
      <c r="A22" s="60" t="s">
        <v>324</v>
      </c>
      <c r="B22" s="128" t="s">
        <v>323</v>
      </c>
      <c r="C22" s="60" t="s">
        <v>168</v>
      </c>
      <c r="D22" s="61" t="s">
        <v>171</v>
      </c>
    </row>
    <row r="23" spans="1:4" ht="15.75">
      <c r="A23" s="60" t="s">
        <v>324</v>
      </c>
      <c r="B23" s="128" t="s">
        <v>16</v>
      </c>
      <c r="C23" s="60" t="s">
        <v>168</v>
      </c>
      <c r="D23" s="61" t="s">
        <v>32</v>
      </c>
    </row>
    <row r="24" spans="1:4" ht="15.75">
      <c r="A24" s="60" t="s">
        <v>79</v>
      </c>
      <c r="B24" s="128" t="s">
        <v>16</v>
      </c>
      <c r="C24" s="62"/>
      <c r="D24" s="61"/>
    </row>
    <row r="25" spans="1:4" ht="15.75">
      <c r="A25" s="60" t="s">
        <v>15</v>
      </c>
      <c r="B25" s="128" t="s">
        <v>12</v>
      </c>
      <c r="C25" s="62"/>
      <c r="D25" s="61"/>
    </row>
    <row r="26" spans="1:4" ht="15.75">
      <c r="A26" s="60" t="s">
        <v>38</v>
      </c>
      <c r="B26" s="128" t="s">
        <v>12</v>
      </c>
      <c r="C26" s="60"/>
      <c r="D26" s="61"/>
    </row>
    <row r="27" spans="1:4" ht="15.75">
      <c r="A27" s="60" t="s">
        <v>64</v>
      </c>
      <c r="B27" s="128" t="s">
        <v>12</v>
      </c>
      <c r="C27" s="60"/>
      <c r="D27" s="61"/>
    </row>
    <row r="28" spans="1:4" ht="15.75">
      <c r="A28" s="60" t="s">
        <v>76</v>
      </c>
      <c r="B28" s="128" t="s">
        <v>12</v>
      </c>
      <c r="C28" s="62"/>
      <c r="D28" s="61"/>
    </row>
    <row r="29" spans="1:4" ht="15.75">
      <c r="A29" s="60" t="s">
        <v>294</v>
      </c>
      <c r="B29" s="128" t="s">
        <v>86</v>
      </c>
      <c r="C29" s="62"/>
      <c r="D29" s="61"/>
    </row>
    <row r="30" spans="1:4" ht="15.75">
      <c r="A30" s="60" t="s">
        <v>295</v>
      </c>
      <c r="B30" s="128" t="s">
        <v>86</v>
      </c>
      <c r="C30" s="62"/>
      <c r="D30" s="61"/>
    </row>
    <row r="31" spans="1:4" ht="15.75">
      <c r="A31" s="60"/>
      <c r="B31" s="128"/>
      <c r="C31" s="62"/>
      <c r="D31" s="61"/>
    </row>
    <row r="32" spans="1:4" ht="16.5" thickBot="1">
      <c r="A32" s="60"/>
      <c r="B32" s="128"/>
      <c r="C32" s="62"/>
      <c r="D32" s="61"/>
    </row>
    <row r="33" spans="1:4" ht="16.5" customHeight="1" thickBot="1">
      <c r="A33" s="268" t="s">
        <v>412</v>
      </c>
      <c r="B33" s="269"/>
      <c r="C33" s="268" t="s">
        <v>412</v>
      </c>
      <c r="D33" s="270"/>
    </row>
    <row r="34" spans="1:4" ht="16.5" thickBot="1">
      <c r="A34" s="260" t="s">
        <v>4</v>
      </c>
      <c r="B34" s="262"/>
      <c r="C34" s="260" t="s">
        <v>5</v>
      </c>
      <c r="D34" s="262"/>
    </row>
    <row r="35" spans="1:4" ht="16.5" thickBot="1">
      <c r="A35" s="6" t="s">
        <v>0</v>
      </c>
      <c r="B35" s="8" t="s">
        <v>1</v>
      </c>
      <c r="C35" s="6" t="s">
        <v>0</v>
      </c>
      <c r="D35" s="8" t="s">
        <v>1</v>
      </c>
    </row>
    <row r="36" spans="1:4" ht="15.75">
      <c r="A36" s="177" t="s">
        <v>294</v>
      </c>
      <c r="B36" s="159" t="s">
        <v>86</v>
      </c>
      <c r="C36" s="158" t="s">
        <v>64</v>
      </c>
      <c r="D36" s="159" t="s">
        <v>12</v>
      </c>
    </row>
    <row r="37" spans="1:4" ht="15.75">
      <c r="A37" s="177" t="s">
        <v>216</v>
      </c>
      <c r="B37" s="178" t="s">
        <v>12</v>
      </c>
      <c r="C37" s="158" t="s">
        <v>216</v>
      </c>
      <c r="D37" s="159" t="s">
        <v>12</v>
      </c>
    </row>
    <row r="38" spans="1:4" ht="15.75">
      <c r="A38" s="177" t="s">
        <v>64</v>
      </c>
      <c r="B38" s="178" t="s">
        <v>12</v>
      </c>
      <c r="C38" s="158" t="s">
        <v>403</v>
      </c>
      <c r="D38" s="159" t="s">
        <v>86</v>
      </c>
    </row>
    <row r="39" spans="1:4" ht="15.75">
      <c r="A39" s="60" t="s">
        <v>38</v>
      </c>
      <c r="B39" s="59" t="s">
        <v>12</v>
      </c>
      <c r="C39" s="158" t="s">
        <v>145</v>
      </c>
      <c r="D39" s="159" t="s">
        <v>86</v>
      </c>
    </row>
    <row r="40" spans="1:4" ht="15.75">
      <c r="A40" s="60" t="s">
        <v>15</v>
      </c>
      <c r="B40" s="61" t="s">
        <v>12</v>
      </c>
      <c r="C40" s="158" t="s">
        <v>295</v>
      </c>
      <c r="D40" s="159" t="s">
        <v>86</v>
      </c>
    </row>
    <row r="41" spans="1:4" ht="16.5" thickBot="1">
      <c r="A41" s="60"/>
      <c r="B41" s="128"/>
      <c r="C41" s="60"/>
      <c r="D41" s="128"/>
    </row>
    <row r="42" spans="1:4" ht="16.5" customHeight="1" thickBot="1">
      <c r="A42" s="268" t="s">
        <v>412</v>
      </c>
      <c r="B42" s="270"/>
      <c r="C42" s="268" t="s">
        <v>412</v>
      </c>
      <c r="D42" s="270"/>
    </row>
    <row r="43" spans="1:4" ht="16.5" thickBot="1">
      <c r="A43" s="260" t="s">
        <v>5</v>
      </c>
      <c r="B43" s="262"/>
      <c r="C43" s="260" t="s">
        <v>4</v>
      </c>
      <c r="D43" s="262"/>
    </row>
    <row r="44" spans="1:4" ht="16.5" thickBot="1">
      <c r="A44" s="6" t="s">
        <v>0</v>
      </c>
      <c r="B44" s="8" t="s">
        <v>1</v>
      </c>
      <c r="C44" s="6" t="s">
        <v>0</v>
      </c>
      <c r="D44" s="8" t="s">
        <v>1</v>
      </c>
    </row>
    <row r="45" spans="1:4" ht="15.75">
      <c r="A45" s="183" t="s">
        <v>79</v>
      </c>
      <c r="B45" s="184" t="s">
        <v>16</v>
      </c>
      <c r="C45" s="181"/>
      <c r="D45" s="182"/>
    </row>
    <row r="46" spans="1:4" ht="15.75">
      <c r="A46" s="60" t="s">
        <v>15</v>
      </c>
      <c r="B46" s="128" t="s">
        <v>12</v>
      </c>
      <c r="C46" s="155"/>
      <c r="D46" s="157"/>
    </row>
    <row r="47" spans="1:4" ht="15.75">
      <c r="A47" s="179" t="s">
        <v>406</v>
      </c>
      <c r="B47" s="180" t="s">
        <v>12</v>
      </c>
      <c r="C47" s="155"/>
      <c r="D47" s="157"/>
    </row>
    <row r="48" spans="1:4" ht="15.75">
      <c r="A48" s="179" t="s">
        <v>217</v>
      </c>
      <c r="B48" s="180" t="s">
        <v>12</v>
      </c>
      <c r="C48" s="155"/>
      <c r="D48" s="157"/>
    </row>
    <row r="49" spans="1:4" ht="15.75">
      <c r="A49" s="60" t="s">
        <v>38</v>
      </c>
      <c r="B49" s="128" t="s">
        <v>12</v>
      </c>
      <c r="C49" s="155"/>
      <c r="D49" s="157"/>
    </row>
    <row r="50" spans="1:4" ht="15.75">
      <c r="A50" s="60" t="s">
        <v>64</v>
      </c>
      <c r="B50" s="128" t="s">
        <v>12</v>
      </c>
      <c r="C50" s="155"/>
      <c r="D50" s="157"/>
    </row>
    <row r="51" spans="1:4" ht="15.75">
      <c r="A51" s="60"/>
      <c r="B51" s="128"/>
      <c r="C51" s="155"/>
      <c r="D51" s="157"/>
    </row>
    <row r="52" spans="1:4" ht="15.75">
      <c r="A52" s="60"/>
      <c r="B52" s="128"/>
      <c r="C52" s="155"/>
      <c r="D52" s="157"/>
    </row>
    <row r="53" spans="1:4" ht="15.75">
      <c r="A53" s="63"/>
      <c r="B53" s="64"/>
      <c r="C53" s="63"/>
      <c r="D53" s="64"/>
    </row>
    <row r="54" spans="1:4" ht="16.5" thickBot="1">
      <c r="A54" s="63"/>
      <c r="B54" s="64"/>
      <c r="C54" s="63"/>
      <c r="D54" s="64"/>
    </row>
    <row r="55" spans="1:4" ht="15.75">
      <c r="A55" s="63"/>
      <c r="B55" s="65" t="s">
        <v>334</v>
      </c>
      <c r="C55" s="66"/>
      <c r="D55" s="65" t="s">
        <v>142</v>
      </c>
    </row>
    <row r="56" spans="1:4" ht="15.75">
      <c r="A56" s="63"/>
      <c r="B56" s="49" t="s">
        <v>170</v>
      </c>
      <c r="C56" s="66"/>
      <c r="D56" s="49" t="s">
        <v>15</v>
      </c>
    </row>
    <row r="57" spans="1:4" ht="15.75">
      <c r="A57" s="63"/>
      <c r="B57" s="49" t="s">
        <v>150</v>
      </c>
      <c r="C57" s="66"/>
      <c r="D57" s="49" t="s">
        <v>150</v>
      </c>
    </row>
    <row r="58" spans="1:4" ht="15.75">
      <c r="A58" s="63"/>
      <c r="B58" s="49" t="s">
        <v>142</v>
      </c>
      <c r="C58" s="66"/>
      <c r="D58" s="49" t="s">
        <v>166</v>
      </c>
    </row>
    <row r="59" spans="1:4" ht="15.75">
      <c r="A59" s="63"/>
      <c r="B59" s="49" t="s">
        <v>145</v>
      </c>
      <c r="C59" s="66"/>
      <c r="D59" s="49" t="s">
        <v>334</v>
      </c>
    </row>
    <row r="60" spans="1:4" ht="26.25" thickBot="1">
      <c r="A60" s="67"/>
      <c r="B60" s="68" t="s">
        <v>146</v>
      </c>
      <c r="C60" s="69"/>
      <c r="D60" s="68" t="s">
        <v>333</v>
      </c>
    </row>
  </sheetData>
  <mergeCells count="22">
    <mergeCell ref="A43:B43"/>
    <mergeCell ref="C43:D43"/>
    <mergeCell ref="A33:B33"/>
    <mergeCell ref="C33:D33"/>
    <mergeCell ref="A42:B42"/>
    <mergeCell ref="C42:D42"/>
    <mergeCell ref="A34:B34"/>
    <mergeCell ref="C34:D3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0">
    <cfRule type="cellIs" priority="1" dxfId="0" operator="equal" stopIfTrue="1">
      <formula>"SAN MARTN "</formula>
    </cfRule>
  </conditionalFormatting>
  <conditionalFormatting sqref="A14:D15 A43:D44 A34:D3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60"/>
  <sheetViews>
    <sheetView view="pageBreakPreview" zoomScale="60" zoomScaleNormal="85" workbookViewId="0" topLeftCell="A4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362</v>
      </c>
      <c r="D8" s="255"/>
    </row>
    <row r="9" spans="1:4" s="11" customFormat="1" ht="12.75">
      <c r="A9" s="9" t="s">
        <v>10</v>
      </c>
      <c r="B9" s="10"/>
      <c r="C9" s="256" t="s">
        <v>430</v>
      </c>
      <c r="D9" s="257"/>
    </row>
    <row r="10" spans="1:4" s="11" customFormat="1" ht="12.75">
      <c r="A10" s="244" t="s">
        <v>6</v>
      </c>
      <c r="B10" s="245"/>
      <c r="C10" s="258" t="s">
        <v>121</v>
      </c>
      <c r="D10" s="259"/>
    </row>
    <row r="11" spans="1:4" s="11" customFormat="1" ht="13.5" thickBot="1">
      <c r="A11" s="263" t="s">
        <v>7</v>
      </c>
      <c r="B11" s="264"/>
      <c r="C11" s="266" t="s">
        <v>300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ht="16.5" thickBot="1">
      <c r="A14" s="260" t="s">
        <v>4</v>
      </c>
      <c r="B14" s="261"/>
      <c r="C14" s="260" t="s">
        <v>5</v>
      </c>
      <c r="D14" s="262"/>
    </row>
    <row r="15" spans="1:4" ht="16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60" t="s">
        <v>251</v>
      </c>
      <c r="B16" s="128" t="s">
        <v>16</v>
      </c>
      <c r="C16" s="62" t="s">
        <v>294</v>
      </c>
      <c r="D16" s="128" t="s">
        <v>86</v>
      </c>
    </row>
    <row r="17" spans="1:4" ht="15.75">
      <c r="A17" s="60" t="s">
        <v>79</v>
      </c>
      <c r="B17" s="128" t="s">
        <v>16</v>
      </c>
      <c r="C17" s="62" t="s">
        <v>76</v>
      </c>
      <c r="D17" s="59" t="s">
        <v>12</v>
      </c>
    </row>
    <row r="18" spans="1:4" ht="15.75">
      <c r="A18" s="60" t="s">
        <v>15</v>
      </c>
      <c r="B18" s="128" t="s">
        <v>12</v>
      </c>
      <c r="C18" s="62" t="s">
        <v>64</v>
      </c>
      <c r="D18" s="59" t="s">
        <v>12</v>
      </c>
    </row>
    <row r="19" spans="1:4" ht="15.75">
      <c r="A19" s="60" t="s">
        <v>38</v>
      </c>
      <c r="B19" s="128" t="s">
        <v>12</v>
      </c>
      <c r="C19" s="60" t="s">
        <v>38</v>
      </c>
      <c r="D19" s="59" t="s">
        <v>12</v>
      </c>
    </row>
    <row r="20" spans="1:4" ht="15.75">
      <c r="A20" s="60" t="s">
        <v>64</v>
      </c>
      <c r="B20" s="128" t="s">
        <v>12</v>
      </c>
      <c r="C20" s="60" t="s">
        <v>15</v>
      </c>
      <c r="D20" s="61" t="s">
        <v>12</v>
      </c>
    </row>
    <row r="21" spans="1:4" ht="15.75">
      <c r="A21" s="60" t="s">
        <v>76</v>
      </c>
      <c r="B21" s="128" t="s">
        <v>12</v>
      </c>
      <c r="C21" s="60" t="s">
        <v>79</v>
      </c>
      <c r="D21" s="61" t="s">
        <v>16</v>
      </c>
    </row>
    <row r="22" spans="1:4" ht="15" customHeight="1">
      <c r="A22" s="60" t="s">
        <v>294</v>
      </c>
      <c r="B22" s="128" t="s">
        <v>86</v>
      </c>
      <c r="C22" s="60" t="s">
        <v>43</v>
      </c>
      <c r="D22" s="61" t="s">
        <v>16</v>
      </c>
    </row>
    <row r="23" spans="1:4" ht="15.75">
      <c r="A23" s="60" t="s">
        <v>295</v>
      </c>
      <c r="B23" s="128" t="s">
        <v>86</v>
      </c>
      <c r="C23" s="62" t="s">
        <v>104</v>
      </c>
      <c r="D23" s="61" t="s">
        <v>16</v>
      </c>
    </row>
    <row r="24" spans="1:4" ht="15.75">
      <c r="A24" s="60"/>
      <c r="B24" s="128"/>
      <c r="C24" s="60" t="s">
        <v>429</v>
      </c>
      <c r="D24" s="61" t="s">
        <v>16</v>
      </c>
    </row>
    <row r="25" spans="1:4" ht="15.75">
      <c r="A25" s="60"/>
      <c r="B25" s="128"/>
      <c r="C25" s="60" t="s">
        <v>79</v>
      </c>
      <c r="D25" s="61" t="s">
        <v>16</v>
      </c>
    </row>
    <row r="26" spans="1:4" ht="15.75">
      <c r="A26" s="60"/>
      <c r="B26" s="128"/>
      <c r="C26" s="60" t="s">
        <v>251</v>
      </c>
      <c r="D26" s="61" t="s">
        <v>16</v>
      </c>
    </row>
    <row r="27" spans="1:4" ht="16.5" thickBot="1">
      <c r="A27" s="60"/>
      <c r="B27" s="128"/>
      <c r="C27" s="60"/>
      <c r="D27" s="61"/>
    </row>
    <row r="28" spans="1:4" ht="16.5" thickBot="1">
      <c r="A28" s="268" t="s">
        <v>412</v>
      </c>
      <c r="B28" s="269"/>
      <c r="C28" s="268" t="s">
        <v>412</v>
      </c>
      <c r="D28" s="270"/>
    </row>
    <row r="29" spans="1:4" ht="16.5" thickBot="1">
      <c r="A29" s="260" t="s">
        <v>4</v>
      </c>
      <c r="B29" s="262"/>
      <c r="C29" s="260" t="s">
        <v>5</v>
      </c>
      <c r="D29" s="262"/>
    </row>
    <row r="30" spans="1:4" ht="16.5" thickBot="1">
      <c r="A30" s="6" t="s">
        <v>0</v>
      </c>
      <c r="B30" s="8" t="s">
        <v>1</v>
      </c>
      <c r="C30" s="6" t="s">
        <v>0</v>
      </c>
      <c r="D30" s="8" t="s">
        <v>1</v>
      </c>
    </row>
    <row r="31" spans="1:4" ht="15.75">
      <c r="A31" s="177" t="s">
        <v>294</v>
      </c>
      <c r="B31" s="159" t="s">
        <v>86</v>
      </c>
      <c r="C31" s="158" t="s">
        <v>64</v>
      </c>
      <c r="D31" s="159" t="s">
        <v>12</v>
      </c>
    </row>
    <row r="32" spans="1:4" ht="15.75">
      <c r="A32" s="177" t="s">
        <v>216</v>
      </c>
      <c r="B32" s="178" t="s">
        <v>12</v>
      </c>
      <c r="C32" s="158" t="s">
        <v>216</v>
      </c>
      <c r="D32" s="159" t="s">
        <v>12</v>
      </c>
    </row>
    <row r="33" spans="1:4" ht="15.75">
      <c r="A33" s="177" t="s">
        <v>64</v>
      </c>
      <c r="B33" s="178" t="s">
        <v>12</v>
      </c>
      <c r="C33" s="158" t="s">
        <v>403</v>
      </c>
      <c r="D33" s="159" t="s">
        <v>86</v>
      </c>
    </row>
    <row r="34" spans="1:4" ht="15.75">
      <c r="A34" s="60" t="s">
        <v>38</v>
      </c>
      <c r="B34" s="59" t="s">
        <v>12</v>
      </c>
      <c r="C34" s="158" t="s">
        <v>145</v>
      </c>
      <c r="D34" s="159" t="s">
        <v>86</v>
      </c>
    </row>
    <row r="35" spans="1:4" ht="15.75">
      <c r="A35" s="60" t="s">
        <v>15</v>
      </c>
      <c r="B35" s="61" t="s">
        <v>12</v>
      </c>
      <c r="C35" s="158" t="s">
        <v>295</v>
      </c>
      <c r="D35" s="159" t="s">
        <v>86</v>
      </c>
    </row>
    <row r="36" spans="1:4" ht="16.5" thickBot="1">
      <c r="A36" s="60"/>
      <c r="B36" s="128"/>
      <c r="C36" s="58"/>
      <c r="D36" s="61"/>
    </row>
    <row r="37" spans="1:4" ht="16.5" thickBot="1">
      <c r="A37" s="268" t="s">
        <v>412</v>
      </c>
      <c r="B37" s="269"/>
      <c r="C37" s="268" t="s">
        <v>412</v>
      </c>
      <c r="D37" s="270"/>
    </row>
    <row r="38" spans="1:4" ht="16.5" thickBot="1">
      <c r="A38" s="260" t="s">
        <v>4</v>
      </c>
      <c r="B38" s="262"/>
      <c r="C38" s="260" t="s">
        <v>5</v>
      </c>
      <c r="D38" s="262"/>
    </row>
    <row r="39" spans="1:4" ht="16.5" thickBot="1">
      <c r="A39" s="6" t="s">
        <v>0</v>
      </c>
      <c r="B39" s="8" t="s">
        <v>1</v>
      </c>
      <c r="C39" s="6" t="s">
        <v>0</v>
      </c>
      <c r="D39" s="8" t="s">
        <v>1</v>
      </c>
    </row>
    <row r="40" spans="1:4" ht="15.75">
      <c r="A40" s="181"/>
      <c r="B40" s="182"/>
      <c r="C40" s="183" t="s">
        <v>79</v>
      </c>
      <c r="D40" s="184" t="s">
        <v>16</v>
      </c>
    </row>
    <row r="41" spans="1:4" ht="15.75">
      <c r="A41" s="155"/>
      <c r="B41" s="157"/>
      <c r="C41" s="60" t="s">
        <v>15</v>
      </c>
      <c r="D41" s="128" t="s">
        <v>12</v>
      </c>
    </row>
    <row r="42" spans="1:4" ht="15.75">
      <c r="A42" s="155"/>
      <c r="B42" s="157"/>
      <c r="C42" s="179" t="s">
        <v>406</v>
      </c>
      <c r="D42" s="180" t="s">
        <v>12</v>
      </c>
    </row>
    <row r="43" spans="1:4" ht="15.75">
      <c r="A43" s="60"/>
      <c r="B43" s="61"/>
      <c r="C43" s="179" t="s">
        <v>217</v>
      </c>
      <c r="D43" s="180" t="s">
        <v>12</v>
      </c>
    </row>
    <row r="44" spans="1:4" ht="15.75">
      <c r="A44" s="60"/>
      <c r="B44" s="61"/>
      <c r="C44" s="60" t="s">
        <v>38</v>
      </c>
      <c r="D44" s="128" t="s">
        <v>12</v>
      </c>
    </row>
    <row r="45" spans="1:4" ht="15.75">
      <c r="A45" s="60"/>
      <c r="B45" s="61"/>
      <c r="C45" s="60" t="s">
        <v>64</v>
      </c>
      <c r="D45" s="128" t="s">
        <v>12</v>
      </c>
    </row>
    <row r="46" spans="1:4" ht="15.75">
      <c r="A46" s="60"/>
      <c r="B46" s="61"/>
      <c r="C46" s="60"/>
      <c r="D46" s="128"/>
    </row>
    <row r="47" spans="1:4" ht="15.75">
      <c r="A47" s="60"/>
      <c r="B47" s="61"/>
      <c r="C47" s="60"/>
      <c r="D47" s="128"/>
    </row>
    <row r="48" spans="1:4" ht="15.75">
      <c r="A48" s="57"/>
      <c r="B48" s="64"/>
      <c r="C48" s="62"/>
      <c r="D48" s="61"/>
    </row>
    <row r="49" spans="1:4" ht="15.75">
      <c r="A49" s="63"/>
      <c r="B49" s="64"/>
      <c r="C49" s="63"/>
      <c r="D49" s="64"/>
    </row>
    <row r="50" spans="1:4" ht="15.75">
      <c r="A50" s="63"/>
      <c r="B50" s="64"/>
      <c r="C50" s="63"/>
      <c r="D50" s="64"/>
    </row>
    <row r="51" spans="1:4" ht="15.75">
      <c r="A51" s="63"/>
      <c r="B51" s="64"/>
      <c r="C51" s="63"/>
      <c r="D51" s="64"/>
    </row>
    <row r="52" spans="1:4" ht="15.75">
      <c r="A52" s="63"/>
      <c r="B52" s="64"/>
      <c r="C52" s="63"/>
      <c r="D52" s="64"/>
    </row>
    <row r="53" spans="1:4" ht="15.75">
      <c r="A53" s="63"/>
      <c r="B53" s="64"/>
      <c r="C53" s="63"/>
      <c r="D53" s="64"/>
    </row>
    <row r="54" spans="1:4" ht="16.5" thickBot="1">
      <c r="A54" s="63"/>
      <c r="B54" s="64"/>
      <c r="C54" s="63"/>
      <c r="D54" s="64"/>
    </row>
    <row r="55" spans="1:4" ht="15.75">
      <c r="A55" s="63"/>
      <c r="B55" s="65" t="s">
        <v>150</v>
      </c>
      <c r="C55" s="66"/>
      <c r="D55" s="65" t="s">
        <v>145</v>
      </c>
    </row>
    <row r="56" spans="1:4" ht="15.75">
      <c r="A56" s="63"/>
      <c r="B56" s="49" t="s">
        <v>15</v>
      </c>
      <c r="C56" s="66"/>
      <c r="D56" s="49" t="s">
        <v>142</v>
      </c>
    </row>
    <row r="57" spans="1:4" ht="15.75">
      <c r="A57" s="63"/>
      <c r="B57" s="49" t="s">
        <v>144</v>
      </c>
      <c r="C57" s="66"/>
      <c r="D57" s="49" t="s">
        <v>15</v>
      </c>
    </row>
    <row r="58" spans="1:4" ht="15.75">
      <c r="A58" s="63"/>
      <c r="B58" s="49" t="s">
        <v>142</v>
      </c>
      <c r="C58" s="66"/>
      <c r="D58" s="49" t="s">
        <v>150</v>
      </c>
    </row>
    <row r="59" spans="1:4" ht="15.75">
      <c r="A59" s="63"/>
      <c r="B59" s="49" t="s">
        <v>145</v>
      </c>
      <c r="C59" s="66"/>
      <c r="D59" s="49" t="s">
        <v>166</v>
      </c>
    </row>
    <row r="60" spans="1:4" ht="26.25" thickBot="1">
      <c r="A60" s="67"/>
      <c r="B60" s="68" t="s">
        <v>146</v>
      </c>
      <c r="C60" s="69"/>
      <c r="D60" s="68" t="s">
        <v>361</v>
      </c>
    </row>
  </sheetData>
  <mergeCells count="22">
    <mergeCell ref="A37:B37"/>
    <mergeCell ref="C37:D37"/>
    <mergeCell ref="A38:B38"/>
    <mergeCell ref="C38:D38"/>
    <mergeCell ref="A28:B28"/>
    <mergeCell ref="C28:D28"/>
    <mergeCell ref="A29:B29"/>
    <mergeCell ref="C29:D29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38:D39 A29:D30 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55" zoomScaleNormal="70" zoomScaleSheetLayoutView="55" workbookViewId="0" topLeftCell="A4">
      <selection activeCell="H20" sqref="H20"/>
    </sheetView>
  </sheetViews>
  <sheetFormatPr defaultColWidth="11.421875" defaultRowHeight="12.75"/>
  <cols>
    <col min="1" max="1" width="41.00390625" style="82" customWidth="1"/>
    <col min="2" max="2" width="29.7109375" style="82" customWidth="1"/>
    <col min="3" max="3" width="38.8515625" style="82" customWidth="1"/>
    <col min="4" max="4" width="32.7109375" style="82" customWidth="1"/>
    <col min="5" max="16384" width="31.57421875" style="82" customWidth="1"/>
  </cols>
  <sheetData>
    <row r="1" spans="1:4" s="16" customFormat="1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">
      <c r="A4" s="246" t="s">
        <v>2</v>
      </c>
      <c r="B4" s="247"/>
      <c r="C4" s="252" t="s">
        <v>155</v>
      </c>
      <c r="D4" s="253"/>
    </row>
    <row r="5" spans="1:4" ht="37.5" customHeight="1" thickBot="1">
      <c r="A5" s="248" t="s">
        <v>3</v>
      </c>
      <c r="B5" s="249"/>
      <c r="C5" s="250" t="s">
        <v>11</v>
      </c>
      <c r="D5" s="251"/>
    </row>
    <row r="6" spans="1:4" ht="15">
      <c r="A6" s="4"/>
      <c r="B6" s="4"/>
      <c r="C6" s="4"/>
      <c r="D6" s="4"/>
    </row>
    <row r="7" spans="1:4" ht="15.75" thickBot="1">
      <c r="A7" s="4"/>
      <c r="B7" s="4"/>
      <c r="C7" s="4"/>
      <c r="D7" s="4"/>
    </row>
    <row r="8" spans="1:4" s="99" customFormat="1" ht="15.75">
      <c r="A8" s="44" t="s">
        <v>9</v>
      </c>
      <c r="B8" s="45"/>
      <c r="C8" s="254" t="s">
        <v>268</v>
      </c>
      <c r="D8" s="255"/>
    </row>
    <row r="9" spans="1:4" s="99" customFormat="1" ht="15.75">
      <c r="A9" s="9" t="s">
        <v>10</v>
      </c>
      <c r="B9" s="10"/>
      <c r="C9" s="256" t="s">
        <v>248</v>
      </c>
      <c r="D9" s="257"/>
    </row>
    <row r="10" spans="1:4" s="99" customFormat="1" ht="15.75">
      <c r="A10" s="244" t="s">
        <v>6</v>
      </c>
      <c r="B10" s="245"/>
      <c r="C10" s="258" t="s">
        <v>380</v>
      </c>
      <c r="D10" s="259"/>
    </row>
    <row r="11" spans="1:4" s="99" customFormat="1" ht="16.5" thickBot="1">
      <c r="A11" s="263" t="s">
        <v>7</v>
      </c>
      <c r="B11" s="264"/>
      <c r="C11" s="266" t="s">
        <v>374</v>
      </c>
      <c r="D11" s="267"/>
    </row>
    <row r="12" spans="1:4" s="99" customFormat="1" ht="15.75">
      <c r="A12" s="5"/>
      <c r="B12" s="5"/>
      <c r="C12" s="265"/>
      <c r="D12" s="265"/>
    </row>
    <row r="13" spans="1:4" ht="15.75" thickBot="1">
      <c r="A13" s="4"/>
      <c r="B13" s="4"/>
      <c r="C13" s="4"/>
      <c r="D13" s="4"/>
    </row>
    <row r="14" spans="1:4" ht="15.75" thickBot="1">
      <c r="A14" s="260" t="s">
        <v>4</v>
      </c>
      <c r="B14" s="261"/>
      <c r="C14" s="260" t="s">
        <v>5</v>
      </c>
      <c r="D14" s="262"/>
    </row>
    <row r="15" spans="1:4" ht="18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8" customHeight="1">
      <c r="A16" s="104" t="s">
        <v>203</v>
      </c>
      <c r="B16" s="105" t="s">
        <v>107</v>
      </c>
      <c r="C16" s="106" t="s">
        <v>240</v>
      </c>
      <c r="D16" s="107" t="s">
        <v>171</v>
      </c>
    </row>
    <row r="17" spans="1:4" ht="15.75">
      <c r="A17" s="104" t="s">
        <v>137</v>
      </c>
      <c r="B17" s="105" t="s">
        <v>107</v>
      </c>
      <c r="C17" s="106" t="s">
        <v>170</v>
      </c>
      <c r="D17" s="107" t="s">
        <v>171</v>
      </c>
    </row>
    <row r="18" spans="1:4" ht="18" customHeight="1">
      <c r="A18" s="104" t="s">
        <v>290</v>
      </c>
      <c r="B18" s="105" t="s">
        <v>107</v>
      </c>
      <c r="C18" s="106" t="s">
        <v>50</v>
      </c>
      <c r="D18" s="107" t="s">
        <v>171</v>
      </c>
    </row>
    <row r="19" spans="1:4" ht="18" customHeight="1">
      <c r="A19" s="104" t="s">
        <v>137</v>
      </c>
      <c r="B19" s="105" t="s">
        <v>107</v>
      </c>
      <c r="C19" s="106" t="s">
        <v>82</v>
      </c>
      <c r="D19" s="107" t="s">
        <v>39</v>
      </c>
    </row>
    <row r="20" spans="1:4" ht="18" customHeight="1">
      <c r="A20" s="104" t="s">
        <v>53</v>
      </c>
      <c r="B20" s="105" t="s">
        <v>107</v>
      </c>
      <c r="C20" s="106" t="s">
        <v>118</v>
      </c>
      <c r="D20" s="107" t="s">
        <v>16</v>
      </c>
    </row>
    <row r="21" spans="1:4" ht="18" customHeight="1">
      <c r="A21" s="104" t="s">
        <v>142</v>
      </c>
      <c r="B21" s="105" t="s">
        <v>107</v>
      </c>
      <c r="C21" s="106" t="s">
        <v>78</v>
      </c>
      <c r="D21" s="107" t="s">
        <v>16</v>
      </c>
    </row>
    <row r="22" spans="1:4" ht="18" customHeight="1">
      <c r="A22" s="104" t="s">
        <v>142</v>
      </c>
      <c r="B22" s="105" t="s">
        <v>12</v>
      </c>
      <c r="C22" s="104" t="s">
        <v>432</v>
      </c>
      <c r="D22" s="107" t="s">
        <v>16</v>
      </c>
    </row>
    <row r="23" spans="1:4" ht="18" customHeight="1">
      <c r="A23" s="104" t="s">
        <v>31</v>
      </c>
      <c r="B23" s="105" t="s">
        <v>12</v>
      </c>
      <c r="C23" s="104" t="s">
        <v>19</v>
      </c>
      <c r="D23" s="107" t="s">
        <v>16</v>
      </c>
    </row>
    <row r="24" spans="1:4" ht="18" customHeight="1">
      <c r="A24" s="104" t="s">
        <v>31</v>
      </c>
      <c r="B24" s="105" t="s">
        <v>16</v>
      </c>
      <c r="C24" s="106" t="s">
        <v>20</v>
      </c>
      <c r="D24" s="107" t="s">
        <v>16</v>
      </c>
    </row>
    <row r="25" spans="1:4" ht="18" customHeight="1">
      <c r="A25" s="104" t="s">
        <v>20</v>
      </c>
      <c r="B25" s="105" t="s">
        <v>16</v>
      </c>
      <c r="C25" s="106" t="s">
        <v>31</v>
      </c>
      <c r="D25" s="107" t="s">
        <v>16</v>
      </c>
    </row>
    <row r="26" spans="1:4" ht="18" customHeight="1">
      <c r="A26" s="104" t="s">
        <v>19</v>
      </c>
      <c r="B26" s="105" t="s">
        <v>16</v>
      </c>
      <c r="C26" s="106" t="s">
        <v>31</v>
      </c>
      <c r="D26" s="107" t="s">
        <v>12</v>
      </c>
    </row>
    <row r="27" spans="1:4" ht="15.75">
      <c r="A27" s="104" t="s">
        <v>432</v>
      </c>
      <c r="B27" s="105" t="s">
        <v>16</v>
      </c>
      <c r="C27" s="106" t="s">
        <v>142</v>
      </c>
      <c r="D27" s="107" t="s">
        <v>12</v>
      </c>
    </row>
    <row r="28" spans="1:4" ht="18" customHeight="1">
      <c r="A28" s="104" t="s">
        <v>78</v>
      </c>
      <c r="B28" s="105" t="s">
        <v>16</v>
      </c>
      <c r="C28" s="106" t="s">
        <v>189</v>
      </c>
      <c r="D28" s="107" t="s">
        <v>12</v>
      </c>
    </row>
    <row r="29" spans="1:4" ht="15.75">
      <c r="A29" s="104" t="s">
        <v>118</v>
      </c>
      <c r="B29" s="105" t="s">
        <v>171</v>
      </c>
      <c r="C29" s="104" t="s">
        <v>46</v>
      </c>
      <c r="D29" s="108" t="s">
        <v>107</v>
      </c>
    </row>
    <row r="30" spans="1:4" ht="15.75">
      <c r="A30" s="104" t="s">
        <v>118</v>
      </c>
      <c r="B30" s="105" t="s">
        <v>39</v>
      </c>
      <c r="C30" s="106" t="s">
        <v>142</v>
      </c>
      <c r="D30" s="107" t="s">
        <v>107</v>
      </c>
    </row>
    <row r="31" spans="1:4" ht="15.75">
      <c r="A31" s="104" t="s">
        <v>84</v>
      </c>
      <c r="B31" s="105" t="s">
        <v>39</v>
      </c>
      <c r="C31" s="104" t="s">
        <v>194</v>
      </c>
      <c r="D31" s="108" t="s">
        <v>107</v>
      </c>
    </row>
    <row r="32" spans="1:4" ht="15.75">
      <c r="A32" s="104" t="s">
        <v>50</v>
      </c>
      <c r="B32" s="105" t="s">
        <v>39</v>
      </c>
      <c r="C32" s="104" t="s">
        <v>290</v>
      </c>
      <c r="D32" s="107" t="s">
        <v>107</v>
      </c>
    </row>
    <row r="33" spans="1:4" ht="18" customHeight="1">
      <c r="A33" s="104" t="s">
        <v>50</v>
      </c>
      <c r="B33" s="105" t="s">
        <v>171</v>
      </c>
      <c r="C33" s="104" t="s">
        <v>137</v>
      </c>
      <c r="D33" s="107" t="s">
        <v>107</v>
      </c>
    </row>
    <row r="34" spans="1:4" ht="28.5" customHeight="1">
      <c r="A34" s="104" t="s">
        <v>160</v>
      </c>
      <c r="B34" s="105" t="s">
        <v>171</v>
      </c>
      <c r="C34" s="104" t="s">
        <v>53</v>
      </c>
      <c r="D34" s="107" t="s">
        <v>107</v>
      </c>
    </row>
    <row r="35" spans="1:4" ht="18" customHeight="1">
      <c r="A35" s="104" t="s">
        <v>176</v>
      </c>
      <c r="B35" s="105" t="s">
        <v>171</v>
      </c>
      <c r="C35" s="106"/>
      <c r="D35" s="107"/>
    </row>
    <row r="36" spans="1:4" ht="18" customHeight="1">
      <c r="A36" s="104" t="s">
        <v>177</v>
      </c>
      <c r="B36" s="105" t="s">
        <v>171</v>
      </c>
      <c r="C36" s="106"/>
      <c r="D36" s="107"/>
    </row>
    <row r="37" spans="1:4" ht="18" customHeight="1" thickBot="1">
      <c r="A37" s="106"/>
      <c r="B37" s="107"/>
      <c r="C37" s="113"/>
      <c r="D37" s="223"/>
    </row>
    <row r="38" spans="1:4" ht="18" customHeight="1" thickBot="1">
      <c r="A38" s="283" t="s">
        <v>427</v>
      </c>
      <c r="B38" s="284"/>
      <c r="C38" s="283" t="s">
        <v>426</v>
      </c>
      <c r="D38" s="285"/>
    </row>
    <row r="39" spans="1:4" ht="18" customHeight="1" thickBot="1">
      <c r="A39" s="280" t="s">
        <v>4</v>
      </c>
      <c r="B39" s="281"/>
      <c r="C39" s="280" t="s">
        <v>5</v>
      </c>
      <c r="D39" s="282"/>
    </row>
    <row r="40" spans="1:4" ht="18" customHeight="1" thickBot="1">
      <c r="A40" s="101" t="s">
        <v>0</v>
      </c>
      <c r="B40" s="102" t="s">
        <v>1</v>
      </c>
      <c r="C40" s="101" t="s">
        <v>0</v>
      </c>
      <c r="D40" s="103" t="s">
        <v>1</v>
      </c>
    </row>
    <row r="41" spans="1:4" ht="18" customHeight="1">
      <c r="A41" s="189" t="s">
        <v>142</v>
      </c>
      <c r="B41" s="190" t="s">
        <v>107</v>
      </c>
      <c r="C41" s="191" t="s">
        <v>142</v>
      </c>
      <c r="D41" s="192" t="s">
        <v>12</v>
      </c>
    </row>
    <row r="42" spans="1:4" ht="18" customHeight="1">
      <c r="A42" s="185" t="s">
        <v>47</v>
      </c>
      <c r="B42" s="186" t="s">
        <v>107</v>
      </c>
      <c r="C42" s="187" t="s">
        <v>190</v>
      </c>
      <c r="D42" s="188" t="s">
        <v>107</v>
      </c>
    </row>
    <row r="43" spans="1:4" ht="18" customHeight="1">
      <c r="A43" s="185" t="s">
        <v>189</v>
      </c>
      <c r="B43" s="186" t="s">
        <v>107</v>
      </c>
      <c r="C43" s="187" t="s">
        <v>189</v>
      </c>
      <c r="D43" s="188" t="s">
        <v>107</v>
      </c>
    </row>
    <row r="44" spans="1:4" ht="18" customHeight="1">
      <c r="A44" s="185" t="s">
        <v>190</v>
      </c>
      <c r="B44" s="186" t="s">
        <v>107</v>
      </c>
      <c r="C44" s="187" t="s">
        <v>47</v>
      </c>
      <c r="D44" s="188" t="s">
        <v>107</v>
      </c>
    </row>
    <row r="45" spans="1:4" ht="18" customHeight="1">
      <c r="A45" s="185" t="s">
        <v>189</v>
      </c>
      <c r="B45" s="186" t="s">
        <v>107</v>
      </c>
      <c r="C45" s="106" t="s">
        <v>142</v>
      </c>
      <c r="D45" s="107" t="s">
        <v>107</v>
      </c>
    </row>
    <row r="46" spans="1:4" ht="18" customHeight="1">
      <c r="A46" s="104" t="s">
        <v>142</v>
      </c>
      <c r="B46" s="105" t="s">
        <v>12</v>
      </c>
      <c r="C46" s="104" t="s">
        <v>194</v>
      </c>
      <c r="D46" s="107" t="s">
        <v>107</v>
      </c>
    </row>
    <row r="47" spans="1:4" ht="18" customHeight="1">
      <c r="A47" s="104"/>
      <c r="B47" s="105"/>
      <c r="C47" s="106"/>
      <c r="D47" s="107"/>
    </row>
    <row r="48" spans="1:4" ht="18" customHeight="1">
      <c r="A48" s="106"/>
      <c r="B48" s="107"/>
      <c r="C48" s="106"/>
      <c r="D48" s="107"/>
    </row>
    <row r="49" spans="1:4" ht="18" customHeight="1">
      <c r="A49" s="106"/>
      <c r="B49" s="107"/>
      <c r="C49" s="106"/>
      <c r="D49" s="107"/>
    </row>
    <row r="50" spans="1:4" ht="18" customHeight="1">
      <c r="A50" s="106"/>
      <c r="B50" s="107"/>
      <c r="C50" s="106"/>
      <c r="D50" s="107"/>
    </row>
    <row r="51" spans="1:4" ht="18" customHeight="1">
      <c r="A51" s="106"/>
      <c r="B51" s="107"/>
      <c r="C51" s="106"/>
      <c r="D51" s="107"/>
    </row>
    <row r="52" spans="1:4" ht="18" customHeight="1">
      <c r="A52" s="106"/>
      <c r="B52" s="107"/>
      <c r="C52" s="106"/>
      <c r="D52" s="107"/>
    </row>
    <row r="53" spans="1:4" ht="18" customHeight="1">
      <c r="A53" s="106"/>
      <c r="B53" s="107"/>
      <c r="C53" s="106"/>
      <c r="D53" s="107"/>
    </row>
    <row r="54" spans="1:4" ht="18" customHeight="1">
      <c r="A54" s="106"/>
      <c r="B54" s="107"/>
      <c r="C54" s="106"/>
      <c r="D54" s="107"/>
    </row>
    <row r="55" spans="1:4" ht="18" customHeight="1">
      <c r="A55" s="106"/>
      <c r="B55" s="107"/>
      <c r="C55" s="106"/>
      <c r="D55" s="107"/>
    </row>
    <row r="56" spans="1:4" ht="18" customHeight="1">
      <c r="A56" s="106"/>
      <c r="B56" s="107"/>
      <c r="C56" s="106"/>
      <c r="D56" s="107"/>
    </row>
    <row r="57" spans="1:4" ht="18" customHeight="1">
      <c r="A57" s="106"/>
      <c r="B57" s="107"/>
      <c r="C57" s="106"/>
      <c r="D57" s="107"/>
    </row>
    <row r="58" spans="1:4" ht="18" customHeight="1">
      <c r="A58" s="106"/>
      <c r="B58" s="107"/>
      <c r="C58" s="106"/>
      <c r="D58" s="107"/>
    </row>
    <row r="59" spans="1:4" ht="18" customHeight="1">
      <c r="A59" s="106"/>
      <c r="B59" s="107"/>
      <c r="C59" s="106"/>
      <c r="D59" s="107"/>
    </row>
    <row r="60" spans="1:4" ht="18" customHeight="1">
      <c r="A60" s="106"/>
      <c r="B60" s="107"/>
      <c r="C60" s="106"/>
      <c r="D60" s="107"/>
    </row>
    <row r="61" spans="1:4" ht="18.75" customHeight="1">
      <c r="A61" s="106"/>
      <c r="B61" s="107"/>
      <c r="C61" s="106"/>
      <c r="D61" s="107"/>
    </row>
    <row r="62" spans="1:4" ht="18" customHeight="1">
      <c r="A62" s="106"/>
      <c r="B62" s="107"/>
      <c r="C62" s="106"/>
      <c r="D62" s="107"/>
    </row>
    <row r="63" spans="1:4" ht="18" customHeight="1">
      <c r="A63" s="106"/>
      <c r="B63" s="107"/>
      <c r="C63" s="106"/>
      <c r="D63" s="107"/>
    </row>
    <row r="64" spans="1:4" s="16" customFormat="1" ht="15.75">
      <c r="A64" s="106"/>
      <c r="B64" s="107"/>
      <c r="C64" s="106"/>
      <c r="D64" s="107"/>
    </row>
    <row r="65" spans="1:4" ht="18" customHeight="1" thickBot="1">
      <c r="A65" s="106"/>
      <c r="B65" s="107"/>
      <c r="C65" s="106"/>
      <c r="D65" s="107"/>
    </row>
    <row r="66" spans="1:4" ht="18" customHeight="1">
      <c r="A66" s="106"/>
      <c r="B66" s="109" t="s">
        <v>149</v>
      </c>
      <c r="C66" s="106"/>
      <c r="D66" s="109" t="s">
        <v>170</v>
      </c>
    </row>
    <row r="67" spans="1:4" ht="18" customHeight="1">
      <c r="A67" s="106"/>
      <c r="B67" s="110" t="s">
        <v>142</v>
      </c>
      <c r="C67" s="106"/>
      <c r="D67" s="111" t="s">
        <v>50</v>
      </c>
    </row>
    <row r="68" spans="1:4" ht="30" customHeight="1">
      <c r="A68" s="106"/>
      <c r="B68" s="104" t="s">
        <v>249</v>
      </c>
      <c r="C68" s="106"/>
      <c r="D68" s="110" t="s">
        <v>78</v>
      </c>
    </row>
    <row r="69" spans="1:4" ht="18" customHeight="1">
      <c r="A69" s="106"/>
      <c r="B69" s="110" t="s">
        <v>246</v>
      </c>
      <c r="C69" s="106"/>
      <c r="D69" s="110" t="s">
        <v>245</v>
      </c>
    </row>
    <row r="70" spans="1:4" ht="18" customHeight="1">
      <c r="A70" s="106"/>
      <c r="B70" s="110" t="s">
        <v>78</v>
      </c>
      <c r="C70" s="106"/>
      <c r="D70" s="110" t="s">
        <v>142</v>
      </c>
    </row>
    <row r="71" spans="1:4" ht="18" customHeight="1" thickBot="1">
      <c r="A71" s="113"/>
      <c r="B71" s="112" t="s">
        <v>247</v>
      </c>
      <c r="C71" s="113"/>
      <c r="D71" s="112" t="s">
        <v>149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8">
    <mergeCell ref="A39:B39"/>
    <mergeCell ref="C39:D39"/>
    <mergeCell ref="A38:B38"/>
    <mergeCell ref="C38:D38"/>
    <mergeCell ref="A1:D1"/>
    <mergeCell ref="C8:D8"/>
    <mergeCell ref="C10:D10"/>
    <mergeCell ref="C11:D11"/>
    <mergeCell ref="C5:D5"/>
    <mergeCell ref="A4:B4"/>
    <mergeCell ref="A14:B14"/>
    <mergeCell ref="C14:D14"/>
    <mergeCell ref="C12:D12"/>
    <mergeCell ref="C4:D4"/>
    <mergeCell ref="A5:B5"/>
    <mergeCell ref="A11:B11"/>
    <mergeCell ref="A10:B10"/>
    <mergeCell ref="C9:D9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75" zoomScaleNormal="70" zoomScaleSheetLayoutView="75" workbookViewId="0" topLeftCell="A1">
      <selection activeCell="H20" sqref="H20"/>
    </sheetView>
  </sheetViews>
  <sheetFormatPr defaultColWidth="11.421875" defaultRowHeight="12.75"/>
  <cols>
    <col min="1" max="1" width="41.57421875" style="11" customWidth="1"/>
    <col min="2" max="2" width="22.421875" style="11" customWidth="1"/>
    <col min="3" max="3" width="41.8515625" style="11" customWidth="1"/>
    <col min="4" max="4" width="27.7109375" style="11" customWidth="1"/>
    <col min="5" max="5" width="19.57421875" style="82" customWidth="1"/>
    <col min="6" max="16384" width="31.57421875" style="82" customWidth="1"/>
  </cols>
  <sheetData>
    <row r="1" spans="1:4" s="70" customFormat="1" ht="26.25">
      <c r="A1" s="243" t="s">
        <v>8</v>
      </c>
      <c r="B1" s="243"/>
      <c r="C1" s="243"/>
      <c r="D1" s="24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46" t="s">
        <v>2</v>
      </c>
      <c r="B4" s="247"/>
      <c r="C4" s="252" t="s">
        <v>155</v>
      </c>
      <c r="D4" s="253"/>
    </row>
    <row r="5" spans="1:4" ht="18" customHeight="1" thickBot="1">
      <c r="A5" s="248" t="s">
        <v>3</v>
      </c>
      <c r="B5" s="249"/>
      <c r="C5" s="250" t="s">
        <v>11</v>
      </c>
      <c r="D5" s="25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9" customFormat="1" ht="15" customHeight="1">
      <c r="A8" s="44" t="s">
        <v>9</v>
      </c>
      <c r="B8" s="45"/>
      <c r="C8" s="254" t="s">
        <v>235</v>
      </c>
      <c r="D8" s="255"/>
    </row>
    <row r="9" spans="1:4" s="99" customFormat="1" ht="15" customHeight="1">
      <c r="A9" s="9" t="s">
        <v>10</v>
      </c>
      <c r="B9" s="10"/>
      <c r="C9" s="256" t="s">
        <v>288</v>
      </c>
      <c r="D9" s="257"/>
    </row>
    <row r="10" spans="1:4" s="99" customFormat="1" ht="15" customHeight="1">
      <c r="A10" s="244" t="s">
        <v>6</v>
      </c>
      <c r="B10" s="245"/>
      <c r="C10" s="258" t="s">
        <v>381</v>
      </c>
      <c r="D10" s="259"/>
    </row>
    <row r="11" spans="1:4" s="99" customFormat="1" ht="15" customHeight="1" thickBot="1">
      <c r="A11" s="263" t="s">
        <v>7</v>
      </c>
      <c r="B11" s="264"/>
      <c r="C11" s="266" t="s">
        <v>374</v>
      </c>
      <c r="D11" s="267"/>
    </row>
    <row r="12" spans="1:4" ht="15" customHeight="1">
      <c r="A12" s="5"/>
      <c r="B12" s="5"/>
      <c r="C12" s="265"/>
      <c r="D12" s="26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60" t="s">
        <v>4</v>
      </c>
      <c r="B14" s="261"/>
      <c r="C14" s="260" t="s">
        <v>5</v>
      </c>
      <c r="D14" s="26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53</v>
      </c>
      <c r="B16" s="86" t="s">
        <v>107</v>
      </c>
      <c r="C16" s="142" t="s">
        <v>291</v>
      </c>
      <c r="D16" s="143" t="s">
        <v>171</v>
      </c>
    </row>
    <row r="17" spans="1:4" ht="12.75" customHeight="1">
      <c r="A17" s="18" t="s">
        <v>142</v>
      </c>
      <c r="B17" s="86" t="s">
        <v>107</v>
      </c>
      <c r="C17" s="77" t="s">
        <v>352</v>
      </c>
      <c r="D17" s="86" t="s">
        <v>171</v>
      </c>
    </row>
    <row r="18" spans="1:4" ht="12.75" customHeight="1">
      <c r="A18" s="18" t="s">
        <v>194</v>
      </c>
      <c r="B18" s="86" t="s">
        <v>107</v>
      </c>
      <c r="C18" s="77" t="s">
        <v>50</v>
      </c>
      <c r="D18" s="86" t="s">
        <v>39</v>
      </c>
    </row>
    <row r="19" spans="1:4" ht="12.75" customHeight="1">
      <c r="A19" s="18" t="s">
        <v>21</v>
      </c>
      <c r="B19" s="86" t="s">
        <v>39</v>
      </c>
      <c r="C19" s="77" t="s">
        <v>50</v>
      </c>
      <c r="D19" s="86" t="s">
        <v>39</v>
      </c>
    </row>
    <row r="20" spans="1:4" ht="12.75" customHeight="1">
      <c r="A20" s="18" t="s">
        <v>22</v>
      </c>
      <c r="B20" s="86" t="s">
        <v>39</v>
      </c>
      <c r="C20" s="17" t="s">
        <v>353</v>
      </c>
      <c r="D20" s="86" t="s">
        <v>39</v>
      </c>
    </row>
    <row r="21" spans="1:4" ht="12.75" customHeight="1">
      <c r="A21" s="18" t="s">
        <v>236</v>
      </c>
      <c r="B21" s="86" t="s">
        <v>39</v>
      </c>
      <c r="C21" s="17" t="s">
        <v>223</v>
      </c>
      <c r="D21" s="86" t="s">
        <v>39</v>
      </c>
    </row>
    <row r="22" spans="1:4" ht="12.75" customHeight="1">
      <c r="A22" s="18" t="s">
        <v>24</v>
      </c>
      <c r="B22" s="86" t="s">
        <v>39</v>
      </c>
      <c r="C22" s="17" t="s">
        <v>223</v>
      </c>
      <c r="D22" s="86" t="s">
        <v>39</v>
      </c>
    </row>
    <row r="23" spans="1:4" ht="12.75" customHeight="1">
      <c r="A23" s="18" t="s">
        <v>237</v>
      </c>
      <c r="B23" s="86" t="s">
        <v>39</v>
      </c>
      <c r="C23" s="17" t="s">
        <v>29</v>
      </c>
      <c r="D23" s="86" t="s">
        <v>39</v>
      </c>
    </row>
    <row r="24" spans="1:4" ht="12.75" customHeight="1">
      <c r="A24" s="18" t="s">
        <v>26</v>
      </c>
      <c r="B24" s="86" t="s">
        <v>39</v>
      </c>
      <c r="C24" s="17" t="s">
        <v>212</v>
      </c>
      <c r="D24" s="86" t="s">
        <v>39</v>
      </c>
    </row>
    <row r="25" spans="1:4" ht="12.75" customHeight="1">
      <c r="A25" s="18" t="s">
        <v>194</v>
      </c>
      <c r="B25" s="86" t="s">
        <v>39</v>
      </c>
      <c r="C25" s="17" t="s">
        <v>37</v>
      </c>
      <c r="D25" s="86" t="s">
        <v>39</v>
      </c>
    </row>
    <row r="26" spans="1:4" ht="12.75" customHeight="1">
      <c r="A26" s="18" t="s">
        <v>28</v>
      </c>
      <c r="B26" s="86" t="s">
        <v>39</v>
      </c>
      <c r="C26" s="17" t="s">
        <v>238</v>
      </c>
      <c r="D26" s="86" t="s">
        <v>39</v>
      </c>
    </row>
    <row r="27" spans="1:4" ht="15">
      <c r="A27" s="18" t="s">
        <v>29</v>
      </c>
      <c r="B27" s="86" t="s">
        <v>39</v>
      </c>
      <c r="C27" s="77" t="s">
        <v>236</v>
      </c>
      <c r="D27" s="86" t="s">
        <v>39</v>
      </c>
    </row>
    <row r="28" spans="1:4" ht="15">
      <c r="A28" s="17" t="s">
        <v>30</v>
      </c>
      <c r="B28" s="86" t="s">
        <v>39</v>
      </c>
      <c r="C28" s="77" t="s">
        <v>21</v>
      </c>
      <c r="D28" s="86" t="s">
        <v>39</v>
      </c>
    </row>
    <row r="29" spans="1:4" ht="12.75" customHeight="1">
      <c r="A29" s="18" t="s">
        <v>21</v>
      </c>
      <c r="B29" s="86" t="s">
        <v>39</v>
      </c>
      <c r="C29" s="17" t="s">
        <v>194</v>
      </c>
      <c r="D29" s="86" t="s">
        <v>107</v>
      </c>
    </row>
    <row r="30" spans="1:4" ht="12.75" customHeight="1">
      <c r="A30" s="17" t="s">
        <v>50</v>
      </c>
      <c r="B30" s="86" t="s">
        <v>39</v>
      </c>
      <c r="C30" s="17" t="s">
        <v>203</v>
      </c>
      <c r="D30" s="86" t="s">
        <v>107</v>
      </c>
    </row>
    <row r="31" spans="1:4" ht="12.75" customHeight="1">
      <c r="A31" s="77" t="s">
        <v>50</v>
      </c>
      <c r="B31" s="22" t="s">
        <v>171</v>
      </c>
      <c r="C31" s="17"/>
      <c r="D31" s="86"/>
    </row>
    <row r="32" spans="1:4" ht="12.75" customHeight="1">
      <c r="A32" s="17" t="s">
        <v>160</v>
      </c>
      <c r="B32" s="22" t="s">
        <v>171</v>
      </c>
      <c r="C32" s="17"/>
      <c r="D32" s="86"/>
    </row>
    <row r="33" spans="1:4" ht="12.75" customHeight="1">
      <c r="A33" s="18" t="s">
        <v>239</v>
      </c>
      <c r="B33" s="22" t="s">
        <v>171</v>
      </c>
      <c r="C33" s="17"/>
      <c r="D33" s="86"/>
    </row>
    <row r="34" spans="1:4" ht="12.75" customHeight="1">
      <c r="A34" s="77" t="s">
        <v>177</v>
      </c>
      <c r="B34" s="22" t="s">
        <v>171</v>
      </c>
      <c r="C34" s="17"/>
      <c r="D34" s="86"/>
    </row>
    <row r="35" spans="1:4" ht="12.75" customHeight="1">
      <c r="A35" s="17"/>
      <c r="B35" s="86"/>
      <c r="C35" s="17"/>
      <c r="D35" s="86"/>
    </row>
    <row r="36" spans="1:4" ht="12.75" customHeight="1" thickBot="1">
      <c r="A36" s="77"/>
      <c r="B36" s="22"/>
      <c r="C36" s="17"/>
      <c r="D36" s="86"/>
    </row>
    <row r="37" spans="1:4" ht="12.75" customHeight="1" thickBot="1">
      <c r="A37" s="268" t="s">
        <v>428</v>
      </c>
      <c r="B37" s="269"/>
      <c r="C37" s="268" t="s">
        <v>428</v>
      </c>
      <c r="D37" s="270"/>
    </row>
    <row r="38" spans="1:4" ht="12.75" customHeight="1" thickBot="1">
      <c r="A38" s="260" t="s">
        <v>4</v>
      </c>
      <c r="B38" s="261"/>
      <c r="C38" s="260" t="s">
        <v>5</v>
      </c>
      <c r="D38" s="262"/>
    </row>
    <row r="39" spans="1:4" ht="12.75" customHeight="1" thickBot="1">
      <c r="A39" s="6" t="s">
        <v>0</v>
      </c>
      <c r="B39" s="7" t="s">
        <v>1</v>
      </c>
      <c r="C39" s="6" t="s">
        <v>0</v>
      </c>
      <c r="D39" s="8" t="s">
        <v>1</v>
      </c>
    </row>
    <row r="40" spans="1:4" ht="12.75" customHeight="1">
      <c r="A40" s="193"/>
      <c r="B40" s="194"/>
      <c r="C40" s="17" t="s">
        <v>212</v>
      </c>
      <c r="D40" s="86" t="s">
        <v>39</v>
      </c>
    </row>
    <row r="41" spans="1:4" ht="12.75" customHeight="1">
      <c r="A41" s="193"/>
      <c r="B41" s="194"/>
      <c r="C41" s="164" t="s">
        <v>440</v>
      </c>
      <c r="D41" s="195" t="s">
        <v>39</v>
      </c>
    </row>
    <row r="42" spans="1:4" ht="12.75" customHeight="1">
      <c r="A42" s="193"/>
      <c r="B42" s="194"/>
      <c r="C42" s="164" t="s">
        <v>237</v>
      </c>
      <c r="D42" s="195" t="s">
        <v>39</v>
      </c>
    </row>
    <row r="43" spans="1:4" ht="12.75" customHeight="1">
      <c r="A43" s="193"/>
      <c r="B43" s="194"/>
      <c r="C43" s="164" t="s">
        <v>408</v>
      </c>
      <c r="D43" s="195" t="s">
        <v>39</v>
      </c>
    </row>
    <row r="44" spans="1:4" ht="12.75" customHeight="1">
      <c r="A44" s="193"/>
      <c r="B44" s="194"/>
      <c r="C44" s="164" t="s">
        <v>435</v>
      </c>
      <c r="D44" s="195" t="s">
        <v>39</v>
      </c>
    </row>
    <row r="45" spans="1:4" ht="12.75" customHeight="1">
      <c r="A45" s="193"/>
      <c r="B45" s="194"/>
      <c r="C45" s="164" t="s">
        <v>22</v>
      </c>
      <c r="D45" s="195" t="s">
        <v>39</v>
      </c>
    </row>
    <row r="46" spans="1:4" ht="12.75" customHeight="1">
      <c r="A46" s="193"/>
      <c r="B46" s="194"/>
      <c r="C46" s="17" t="s">
        <v>236</v>
      </c>
      <c r="D46" s="86" t="s">
        <v>39</v>
      </c>
    </row>
    <row r="47" spans="1:4" ht="12.75" customHeight="1">
      <c r="A47" s="193"/>
      <c r="B47" s="194"/>
      <c r="C47" s="17"/>
      <c r="D47" s="86"/>
    </row>
    <row r="48" spans="1:4" ht="12.75" customHeight="1">
      <c r="A48" s="77"/>
      <c r="B48" s="22"/>
      <c r="C48" s="17"/>
      <c r="D48" s="86"/>
    </row>
    <row r="49" spans="1:4" ht="12.75" customHeight="1">
      <c r="A49" s="77"/>
      <c r="B49" s="22"/>
      <c r="C49" s="17"/>
      <c r="D49" s="86"/>
    </row>
    <row r="50" spans="1:4" ht="12.75" customHeight="1">
      <c r="A50" s="77"/>
      <c r="B50" s="22"/>
      <c r="C50" s="17"/>
      <c r="D50" s="86"/>
    </row>
    <row r="51" spans="1:4" ht="12.75" customHeight="1">
      <c r="A51" s="77"/>
      <c r="B51" s="86"/>
      <c r="C51" s="17"/>
      <c r="D51" s="86"/>
    </row>
    <row r="52" spans="1:4" ht="12.75" customHeight="1">
      <c r="A52" s="77"/>
      <c r="B52" s="86"/>
      <c r="C52" s="17"/>
      <c r="D52" s="86"/>
    </row>
    <row r="53" spans="1:4" ht="12.75" customHeight="1">
      <c r="A53" s="77"/>
      <c r="B53" s="86"/>
      <c r="C53" s="17"/>
      <c r="D53" s="86"/>
    </row>
    <row r="54" spans="1:4" ht="12.75" customHeight="1">
      <c r="A54" s="77"/>
      <c r="B54" s="86"/>
      <c r="C54" s="17"/>
      <c r="D54" s="86"/>
    </row>
    <row r="55" spans="1:4" ht="12.75" customHeight="1">
      <c r="A55" s="77"/>
      <c r="B55" s="86"/>
      <c r="C55" s="17"/>
      <c r="D55" s="86"/>
    </row>
    <row r="56" spans="1:4" ht="12.75" customHeight="1">
      <c r="A56" s="77"/>
      <c r="B56" s="86"/>
      <c r="C56" s="17"/>
      <c r="D56" s="86"/>
    </row>
    <row r="57" spans="1:4" ht="12.75" customHeight="1">
      <c r="A57" s="77"/>
      <c r="B57" s="86"/>
      <c r="C57" s="17"/>
      <c r="D57" s="86"/>
    </row>
    <row r="58" spans="1:4" ht="12.75" customHeight="1">
      <c r="A58" s="77"/>
      <c r="B58" s="86"/>
      <c r="C58" s="17"/>
      <c r="D58" s="86"/>
    </row>
    <row r="59" spans="1:4" ht="12.75" customHeight="1">
      <c r="A59" s="77"/>
      <c r="B59" s="86"/>
      <c r="C59" s="17"/>
      <c r="D59" s="86"/>
    </row>
    <row r="60" spans="1:4" ht="12.75" customHeight="1">
      <c r="A60" s="77"/>
      <c r="B60" s="86"/>
      <c r="C60" s="17"/>
      <c r="D60" s="86"/>
    </row>
    <row r="61" spans="1:4" ht="12.75" customHeight="1">
      <c r="A61" s="77"/>
      <c r="B61" s="86"/>
      <c r="C61" s="17"/>
      <c r="D61" s="86"/>
    </row>
    <row r="62" spans="1:4" ht="12.75" customHeight="1">
      <c r="A62" s="77"/>
      <c r="B62" s="86"/>
      <c r="C62" s="17"/>
      <c r="D62" s="86"/>
    </row>
    <row r="63" spans="1:4" ht="12.75" customHeight="1">
      <c r="A63" s="77"/>
      <c r="B63" s="86"/>
      <c r="C63" s="17"/>
      <c r="D63" s="86"/>
    </row>
    <row r="64" spans="1:4" ht="12.75" customHeight="1">
      <c r="A64" s="77"/>
      <c r="B64" s="86"/>
      <c r="C64" s="17"/>
      <c r="D64" s="86"/>
    </row>
    <row r="65" spans="1:4" ht="12.75" customHeight="1">
      <c r="A65" s="77"/>
      <c r="B65" s="86"/>
      <c r="C65" s="17"/>
      <c r="D65" s="86"/>
    </row>
    <row r="66" spans="1:4" s="16" customFormat="1" ht="12.75" customHeight="1">
      <c r="A66" s="17"/>
      <c r="B66" s="22"/>
      <c r="C66" s="17"/>
      <c r="D66" s="22"/>
    </row>
    <row r="67" spans="1:4" ht="12.75" customHeight="1">
      <c r="A67" s="77"/>
      <c r="B67" s="86"/>
      <c r="C67" s="100"/>
      <c r="D67" s="86"/>
    </row>
    <row r="68" spans="1:4" ht="12.75" customHeight="1" thickBot="1">
      <c r="A68" s="77"/>
      <c r="B68" s="31"/>
      <c r="C68" s="100"/>
      <c r="D68" s="31"/>
    </row>
    <row r="69" spans="1:4" ht="12.75" customHeight="1">
      <c r="A69" s="93"/>
      <c r="B69" s="32" t="s">
        <v>63</v>
      </c>
      <c r="C69" s="24"/>
      <c r="D69" s="32" t="s">
        <v>170</v>
      </c>
    </row>
    <row r="70" spans="1:4" ht="12.75" customHeight="1">
      <c r="A70" s="93"/>
      <c r="B70" s="25" t="s">
        <v>228</v>
      </c>
      <c r="C70" s="93"/>
      <c r="D70" s="25" t="s">
        <v>50</v>
      </c>
    </row>
    <row r="71" spans="1:4" ht="12.75" customHeight="1">
      <c r="A71" s="93"/>
      <c r="B71" s="25" t="s">
        <v>21</v>
      </c>
      <c r="C71" s="93"/>
      <c r="D71" s="25" t="s">
        <v>241</v>
      </c>
    </row>
    <row r="72" spans="1:4" ht="12.75" customHeight="1">
      <c r="A72" s="93"/>
      <c r="B72" s="25" t="s">
        <v>50</v>
      </c>
      <c r="C72" s="93"/>
      <c r="D72" s="25" t="s">
        <v>242</v>
      </c>
    </row>
    <row r="73" spans="1:4" ht="12.75" customHeight="1">
      <c r="A73" s="93"/>
      <c r="B73" s="25" t="s">
        <v>166</v>
      </c>
      <c r="C73" s="93"/>
      <c r="D73" s="25" t="s">
        <v>63</v>
      </c>
    </row>
    <row r="74" spans="1:4" ht="12.75" customHeight="1" thickBot="1">
      <c r="A74" s="95"/>
      <c r="B74" s="28" t="s">
        <v>243</v>
      </c>
      <c r="C74" s="95"/>
      <c r="D74" s="28" t="s">
        <v>244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mergeCells count="18">
    <mergeCell ref="A38:B38"/>
    <mergeCell ref="C38:D38"/>
    <mergeCell ref="A37:B37"/>
    <mergeCell ref="C37:D37"/>
    <mergeCell ref="C11:D11"/>
    <mergeCell ref="A11:B11"/>
    <mergeCell ref="A10:B10"/>
    <mergeCell ref="C12:D12"/>
    <mergeCell ref="A14:B14"/>
    <mergeCell ref="C14:D14"/>
    <mergeCell ref="A1:D1"/>
    <mergeCell ref="C8:D8"/>
    <mergeCell ref="C5:D5"/>
    <mergeCell ref="A4:B4"/>
    <mergeCell ref="C4:D4"/>
    <mergeCell ref="A5:B5"/>
    <mergeCell ref="C9:D9"/>
    <mergeCell ref="C10:D10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6" r:id="rId1"/>
  <rowBreaks count="1" manualBreakCount="1">
    <brk id="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100"/>
  <sheetViews>
    <sheetView view="pageBreakPreview" zoomScale="66" zoomScaleNormal="85" zoomScaleSheetLayoutView="66" workbookViewId="0" topLeftCell="A52">
      <selection activeCell="A77" sqref="A77:B9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153</v>
      </c>
      <c r="D8" s="255"/>
    </row>
    <row r="9" spans="1:4" s="11" customFormat="1" ht="12.75">
      <c r="A9" s="9" t="s">
        <v>10</v>
      </c>
      <c r="B9" s="10"/>
      <c r="C9" s="256" t="s">
        <v>278</v>
      </c>
      <c r="D9" s="257"/>
    </row>
    <row r="10" spans="1:4" s="11" customFormat="1" ht="12.75">
      <c r="A10" s="244" t="s">
        <v>6</v>
      </c>
      <c r="B10" s="245"/>
      <c r="C10" s="258" t="s">
        <v>125</v>
      </c>
      <c r="D10" s="259"/>
    </row>
    <row r="11" spans="1:8" s="11" customFormat="1" ht="16.5" thickBot="1">
      <c r="A11" s="263" t="s">
        <v>7</v>
      </c>
      <c r="B11" s="264"/>
      <c r="C11" s="266" t="s">
        <v>385</v>
      </c>
      <c r="D11" s="267"/>
      <c r="F11" s="16"/>
      <c r="G11" s="16"/>
      <c r="H11" s="16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48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26" t="s">
        <v>434</v>
      </c>
      <c r="D18" s="227" t="s">
        <v>39</v>
      </c>
      <c r="E18" s="3"/>
    </row>
    <row r="19" spans="1:5" s="11" customFormat="1" ht="12.75">
      <c r="A19" s="18" t="s">
        <v>15</v>
      </c>
      <c r="B19" s="19" t="s">
        <v>16</v>
      </c>
      <c r="C19" s="226" t="s">
        <v>41</v>
      </c>
      <c r="D19" s="227" t="s">
        <v>39</v>
      </c>
      <c r="E19" s="3"/>
    </row>
    <row r="20" spans="1:5" s="11" customFormat="1" ht="12.75">
      <c r="A20" s="17" t="s">
        <v>293</v>
      </c>
      <c r="B20" s="19" t="s">
        <v>16</v>
      </c>
      <c r="C20" s="21" t="s">
        <v>63</v>
      </c>
      <c r="D20" s="20" t="s">
        <v>39</v>
      </c>
      <c r="E20" s="3"/>
    </row>
    <row r="21" spans="1:8" s="11" customFormat="1" ht="15.75">
      <c r="A21" s="17" t="s">
        <v>88</v>
      </c>
      <c r="B21" s="19" t="s">
        <v>16</v>
      </c>
      <c r="C21" s="21" t="s">
        <v>384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105</v>
      </c>
      <c r="D24" s="20" t="s">
        <v>39</v>
      </c>
      <c r="E24" s="3"/>
    </row>
    <row r="25" spans="1:5" s="11" customFormat="1" ht="12.75">
      <c r="A25" s="17" t="s">
        <v>409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106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224" t="s">
        <v>433</v>
      </c>
      <c r="B37" s="225" t="s">
        <v>39</v>
      </c>
      <c r="C37" s="17" t="s">
        <v>40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48</v>
      </c>
      <c r="B40" s="19" t="s">
        <v>32</v>
      </c>
      <c r="C40" s="17"/>
      <c r="D40" s="22"/>
      <c r="E40" s="3"/>
    </row>
    <row r="41" spans="1:5" s="11" customFormat="1" ht="12.75">
      <c r="A41" s="17" t="s">
        <v>382</v>
      </c>
      <c r="B41" s="19" t="s">
        <v>32</v>
      </c>
      <c r="C41" s="17"/>
      <c r="D41" s="22"/>
      <c r="E41" s="3"/>
    </row>
    <row r="42" spans="1:5" s="11" customFormat="1" ht="12.75">
      <c r="A42" s="17" t="s">
        <v>383</v>
      </c>
      <c r="B42" s="19" t="s">
        <v>32</v>
      </c>
      <c r="C42" s="17"/>
      <c r="D42" s="22"/>
      <c r="E42" s="3"/>
    </row>
    <row r="43" spans="1:6" s="11" customFormat="1" ht="12.75">
      <c r="A43" s="17" t="s">
        <v>85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68" t="s">
        <v>415</v>
      </c>
      <c r="B46" s="269"/>
      <c r="C46" s="268" t="s">
        <v>415</v>
      </c>
      <c r="D46" s="270"/>
      <c r="E46" s="3"/>
      <c r="F46" s="3"/>
    </row>
    <row r="47" spans="1:6" s="11" customFormat="1" ht="13.5" thickBot="1">
      <c r="A47" s="260" t="s">
        <v>4</v>
      </c>
      <c r="B47" s="261"/>
      <c r="C47" s="260" t="s">
        <v>5</v>
      </c>
      <c r="D47" s="262"/>
      <c r="E47" s="3"/>
      <c r="F47" s="3"/>
    </row>
    <row r="48" spans="1:6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  <c r="E48" s="3"/>
      <c r="F48" s="3"/>
    </row>
    <row r="49" spans="1:6" s="11" customFormat="1" ht="12.75">
      <c r="A49" s="18" t="s">
        <v>14</v>
      </c>
      <c r="B49" s="19" t="s">
        <v>12</v>
      </c>
      <c r="C49" s="17" t="s">
        <v>15</v>
      </c>
      <c r="D49" s="22" t="s">
        <v>12</v>
      </c>
      <c r="E49" s="3"/>
      <c r="F49" s="3"/>
    </row>
    <row r="50" spans="1:6" s="11" customFormat="1" ht="12.75">
      <c r="A50" s="18" t="s">
        <v>38</v>
      </c>
      <c r="B50" s="19" t="s">
        <v>12</v>
      </c>
      <c r="C50" s="17" t="s">
        <v>38</v>
      </c>
      <c r="D50" s="22" t="s">
        <v>12</v>
      </c>
      <c r="E50" s="3"/>
      <c r="F50" s="3"/>
    </row>
    <row r="51" spans="1:6" s="11" customFormat="1" ht="12.75">
      <c r="A51" s="150" t="s">
        <v>402</v>
      </c>
      <c r="B51" s="151" t="s">
        <v>12</v>
      </c>
      <c r="C51" s="150" t="s">
        <v>403</v>
      </c>
      <c r="D51" s="152" t="s">
        <v>12</v>
      </c>
      <c r="E51" s="3"/>
      <c r="F51" s="3"/>
    </row>
    <row r="52" spans="1:6" s="11" customFormat="1" ht="12.75">
      <c r="A52" s="150" t="s">
        <v>404</v>
      </c>
      <c r="B52" s="151" t="s">
        <v>12</v>
      </c>
      <c r="C52" s="150" t="s">
        <v>404</v>
      </c>
      <c r="D52" s="152" t="s">
        <v>12</v>
      </c>
      <c r="E52" s="3"/>
      <c r="F52" s="3"/>
    </row>
    <row r="53" spans="1:6" s="11" customFormat="1" ht="12.75">
      <c r="A53" s="150" t="s">
        <v>403</v>
      </c>
      <c r="B53" s="151" t="s">
        <v>12</v>
      </c>
      <c r="C53" s="150" t="s">
        <v>402</v>
      </c>
      <c r="D53" s="152" t="s">
        <v>12</v>
      </c>
      <c r="E53" s="3"/>
      <c r="F53" s="3"/>
    </row>
    <row r="54" spans="1:6" s="11" customFormat="1" ht="12.75">
      <c r="A54" s="18" t="s">
        <v>405</v>
      </c>
      <c r="B54" s="19" t="s">
        <v>12</v>
      </c>
      <c r="C54" s="17" t="s">
        <v>38</v>
      </c>
      <c r="D54" s="22" t="s">
        <v>12</v>
      </c>
      <c r="E54" s="3"/>
      <c r="F54" s="3"/>
    </row>
    <row r="55" spans="1:6" s="11" customFormat="1" ht="12.75">
      <c r="A55" s="18" t="s">
        <v>15</v>
      </c>
      <c r="B55" s="19" t="s">
        <v>12</v>
      </c>
      <c r="C55" s="17" t="s">
        <v>40</v>
      </c>
      <c r="D55" s="22" t="s">
        <v>12</v>
      </c>
      <c r="E55" s="3"/>
      <c r="F55" s="3"/>
    </row>
    <row r="56" spans="1:6" s="11" customFormat="1" ht="13.5" thickBot="1">
      <c r="A56" s="54"/>
      <c r="B56" s="154"/>
      <c r="C56" s="54"/>
      <c r="D56" s="20"/>
      <c r="E56" s="3"/>
      <c r="F56" s="3"/>
    </row>
    <row r="57" spans="1:6" s="11" customFormat="1" ht="13.5" customHeight="1" thickBot="1">
      <c r="A57" s="268" t="s">
        <v>416</v>
      </c>
      <c r="B57" s="269"/>
      <c r="C57" s="268" t="s">
        <v>416</v>
      </c>
      <c r="D57" s="270"/>
      <c r="E57" s="3"/>
      <c r="F57" s="3"/>
    </row>
    <row r="58" spans="1:6" s="11" customFormat="1" ht="13.5" thickBot="1">
      <c r="A58" s="260" t="s">
        <v>4</v>
      </c>
      <c r="B58" s="262"/>
      <c r="C58" s="260" t="s">
        <v>5</v>
      </c>
      <c r="D58" s="262"/>
      <c r="E58" s="3"/>
      <c r="F58" s="3"/>
    </row>
    <row r="59" spans="1:6" s="11" customFormat="1" ht="13.5" thickBot="1">
      <c r="A59" s="6" t="s">
        <v>0</v>
      </c>
      <c r="B59" s="8" t="s">
        <v>1</v>
      </c>
      <c r="C59" s="6" t="s">
        <v>0</v>
      </c>
      <c r="D59" s="8" t="s">
        <v>1</v>
      </c>
      <c r="E59" s="3"/>
      <c r="F59" s="3"/>
    </row>
    <row r="60" spans="1:6" s="11" customFormat="1" ht="12.75">
      <c r="A60" s="155"/>
      <c r="B60" s="156"/>
      <c r="C60" s="60" t="s">
        <v>79</v>
      </c>
      <c r="D60" s="128" t="s">
        <v>16</v>
      </c>
      <c r="E60" s="3"/>
      <c r="F60" s="3"/>
    </row>
    <row r="61" spans="1:6" s="11" customFormat="1" ht="12.75">
      <c r="A61" s="155"/>
      <c r="B61" s="157"/>
      <c r="C61" s="60" t="s">
        <v>15</v>
      </c>
      <c r="D61" s="128" t="s">
        <v>12</v>
      </c>
      <c r="E61" s="3"/>
      <c r="F61" s="3"/>
    </row>
    <row r="62" spans="1:6" s="11" customFormat="1" ht="12.75">
      <c r="A62" s="155"/>
      <c r="B62" s="157"/>
      <c r="C62" s="158" t="s">
        <v>406</v>
      </c>
      <c r="D62" s="159" t="s">
        <v>12</v>
      </c>
      <c r="E62" s="3">
        <f>IF(A62="","",IF(VLOOKUP(CONCATENATE(A62," - ",B62),'[2]diccio'!$E$2:$E$3932,1,FALSE)="#N/A",CONCANTENAR(A62," - ",B62),""))</f>
      </c>
      <c r="F62" s="3"/>
    </row>
    <row r="63" spans="1:6" s="11" customFormat="1" ht="12.75">
      <c r="A63" s="60"/>
      <c r="B63" s="61"/>
      <c r="C63" s="158" t="s">
        <v>217</v>
      </c>
      <c r="D63" s="159" t="s">
        <v>12</v>
      </c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.75">
      <c r="A64" s="60"/>
      <c r="B64" s="61"/>
      <c r="C64" s="60" t="s">
        <v>38</v>
      </c>
      <c r="D64" s="128" t="s">
        <v>12</v>
      </c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3.5" thickBot="1">
      <c r="A65" s="160"/>
      <c r="B65" s="161"/>
      <c r="C65" s="23" t="s">
        <v>407</v>
      </c>
      <c r="D65" s="153" t="s">
        <v>12</v>
      </c>
      <c r="E65" s="3">
        <f>IF(A65="","",IF(VLOOKUP(CONCATENATE(A65," - ",B65),'[2]diccio'!$E$2:$E$3932,1,FALSE)="#N/A",CONCANTENAR(A65," - ",B65),""))</f>
      </c>
      <c r="F65" s="3"/>
    </row>
    <row r="66" spans="1:6" s="11" customFormat="1" ht="13.5" thickBot="1">
      <c r="A66" s="54"/>
      <c r="B66" s="154"/>
      <c r="C66" s="54"/>
      <c r="D66" s="55"/>
      <c r="E66" s="3"/>
      <c r="F66" s="3"/>
    </row>
    <row r="67" spans="1:6" s="11" customFormat="1" ht="13.5" customHeight="1" thickBot="1">
      <c r="A67" s="268" t="s">
        <v>415</v>
      </c>
      <c r="B67" s="269"/>
      <c r="C67" s="268" t="s">
        <v>415</v>
      </c>
      <c r="D67" s="270"/>
      <c r="E67" s="3"/>
      <c r="F67" s="3"/>
    </row>
    <row r="68" spans="1:6" ht="16.5" thickBot="1">
      <c r="A68" s="260" t="s">
        <v>4</v>
      </c>
      <c r="B68" s="262"/>
      <c r="C68" s="260" t="s">
        <v>5</v>
      </c>
      <c r="D68" s="262"/>
      <c r="E68" s="3"/>
      <c r="F68" s="3"/>
    </row>
    <row r="69" spans="1:6" ht="16.5" thickBot="1">
      <c r="A69" s="6" t="s">
        <v>0</v>
      </c>
      <c r="B69" s="8" t="s">
        <v>1</v>
      </c>
      <c r="C69" s="6" t="s">
        <v>0</v>
      </c>
      <c r="D69" s="8" t="s">
        <v>1</v>
      </c>
      <c r="E69" s="3"/>
      <c r="F69" s="3"/>
    </row>
    <row r="70" spans="1:6" ht="15" customHeight="1">
      <c r="A70" s="62" t="s">
        <v>19</v>
      </c>
      <c r="B70" s="128" t="s">
        <v>16</v>
      </c>
      <c r="C70" s="155"/>
      <c r="D70" s="156"/>
      <c r="E70" s="3"/>
      <c r="F70" s="3"/>
    </row>
    <row r="71" spans="1:6" ht="15" customHeight="1">
      <c r="A71" s="158" t="s">
        <v>410</v>
      </c>
      <c r="B71" s="159" t="s">
        <v>16</v>
      </c>
      <c r="C71" s="155"/>
      <c r="D71" s="157"/>
      <c r="E71" s="3"/>
      <c r="F71" s="3"/>
    </row>
    <row r="72" spans="1:6" ht="15.75">
      <c r="A72" s="158" t="s">
        <v>411</v>
      </c>
      <c r="B72" s="159" t="s">
        <v>16</v>
      </c>
      <c r="C72" s="155"/>
      <c r="D72" s="157"/>
      <c r="E72" s="3"/>
      <c r="F72" s="3"/>
    </row>
    <row r="73" spans="1:4" ht="14.25" customHeight="1">
      <c r="A73" s="62" t="s">
        <v>409</v>
      </c>
      <c r="B73" s="61" t="s">
        <v>16</v>
      </c>
      <c r="C73" s="60"/>
      <c r="D73" s="61"/>
    </row>
    <row r="74" spans="1:4" ht="14.25" customHeight="1">
      <c r="A74" s="60" t="s">
        <v>21</v>
      </c>
      <c r="B74" s="61" t="s">
        <v>39</v>
      </c>
      <c r="C74" s="60"/>
      <c r="D74" s="61"/>
    </row>
    <row r="75" spans="1:4" ht="12" customHeight="1" thickBot="1">
      <c r="A75" s="23"/>
      <c r="B75" s="153"/>
      <c r="C75" s="160"/>
      <c r="D75" s="161"/>
    </row>
    <row r="76" spans="1:6" s="11" customFormat="1" ht="13.5" customHeight="1" thickBot="1">
      <c r="A76" s="268" t="s">
        <v>417</v>
      </c>
      <c r="B76" s="269"/>
      <c r="C76" s="268" t="s">
        <v>417</v>
      </c>
      <c r="D76" s="270"/>
      <c r="E76" s="3"/>
      <c r="F76" s="3"/>
    </row>
    <row r="77" spans="1:6" ht="16.5" thickBot="1">
      <c r="A77" s="260" t="s">
        <v>4</v>
      </c>
      <c r="B77" s="262"/>
      <c r="C77" s="260" t="s">
        <v>5</v>
      </c>
      <c r="D77" s="262"/>
      <c r="E77" s="3"/>
      <c r="F77" s="3"/>
    </row>
    <row r="78" spans="1:6" ht="16.5" thickBot="1">
      <c r="A78" s="6" t="s">
        <v>0</v>
      </c>
      <c r="B78" s="8" t="s">
        <v>1</v>
      </c>
      <c r="C78" s="6" t="s">
        <v>0</v>
      </c>
      <c r="D78" s="8" t="s">
        <v>1</v>
      </c>
      <c r="E78" s="3"/>
      <c r="F78" s="3"/>
    </row>
    <row r="79" spans="1:6" ht="15" customHeight="1">
      <c r="A79" s="155"/>
      <c r="B79" s="156"/>
      <c r="C79" s="60" t="s">
        <v>105</v>
      </c>
      <c r="D79" s="128" t="s">
        <v>39</v>
      </c>
      <c r="E79" s="3">
        <f>IF(A89="","",IF(VLOOKUP(CONCATENATE(A89," - ",B89),'[2]diccio'!$E$2:$E$3932,1,FALSE)="#N/A",CONCANTENAR(A89," - ",B89),""))</f>
      </c>
      <c r="F79" s="3">
        <f>IF(C89="","",IF(VLOOKUP(CONCATENATE(C89," - ",D89),'[2]diccio'!$E$2:$E$3932,1,FALSE)="#N/A",CONCANTENAR(C89," - ",D89),""))</f>
      </c>
    </row>
    <row r="80" spans="1:6" ht="15" customHeight="1">
      <c r="A80" s="155"/>
      <c r="B80" s="157"/>
      <c r="C80" s="60" t="s">
        <v>37</v>
      </c>
      <c r="D80" s="128" t="s">
        <v>39</v>
      </c>
      <c r="E80" s="3">
        <f>IF(A90="","",IF(VLOOKUP(CONCATENATE(A90," - ",B90),'[2]diccio'!$E$2:$E$3932,1,FALSE)="#N/A",CONCANTENAR(A90," - ",B90),""))</f>
      </c>
      <c r="F80" s="3">
        <f>IF(C90="","",IF(VLOOKUP(CONCATENATE(C90," - ",D90),'[2]diccio'!$E$2:$E$3932,1,FALSE)="#N/A",CONCANTENAR(C90," - ",D90),""))</f>
      </c>
    </row>
    <row r="81" spans="1:6" ht="15.75">
      <c r="A81" s="155"/>
      <c r="B81" s="157"/>
      <c r="C81" s="158" t="s">
        <v>237</v>
      </c>
      <c r="D81" s="159" t="s">
        <v>39</v>
      </c>
      <c r="E81" s="3">
        <f>IF(A91="","",IF(VLOOKUP(CONCATENATE(A91," - ",B91),'[2]diccio'!$E$2:$E$3932,1,FALSE)="#N/A",CONCANTENAR(A91," - ",B91),""))</f>
      </c>
      <c r="F81" s="3">
        <f>IF(C91="","",IF(VLOOKUP(CONCATENATE(C91," - ",D91),'[2]diccio'!$E$2:$E$3932,1,FALSE)="#N/A",CONCANTENAR(C91," - ",D91),""))</f>
      </c>
    </row>
    <row r="82" spans="1:4" ht="14.25" customHeight="1">
      <c r="A82" s="155"/>
      <c r="B82" s="157"/>
      <c r="C82" s="158" t="s">
        <v>408</v>
      </c>
      <c r="D82" s="159" t="s">
        <v>39</v>
      </c>
    </row>
    <row r="83" spans="1:4" ht="14.25" customHeight="1">
      <c r="A83" s="155"/>
      <c r="B83" s="157"/>
      <c r="C83" s="158" t="s">
        <v>435</v>
      </c>
      <c r="D83" s="159" t="s">
        <v>39</v>
      </c>
    </row>
    <row r="84" spans="1:4" ht="12" customHeight="1">
      <c r="A84" s="155"/>
      <c r="B84" s="157"/>
      <c r="C84" s="216" t="s">
        <v>22</v>
      </c>
      <c r="D84" s="215" t="s">
        <v>39</v>
      </c>
    </row>
    <row r="85" spans="1:6" s="11" customFormat="1" ht="13.5" thickBot="1">
      <c r="A85" s="155"/>
      <c r="B85" s="291"/>
      <c r="C85" s="216"/>
      <c r="D85" s="215"/>
      <c r="E85" s="3">
        <f>IF(A85="","",IF(VLOOKUP(CONCATENATE(A85," - ",B85),'[2]diccio'!$E$2:$E$3932,1,FALSE)="#N/A",CONCANTENAR(A85," - ",B85),""))</f>
      </c>
      <c r="F85" s="3">
        <f>IF(C85="","",IF(VLOOKUP(CONCATENATE(C85," - ",D85),'[2]diccio'!$E$2:$E$3932,1,FALSE)="#N/A",CONCANTENAR(C85," - ",D85),""))</f>
      </c>
    </row>
    <row r="86" spans="1:6" s="11" customFormat="1" ht="13.5" customHeight="1">
      <c r="A86" s="287"/>
      <c r="B86" s="288" t="s">
        <v>15</v>
      </c>
      <c r="C86" s="216"/>
      <c r="D86" s="218" t="s">
        <v>133</v>
      </c>
      <c r="E86" s="3">
        <f>IF(A86="","",IF(VLOOKUP(CONCATENATE(A86," - ",B86),'[2]diccio'!$E$2:$E$3932,1,FALSE)="#N/A",CONCANTENAR(A86," - ",B86),""))</f>
      </c>
      <c r="F86" s="3">
        <f>IF(C86="","",IF(VLOOKUP(CONCATENATE(C86," - ",D86),'[2]diccio'!$E$2:$E$3932,1,FALSE)="#N/A",CONCANTENAR(C86," - ",D86),""))</f>
      </c>
    </row>
    <row r="87" spans="1:6" ht="15.75">
      <c r="A87" s="287"/>
      <c r="B87" s="289" t="s">
        <v>20</v>
      </c>
      <c r="C87" s="216"/>
      <c r="D87" s="219" t="s">
        <v>131</v>
      </c>
      <c r="E87" s="3">
        <f>IF(A87="","",IF(VLOOKUP(CONCATENATE(A87," - ",B87),'[2]diccio'!$E$2:$E$3932,1,FALSE)="#N/A",CONCANTENAR(A87," - ",B87),""))</f>
      </c>
      <c r="F87" s="3">
        <f>IF(C87="","",IF(VLOOKUP(CONCATENATE(C87," - ",D87),'[2]diccio'!$E$2:$E$3932,1,FALSE)="#N/A",CONCANTENAR(C87," - ",D87),""))</f>
      </c>
    </row>
    <row r="88" spans="1:6" ht="15.75">
      <c r="A88" s="287"/>
      <c r="B88" s="289" t="s">
        <v>130</v>
      </c>
      <c r="C88" s="216"/>
      <c r="D88" s="219" t="s">
        <v>20</v>
      </c>
      <c r="E88" s="3">
        <f>IF(A88="","",IF(VLOOKUP(CONCATENATE(A88," - ",B88),'[2]diccio'!$E$2:$E$3932,1,FALSE)="#N/A",CONCANTENAR(A88," - ",B88),""))</f>
      </c>
      <c r="F88" s="3">
        <f>IF(C88="","",IF(VLOOKUP(CONCATENATE(C88," - ",D88),'[2]diccio'!$E$2:$E$3932,1,FALSE)="#N/A",CONCANTENAR(C88," - ",D88),""))</f>
      </c>
    </row>
    <row r="89" spans="1:6" ht="15.75">
      <c r="A89" s="287"/>
      <c r="B89" s="289" t="s">
        <v>131</v>
      </c>
      <c r="C89" s="216"/>
      <c r="D89" s="219" t="s">
        <v>17</v>
      </c>
      <c r="E89" s="3">
        <f>IF(A89="","",IF(VLOOKUP(CONCATENATE(A89," - ",B89),'[2]diccio'!$E$2:$E$3932,1,FALSE)="#N/A",CONCANTENAR(A89," - ",B89),""))</f>
      </c>
      <c r="F89" s="3">
        <f>IF(C89="","",IF(VLOOKUP(CONCATENATE(C89," - ",D89),'[2]diccio'!$E$2:$E$3932,1,FALSE)="#N/A",CONCANTENAR(C89," - ",D89),""))</f>
      </c>
    </row>
    <row r="90" spans="1:6" ht="15.75">
      <c r="A90" s="287"/>
      <c r="B90" s="289" t="s">
        <v>132</v>
      </c>
      <c r="C90" s="216"/>
      <c r="D90" s="219" t="s">
        <v>15</v>
      </c>
      <c r="E90" s="3">
        <f>IF(A90="","",IF(VLOOKUP(CONCATENATE(A90," - ",B90),'[2]diccio'!$E$2:$E$3932,1,FALSE)="#N/A",CONCANTENAR(A90," - ",B90),""))</f>
      </c>
      <c r="F90" s="3">
        <f>IF(C90="","",IF(VLOOKUP(CONCATENATE(C90," - ",D90),'[2]diccio'!$E$2:$E$3932,1,FALSE)="#N/A",CONCANTENAR(C90," - ",D90),""))</f>
      </c>
    </row>
    <row r="91" spans="1:6" ht="16.5" thickBot="1">
      <c r="A91" s="292"/>
      <c r="B91" s="290" t="s">
        <v>297</v>
      </c>
      <c r="C91" s="217"/>
      <c r="D91" s="220"/>
      <c r="E91" s="3">
        <f>IF(A91="","",IF(VLOOKUP(CONCATENATE(A91," - ",B91),'[2]diccio'!$E$2:$E$3932,1,FALSE)="#N/A",CONCANTENAR(A91," - ",B91),""))</f>
      </c>
      <c r="F91" s="3">
        <f>IF(C91="","",IF(VLOOKUP(CONCATENATE(C91," - ",D91),'[2]diccio'!$E$2:$E$3932,1,FALSE)="#N/A",CONCANTENAR(C91," - ",D91),""))</f>
      </c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  <row r="94" spans="1:4" ht="15.75">
      <c r="A94" s="15"/>
      <c r="B94" s="15"/>
      <c r="C94" s="15"/>
      <c r="D94" s="15"/>
    </row>
    <row r="95" spans="1:4" ht="15.75">
      <c r="A95" s="15"/>
      <c r="B95" s="15"/>
      <c r="C95" s="15"/>
      <c r="D95" s="15"/>
    </row>
    <row r="96" spans="1:4" ht="15.75">
      <c r="A96" s="15"/>
      <c r="B96" s="15"/>
      <c r="C96" s="15"/>
      <c r="D96" s="15"/>
    </row>
    <row r="97" spans="1:4" ht="15.75">
      <c r="A97" s="15"/>
      <c r="B97" s="15"/>
      <c r="C97" s="15"/>
      <c r="D97" s="15"/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</sheetData>
  <mergeCells count="30">
    <mergeCell ref="A67:B67"/>
    <mergeCell ref="C67:D67"/>
    <mergeCell ref="A57:B57"/>
    <mergeCell ref="C57:D57"/>
    <mergeCell ref="A58:B58"/>
    <mergeCell ref="C58:D58"/>
    <mergeCell ref="A47:B47"/>
    <mergeCell ref="C47:D47"/>
    <mergeCell ref="A46:B46"/>
    <mergeCell ref="C46:D46"/>
    <mergeCell ref="A77:B77"/>
    <mergeCell ref="C77:D77"/>
    <mergeCell ref="A68:B68"/>
    <mergeCell ref="C68:D68"/>
    <mergeCell ref="A76:B76"/>
    <mergeCell ref="C76:D76"/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conditionalFormatting sqref="A58:D59 A77:D78 A68:D6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5" zoomScaleNormal="85" zoomScaleSheetLayoutView="75" workbookViewId="0" topLeftCell="A1">
      <selection activeCell="H20" sqref="H20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82" customWidth="1"/>
    <col min="6" max="16384" width="31.57421875" style="82" customWidth="1"/>
  </cols>
  <sheetData>
    <row r="1" spans="1:4" s="70" customFormat="1" ht="26.25">
      <c r="A1" s="243" t="s">
        <v>8</v>
      </c>
      <c r="B1" s="243"/>
      <c r="C1" s="243"/>
      <c r="D1" s="24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46" t="s">
        <v>2</v>
      </c>
      <c r="B4" s="247"/>
      <c r="C4" s="252" t="s">
        <v>155</v>
      </c>
      <c r="D4" s="253"/>
    </row>
    <row r="5" spans="1:4" ht="30.75" customHeight="1" thickBot="1">
      <c r="A5" s="248" t="s">
        <v>3</v>
      </c>
      <c r="B5" s="249"/>
      <c r="C5" s="250" t="s">
        <v>11</v>
      </c>
      <c r="D5" s="25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9" customFormat="1" ht="15" customHeight="1">
      <c r="A8" s="44" t="s">
        <v>9</v>
      </c>
      <c r="B8" s="45"/>
      <c r="C8" s="254" t="s">
        <v>358</v>
      </c>
      <c r="D8" s="255"/>
    </row>
    <row r="9" spans="1:4" s="99" customFormat="1" ht="15" customHeight="1">
      <c r="A9" s="9" t="s">
        <v>10</v>
      </c>
      <c r="B9" s="10"/>
      <c r="C9" s="256" t="s">
        <v>359</v>
      </c>
      <c r="D9" s="257"/>
    </row>
    <row r="10" spans="1:4" s="99" customFormat="1" ht="15" customHeight="1">
      <c r="A10" s="244" t="s">
        <v>6</v>
      </c>
      <c r="B10" s="245"/>
      <c r="C10" s="258" t="s">
        <v>360</v>
      </c>
      <c r="D10" s="259"/>
    </row>
    <row r="11" spans="1:4" s="99" customFormat="1" ht="15" customHeight="1" thickBot="1">
      <c r="A11" s="263" t="s">
        <v>7</v>
      </c>
      <c r="B11" s="264"/>
      <c r="C11" s="266" t="s">
        <v>375</v>
      </c>
      <c r="D11" s="267"/>
    </row>
    <row r="12" spans="1:4" ht="15" customHeight="1">
      <c r="A12" s="5"/>
      <c r="B12" s="5"/>
      <c r="C12" s="265"/>
      <c r="D12" s="265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60" t="s">
        <v>4</v>
      </c>
      <c r="B14" s="261"/>
      <c r="C14" s="260" t="s">
        <v>5</v>
      </c>
      <c r="D14" s="262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44" t="s">
        <v>121</v>
      </c>
      <c r="B16" s="37" t="s">
        <v>16</v>
      </c>
      <c r="C16" s="36" t="s">
        <v>356</v>
      </c>
      <c r="D16" s="37" t="s">
        <v>12</v>
      </c>
    </row>
    <row r="17" spans="1:4" ht="12.75" customHeight="1">
      <c r="A17" s="17" t="s">
        <v>79</v>
      </c>
      <c r="B17" s="22" t="s">
        <v>16</v>
      </c>
      <c r="C17" s="21" t="s">
        <v>340</v>
      </c>
      <c r="D17" s="22" t="s">
        <v>12</v>
      </c>
    </row>
    <row r="18" spans="1:4" ht="12.75" customHeight="1">
      <c r="A18" s="17" t="s">
        <v>75</v>
      </c>
      <c r="B18" s="22" t="s">
        <v>16</v>
      </c>
      <c r="C18" s="21" t="s">
        <v>342</v>
      </c>
      <c r="D18" s="22" t="s">
        <v>12</v>
      </c>
    </row>
    <row r="19" spans="1:4" ht="12.75" customHeight="1">
      <c r="A19" s="17" t="s">
        <v>77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79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79</v>
      </c>
      <c r="B21" s="22" t="s">
        <v>12</v>
      </c>
      <c r="C21" s="18" t="s">
        <v>79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79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121</v>
      </c>
      <c r="D23" s="22" t="s">
        <v>16</v>
      </c>
    </row>
    <row r="24" spans="1:4" ht="13.5" customHeight="1">
      <c r="A24" s="17" t="s">
        <v>342</v>
      </c>
      <c r="B24" s="22" t="s">
        <v>12</v>
      </c>
      <c r="C24" s="18"/>
      <c r="D24" s="22"/>
    </row>
    <row r="25" spans="1:4" ht="13.5" customHeight="1">
      <c r="A25" s="17" t="s">
        <v>340</v>
      </c>
      <c r="B25" s="22" t="s">
        <v>12</v>
      </c>
      <c r="C25" s="18"/>
      <c r="D25" s="22"/>
    </row>
    <row r="26" spans="1:4" ht="13.5" customHeight="1">
      <c r="A26" s="17" t="s">
        <v>354</v>
      </c>
      <c r="B26" s="22" t="s">
        <v>12</v>
      </c>
      <c r="C26" s="18"/>
      <c r="D26" s="22"/>
    </row>
    <row r="27" spans="1:4" ht="13.5" customHeight="1">
      <c r="A27" s="17" t="s">
        <v>363</v>
      </c>
      <c r="B27" s="22" t="s">
        <v>12</v>
      </c>
      <c r="C27" s="18"/>
      <c r="D27" s="22"/>
    </row>
    <row r="28" spans="1:4" ht="13.5" customHeight="1">
      <c r="A28" s="17" t="s">
        <v>355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75</v>
      </c>
      <c r="C71" s="24"/>
      <c r="D71" s="46" t="s">
        <v>340</v>
      </c>
    </row>
    <row r="72" spans="1:4" ht="12.75" customHeight="1">
      <c r="A72" s="24"/>
      <c r="B72" s="47" t="s">
        <v>357</v>
      </c>
      <c r="C72" s="24"/>
      <c r="D72" s="47" t="s">
        <v>31</v>
      </c>
    </row>
    <row r="73" spans="1:4" ht="12.75" customHeight="1">
      <c r="A73" s="24"/>
      <c r="B73" s="47" t="s">
        <v>252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357</v>
      </c>
    </row>
    <row r="75" spans="1:4" ht="12.75" customHeight="1">
      <c r="A75" s="24"/>
      <c r="B75" s="47" t="s">
        <v>354</v>
      </c>
      <c r="C75" s="24"/>
      <c r="D75" s="47" t="s">
        <v>337</v>
      </c>
    </row>
    <row r="76" spans="1:4" ht="12.75" customHeight="1" thickBot="1">
      <c r="A76" s="29"/>
      <c r="B76" s="48" t="s">
        <v>363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:D1"/>
    <mergeCell ref="C8:D8"/>
    <mergeCell ref="C5:D5"/>
    <mergeCell ref="A4:B4"/>
    <mergeCell ref="C4:D4"/>
    <mergeCell ref="A5:B5"/>
    <mergeCell ref="A14:B14"/>
    <mergeCell ref="C14:D14"/>
    <mergeCell ref="C9:D9"/>
    <mergeCell ref="C10:D10"/>
    <mergeCell ref="C11:D11"/>
    <mergeCell ref="A11:B11"/>
    <mergeCell ref="A10:B10"/>
    <mergeCell ref="C12:D12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85"/>
  <sheetViews>
    <sheetView view="pageBreakPreview" zoomScale="85" zoomScaleNormal="85" zoomScaleSheetLayoutView="85" workbookViewId="0" topLeftCell="A7">
      <selection activeCell="H20" sqref="H2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46" t="s">
        <v>2</v>
      </c>
      <c r="B4" s="247"/>
      <c r="C4" s="252" t="s">
        <v>155</v>
      </c>
      <c r="D4" s="253"/>
      <c r="E4" s="11"/>
      <c r="F4" s="11"/>
    </row>
    <row r="5" spans="1:6" s="3" customFormat="1" ht="13.5" customHeight="1" thickBot="1">
      <c r="A5" s="248" t="s">
        <v>3</v>
      </c>
      <c r="B5" s="249"/>
      <c r="C5" s="250" t="s">
        <v>11</v>
      </c>
      <c r="D5" s="251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54" t="s">
        <v>174</v>
      </c>
      <c r="D8" s="255"/>
      <c r="E8" s="11"/>
      <c r="F8" s="11"/>
    </row>
    <row r="9" spans="1:6" s="4" customFormat="1" ht="12.75">
      <c r="A9" s="9" t="s">
        <v>10</v>
      </c>
      <c r="B9" s="10"/>
      <c r="C9" s="256" t="s">
        <v>284</v>
      </c>
      <c r="D9" s="257"/>
      <c r="E9" s="11"/>
      <c r="F9" s="11"/>
    </row>
    <row r="10" spans="1:6" s="4" customFormat="1" ht="12.75">
      <c r="A10" s="244" t="s">
        <v>6</v>
      </c>
      <c r="B10" s="245"/>
      <c r="C10" s="258" t="s">
        <v>129</v>
      </c>
      <c r="D10" s="259"/>
      <c r="E10" s="11"/>
      <c r="F10" s="11"/>
    </row>
    <row r="11" spans="1:6" s="4" customFormat="1" ht="13.5" thickBot="1">
      <c r="A11" s="263" t="s">
        <v>7</v>
      </c>
      <c r="B11" s="264"/>
      <c r="C11" s="266" t="s">
        <v>157</v>
      </c>
      <c r="D11" s="267"/>
      <c r="E11" s="11"/>
      <c r="F11" s="11"/>
    </row>
    <row r="12" spans="1:6" s="4" customFormat="1" ht="12.75">
      <c r="A12" s="5"/>
      <c r="B12" s="5"/>
      <c r="C12" s="265"/>
      <c r="D12" s="265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60" t="s">
        <v>4</v>
      </c>
      <c r="B14" s="261"/>
      <c r="C14" s="260" t="s">
        <v>5</v>
      </c>
      <c r="D14" s="26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51</v>
      </c>
      <c r="B16" s="19" t="s">
        <v>12</v>
      </c>
      <c r="C16" s="36" t="s">
        <v>173</v>
      </c>
      <c r="D16" s="37" t="s">
        <v>16</v>
      </c>
      <c r="E16" s="3"/>
      <c r="F16" s="3"/>
    </row>
    <row r="17" spans="1:6" s="4" customFormat="1" ht="12.75">
      <c r="A17" s="17" t="s">
        <v>66</v>
      </c>
      <c r="B17" s="22" t="s">
        <v>12</v>
      </c>
      <c r="C17" s="18" t="s">
        <v>20</v>
      </c>
      <c r="D17" s="22" t="s">
        <v>107</v>
      </c>
      <c r="E17" s="3"/>
      <c r="F17" s="3"/>
    </row>
    <row r="18" spans="1:6" s="4" customFormat="1" ht="12.75">
      <c r="A18" s="230" t="s">
        <v>67</v>
      </c>
      <c r="B18" s="222" t="s">
        <v>12</v>
      </c>
      <c r="C18" s="18" t="s">
        <v>44</v>
      </c>
      <c r="D18" s="22" t="s">
        <v>107</v>
      </c>
      <c r="E18" s="3"/>
      <c r="F18" s="3"/>
    </row>
    <row r="19" spans="1:6" s="4" customFormat="1" ht="12.75">
      <c r="A19" s="43" t="s">
        <v>83</v>
      </c>
      <c r="B19" s="22" t="s">
        <v>12</v>
      </c>
      <c r="C19" s="18" t="s">
        <v>44</v>
      </c>
      <c r="D19" s="22" t="s">
        <v>12</v>
      </c>
      <c r="E19" s="3"/>
      <c r="F19" s="3"/>
    </row>
    <row r="20" spans="1:6" s="4" customFormat="1" ht="12.75">
      <c r="A20" s="21" t="s">
        <v>348</v>
      </c>
      <c r="B20" s="22" t="s">
        <v>12</v>
      </c>
      <c r="C20" s="18" t="s">
        <v>156</v>
      </c>
      <c r="D20" s="22" t="s">
        <v>12</v>
      </c>
      <c r="E20" s="3"/>
      <c r="F20" s="3"/>
    </row>
    <row r="21" spans="1:6" s="4" customFormat="1" ht="12.75">
      <c r="A21" s="21" t="s">
        <v>347</v>
      </c>
      <c r="B21" s="22" t="s">
        <v>12</v>
      </c>
      <c r="C21" s="18" t="s">
        <v>87</v>
      </c>
      <c r="D21" s="22" t="s">
        <v>12</v>
      </c>
      <c r="E21" s="3"/>
      <c r="F21" s="3"/>
    </row>
    <row r="22" spans="1:6" s="4" customFormat="1" ht="12.75">
      <c r="A22" s="18" t="s">
        <v>346</v>
      </c>
      <c r="B22" s="22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51</v>
      </c>
      <c r="B23" s="19" t="s">
        <v>12</v>
      </c>
      <c r="C23" s="18" t="s">
        <v>233</v>
      </c>
      <c r="D23" s="22" t="s">
        <v>12</v>
      </c>
      <c r="E23" s="3"/>
      <c r="F23" s="3"/>
    </row>
    <row r="24" spans="1:6" s="4" customFormat="1" ht="12.75">
      <c r="A24" s="18" t="s">
        <v>110</v>
      </c>
      <c r="B24" s="19" t="s">
        <v>12</v>
      </c>
      <c r="C24" s="18" t="s">
        <v>42</v>
      </c>
      <c r="D24" s="22" t="s">
        <v>12</v>
      </c>
      <c r="E24" s="3"/>
      <c r="F24" s="3"/>
    </row>
    <row r="25" spans="1:6" s="4" customFormat="1" ht="12.75">
      <c r="A25" s="18" t="s">
        <v>111</v>
      </c>
      <c r="B25" s="19" t="s">
        <v>12</v>
      </c>
      <c r="C25" s="18" t="s">
        <v>111</v>
      </c>
      <c r="D25" s="22" t="s">
        <v>12</v>
      </c>
      <c r="E25" s="3"/>
      <c r="F25" s="3"/>
    </row>
    <row r="26" spans="1:6" s="4" customFormat="1" ht="12.75">
      <c r="A26" s="18" t="s">
        <v>42</v>
      </c>
      <c r="B26" s="19" t="s">
        <v>12</v>
      </c>
      <c r="C26" s="18" t="s">
        <v>110</v>
      </c>
      <c r="D26" s="22" t="s">
        <v>12</v>
      </c>
      <c r="E26" s="3"/>
      <c r="F26" s="3"/>
    </row>
    <row r="27" spans="1:6" s="4" customFormat="1" ht="12.75">
      <c r="A27" s="18" t="s">
        <v>233</v>
      </c>
      <c r="B27" s="19" t="s">
        <v>12</v>
      </c>
      <c r="C27" s="18" t="s">
        <v>51</v>
      </c>
      <c r="D27" s="22" t="s">
        <v>12</v>
      </c>
      <c r="E27" s="3"/>
      <c r="F27" s="3"/>
    </row>
    <row r="28" spans="1:6" s="4" customFormat="1" ht="12.75">
      <c r="A28" s="18" t="s">
        <v>14</v>
      </c>
      <c r="B28" s="19" t="s">
        <v>12</v>
      </c>
      <c r="C28" s="17" t="s">
        <v>346</v>
      </c>
      <c r="D28" s="22" t="s">
        <v>12</v>
      </c>
      <c r="E28" s="3"/>
      <c r="F28" s="3"/>
    </row>
    <row r="29" spans="1:6" s="4" customFormat="1" ht="12.75">
      <c r="A29" s="18" t="s">
        <v>87</v>
      </c>
      <c r="B29" s="19" t="s">
        <v>12</v>
      </c>
      <c r="C29" s="17" t="s">
        <v>347</v>
      </c>
      <c r="D29" s="22" t="s">
        <v>12</v>
      </c>
      <c r="E29" s="3"/>
      <c r="F29" s="3"/>
    </row>
    <row r="30" spans="1:6" s="4" customFormat="1" ht="12.75">
      <c r="A30" s="18" t="s">
        <v>64</v>
      </c>
      <c r="B30" s="19" t="s">
        <v>12</v>
      </c>
      <c r="C30" s="17" t="s">
        <v>348</v>
      </c>
      <c r="D30" s="22" t="s">
        <v>12</v>
      </c>
      <c r="E30" s="3"/>
      <c r="F30" s="3"/>
    </row>
    <row r="31" spans="1:6" s="4" customFormat="1" ht="12.75">
      <c r="A31" s="18" t="s">
        <v>44</v>
      </c>
      <c r="B31" s="19" t="s">
        <v>12</v>
      </c>
      <c r="C31" s="17" t="s">
        <v>386</v>
      </c>
      <c r="D31" s="22" t="s">
        <v>12</v>
      </c>
      <c r="E31" s="3"/>
      <c r="F31" s="3"/>
    </row>
    <row r="32" spans="1:6" s="4" customFormat="1" ht="12.75">
      <c r="A32" s="18" t="s">
        <v>44</v>
      </c>
      <c r="B32" s="19" t="s">
        <v>16</v>
      </c>
      <c r="C32" s="17" t="s">
        <v>65</v>
      </c>
      <c r="D32" s="22" t="s">
        <v>12</v>
      </c>
      <c r="E32" s="3"/>
      <c r="F32" s="3"/>
    </row>
    <row r="33" spans="1:6" s="4" customFormat="1" ht="12.75">
      <c r="A33" s="18" t="s">
        <v>20</v>
      </c>
      <c r="B33" s="19" t="s">
        <v>16</v>
      </c>
      <c r="C33" s="17" t="s">
        <v>83</v>
      </c>
      <c r="D33" s="22" t="s">
        <v>12</v>
      </c>
      <c r="E33" s="3"/>
      <c r="F33" s="3"/>
    </row>
    <row r="34" spans="1:6" s="4" customFormat="1" ht="12.75">
      <c r="A34" s="18" t="s">
        <v>80</v>
      </c>
      <c r="B34" s="19" t="s">
        <v>16</v>
      </c>
      <c r="C34" s="17" t="s">
        <v>67</v>
      </c>
      <c r="D34" s="22" t="s">
        <v>12</v>
      </c>
      <c r="E34" s="3"/>
      <c r="F34" s="3"/>
    </row>
    <row r="35" spans="1:6" s="4" customFormat="1" ht="12.75">
      <c r="A35" s="18" t="s">
        <v>173</v>
      </c>
      <c r="B35" s="19" t="s">
        <v>16</v>
      </c>
      <c r="C35" s="17" t="s">
        <v>66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51</v>
      </c>
      <c r="D36" s="22" t="s">
        <v>12</v>
      </c>
      <c r="E36" s="3"/>
      <c r="F36" s="3"/>
    </row>
    <row r="37" spans="1:6" s="4" customFormat="1" ht="13.5" thickBot="1">
      <c r="A37" s="18"/>
      <c r="B37" s="19"/>
      <c r="C37" s="17"/>
      <c r="D37" s="22"/>
      <c r="E37" s="3"/>
      <c r="F37" s="3"/>
    </row>
    <row r="38" spans="1:6" s="4" customFormat="1" ht="13.5" customHeight="1" thickBot="1">
      <c r="A38" s="268" t="s">
        <v>412</v>
      </c>
      <c r="B38" s="269"/>
      <c r="C38" s="268" t="s">
        <v>412</v>
      </c>
      <c r="D38" s="270"/>
      <c r="E38" s="3"/>
      <c r="F38" s="3"/>
    </row>
    <row r="39" spans="1:6" s="4" customFormat="1" ht="13.5" thickBot="1">
      <c r="A39" s="260" t="s">
        <v>4</v>
      </c>
      <c r="B39" s="261"/>
      <c r="C39" s="260" t="s">
        <v>5</v>
      </c>
      <c r="D39" s="262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18" t="s">
        <v>42</v>
      </c>
      <c r="B41" s="196" t="s">
        <v>12</v>
      </c>
      <c r="C41" s="85" t="s">
        <v>87</v>
      </c>
      <c r="D41" s="22" t="s">
        <v>12</v>
      </c>
      <c r="E41" s="3"/>
      <c r="F41" s="3"/>
    </row>
    <row r="42" spans="1:6" s="4" customFormat="1" ht="12.75">
      <c r="A42" s="150" t="s">
        <v>87</v>
      </c>
      <c r="B42" s="197" t="s">
        <v>12</v>
      </c>
      <c r="C42" s="11" t="s">
        <v>14</v>
      </c>
      <c r="D42" s="22" t="s">
        <v>12</v>
      </c>
      <c r="E42" s="3"/>
      <c r="F42" s="3"/>
    </row>
    <row r="43" spans="1:6" s="4" customFormat="1" ht="12.75">
      <c r="A43" s="150" t="s">
        <v>298</v>
      </c>
      <c r="B43" s="197" t="s">
        <v>12</v>
      </c>
      <c r="C43" s="198" t="s">
        <v>421</v>
      </c>
      <c r="D43" s="152" t="s">
        <v>12</v>
      </c>
      <c r="E43" s="3"/>
      <c r="F43" s="3"/>
    </row>
    <row r="44" spans="1:6" s="4" customFormat="1" ht="12.75">
      <c r="A44" s="150" t="s">
        <v>421</v>
      </c>
      <c r="B44" s="197" t="s">
        <v>12</v>
      </c>
      <c r="C44" s="198" t="s">
        <v>425</v>
      </c>
      <c r="D44" s="152" t="s">
        <v>12</v>
      </c>
      <c r="E44" s="3"/>
      <c r="F44" s="3"/>
    </row>
    <row r="45" spans="1:6" s="4" customFormat="1" ht="12.75">
      <c r="A45" s="150" t="s">
        <v>14</v>
      </c>
      <c r="B45" s="197" t="s">
        <v>12</v>
      </c>
      <c r="C45" s="198" t="s">
        <v>87</v>
      </c>
      <c r="D45" s="152" t="s">
        <v>12</v>
      </c>
      <c r="E45" s="3"/>
      <c r="F45" s="3"/>
    </row>
    <row r="46" spans="1:6" s="4" customFormat="1" ht="12.75">
      <c r="A46" s="18" t="s">
        <v>87</v>
      </c>
      <c r="B46" s="19" t="s">
        <v>12</v>
      </c>
      <c r="C46" s="17" t="s">
        <v>42</v>
      </c>
      <c r="D46" s="22" t="s">
        <v>12</v>
      </c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7"/>
      <c r="B48" s="19"/>
      <c r="C48" s="17"/>
      <c r="D48" s="22"/>
      <c r="E48" s="3"/>
      <c r="F48" s="3"/>
    </row>
    <row r="49" spans="1:6" s="4" customFormat="1" ht="12.75">
      <c r="A49" s="17"/>
      <c r="B49" s="19"/>
      <c r="C49" s="17"/>
      <c r="D49" s="22"/>
      <c r="E49" s="3"/>
      <c r="F49" s="3"/>
    </row>
    <row r="50" spans="1:6" s="4" customFormat="1" ht="12.75">
      <c r="A50" s="17"/>
      <c r="B50" s="19"/>
      <c r="C50" s="17"/>
      <c r="D50" s="22"/>
      <c r="E50" s="3"/>
      <c r="F50" s="3"/>
    </row>
    <row r="51" spans="1:6" s="4" customFormat="1" ht="12.75">
      <c r="A51" s="17"/>
      <c r="B51" s="19"/>
      <c r="C51" s="17"/>
      <c r="D51" s="22"/>
      <c r="E51" s="3"/>
      <c r="F51" s="3"/>
    </row>
    <row r="52" spans="1:6" s="4" customFormat="1" ht="12.75">
      <c r="A52" s="17"/>
      <c r="B52" s="19"/>
      <c r="C52" s="17"/>
      <c r="D52" s="22"/>
      <c r="E52" s="3"/>
      <c r="F52" s="3"/>
    </row>
    <row r="53" spans="1:6" s="4" customFormat="1" ht="12.75">
      <c r="A53" s="17"/>
      <c r="B53" s="19"/>
      <c r="C53" s="17"/>
      <c r="D53" s="22"/>
      <c r="E53" s="3"/>
      <c r="F53" s="3"/>
    </row>
    <row r="54" spans="1:6" s="4" customFormat="1" ht="12.75">
      <c r="A54" s="17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9"/>
      <c r="C70" s="17"/>
      <c r="D70" s="31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4"/>
      <c r="B71" s="50" t="s">
        <v>42</v>
      </c>
      <c r="C71" s="24"/>
      <c r="D71" s="46" t="s">
        <v>134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4"/>
      <c r="B72" s="51" t="s">
        <v>87</v>
      </c>
      <c r="C72" s="24"/>
      <c r="D72" s="47" t="s">
        <v>143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4"/>
      <c r="B73" s="51" t="s">
        <v>142</v>
      </c>
      <c r="C73" s="24"/>
      <c r="D73" s="49" t="s">
        <v>87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4"/>
      <c r="B74" s="51" t="s">
        <v>134</v>
      </c>
      <c r="C74" s="24"/>
      <c r="D74" s="47" t="s">
        <v>14</v>
      </c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4"/>
      <c r="B75" s="51" t="s">
        <v>99</v>
      </c>
      <c r="C75" s="24"/>
      <c r="D75" s="47" t="s">
        <v>42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29"/>
      <c r="B76" s="52"/>
      <c r="C76" s="29"/>
      <c r="D76" s="48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8">
    <mergeCell ref="A39:B39"/>
    <mergeCell ref="C39:D39"/>
    <mergeCell ref="A38:B38"/>
    <mergeCell ref="C38:D38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81"/>
  <sheetViews>
    <sheetView view="pageBreakPreview" zoomScale="60" zoomScaleNormal="85" workbookViewId="0" topLeftCell="A10">
      <selection activeCell="H20" sqref="H20"/>
    </sheetView>
  </sheetViews>
  <sheetFormatPr defaultColWidth="11.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389</v>
      </c>
      <c r="D8" s="255"/>
    </row>
    <row r="9" spans="1:4" s="11" customFormat="1" ht="12.75">
      <c r="A9" s="9" t="s">
        <v>10</v>
      </c>
      <c r="B9" s="10"/>
      <c r="C9" s="256" t="s">
        <v>390</v>
      </c>
      <c r="D9" s="257"/>
    </row>
    <row r="10" spans="1:4" s="11" customFormat="1" ht="12.75">
      <c r="A10" s="244" t="s">
        <v>6</v>
      </c>
      <c r="B10" s="245"/>
      <c r="C10" s="258" t="s">
        <v>393</v>
      </c>
      <c r="D10" s="259"/>
    </row>
    <row r="11" spans="1:4" s="11" customFormat="1" ht="13.5" thickBot="1">
      <c r="A11" s="263" t="s">
        <v>7</v>
      </c>
      <c r="B11" s="264"/>
      <c r="C11" s="266" t="s">
        <v>392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369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34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35</v>
      </c>
      <c r="D18" s="22" t="s">
        <v>32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7" t="s">
        <v>85</v>
      </c>
      <c r="D19" s="22" t="s">
        <v>39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1" t="s">
        <v>84</v>
      </c>
      <c r="D20" s="22" t="s">
        <v>39</v>
      </c>
      <c r="E20" s="3"/>
      <c r="F20" s="3"/>
    </row>
    <row r="21" spans="1:6" s="11" customFormat="1" ht="12.75">
      <c r="A21" s="18" t="s">
        <v>79</v>
      </c>
      <c r="B21" s="22" t="s">
        <v>16</v>
      </c>
      <c r="C21" s="17" t="s">
        <v>118</v>
      </c>
      <c r="D21" s="22" t="s">
        <v>39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78</v>
      </c>
      <c r="D22" s="22" t="s">
        <v>16</v>
      </c>
      <c r="E22" s="3"/>
      <c r="F22" s="3"/>
    </row>
    <row r="23" spans="1:6" s="11" customFormat="1" ht="12.75">
      <c r="A23" s="17" t="s">
        <v>78</v>
      </c>
      <c r="B23" s="22" t="s">
        <v>16</v>
      </c>
      <c r="C23" s="21" t="s">
        <v>20</v>
      </c>
      <c r="D23" s="22" t="s">
        <v>16</v>
      </c>
      <c r="E23" s="3"/>
      <c r="F23" s="3"/>
    </row>
    <row r="24" spans="1:6" s="11" customFormat="1" ht="12.75">
      <c r="A24" s="17" t="s">
        <v>118</v>
      </c>
      <c r="B24" s="22" t="s">
        <v>39</v>
      </c>
      <c r="C24" s="18" t="s">
        <v>79</v>
      </c>
      <c r="D24" s="22" t="s">
        <v>16</v>
      </c>
      <c r="E24" s="3"/>
      <c r="F24" s="3"/>
    </row>
    <row r="25" spans="1:6" s="11" customFormat="1" ht="12.75">
      <c r="A25" s="43" t="s">
        <v>84</v>
      </c>
      <c r="B25" s="22" t="s">
        <v>39</v>
      </c>
      <c r="C25" s="18" t="s">
        <v>15</v>
      </c>
      <c r="D25" s="22" t="s">
        <v>12</v>
      </c>
      <c r="E25" s="3"/>
      <c r="F25" s="3"/>
    </row>
    <row r="26" spans="1:6" s="11" customFormat="1" ht="12.75">
      <c r="A26" s="17" t="s">
        <v>85</v>
      </c>
      <c r="B26" s="22" t="s">
        <v>39</v>
      </c>
      <c r="C26" s="85" t="s">
        <v>38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14</v>
      </c>
      <c r="D27" s="22" t="s">
        <v>12</v>
      </c>
      <c r="E27" s="3"/>
      <c r="F27" s="3"/>
    </row>
    <row r="28" spans="1:6" s="11" customFormat="1" ht="12.75">
      <c r="A28" s="17" t="s">
        <v>112</v>
      </c>
      <c r="B28" s="22" t="s">
        <v>32</v>
      </c>
      <c r="C28" s="18" t="s">
        <v>13</v>
      </c>
      <c r="D28" s="22" t="s">
        <v>12</v>
      </c>
      <c r="E28" s="3"/>
      <c r="F28" s="3"/>
    </row>
    <row r="29" spans="1:6" s="11" customFormat="1" ht="12.75">
      <c r="A29" s="17" t="s">
        <v>368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3.5" thickBot="1">
      <c r="A32" s="17"/>
      <c r="B32" s="22"/>
      <c r="C32" s="18"/>
      <c r="D32" s="22"/>
      <c r="E32" s="3"/>
      <c r="F32" s="3"/>
    </row>
    <row r="33" spans="1:6" s="11" customFormat="1" ht="25.5" customHeight="1" thickBot="1">
      <c r="A33" s="17"/>
      <c r="B33" s="22"/>
      <c r="C33" s="268" t="s">
        <v>441</v>
      </c>
      <c r="D33" s="270"/>
      <c r="E33" s="3"/>
      <c r="F33" s="3"/>
    </row>
    <row r="34" spans="1:6" s="11" customFormat="1" ht="13.5" thickBot="1">
      <c r="A34" s="17"/>
      <c r="B34" s="22"/>
      <c r="C34" s="260" t="s">
        <v>4</v>
      </c>
      <c r="D34" s="262"/>
      <c r="E34" s="3"/>
      <c r="F34" s="3"/>
    </row>
    <row r="35" spans="1:6" s="11" customFormat="1" ht="13.5" thickBot="1">
      <c r="A35" s="17"/>
      <c r="B35" s="22"/>
      <c r="C35" s="6" t="s">
        <v>0</v>
      </c>
      <c r="D35" s="8" t="s">
        <v>1</v>
      </c>
      <c r="E35" s="3"/>
      <c r="F35" s="3"/>
    </row>
    <row r="36" spans="1:6" s="11" customFormat="1" ht="12.75">
      <c r="A36" s="17"/>
      <c r="B36" s="22"/>
      <c r="C36" s="21" t="s">
        <v>34</v>
      </c>
      <c r="D36" s="20" t="s">
        <v>32</v>
      </c>
      <c r="E36" s="3"/>
      <c r="F36" s="3"/>
    </row>
    <row r="37" spans="1:6" s="11" customFormat="1" ht="12.75">
      <c r="A37" s="17"/>
      <c r="B37" s="22"/>
      <c r="C37" s="18" t="s">
        <v>35</v>
      </c>
      <c r="D37" s="22" t="s">
        <v>32</v>
      </c>
      <c r="E37" s="3"/>
      <c r="F37" s="3"/>
    </row>
    <row r="38" spans="1:6" s="11" customFormat="1" ht="12.75">
      <c r="A38" s="17"/>
      <c r="B38" s="22"/>
      <c r="C38" s="150" t="s">
        <v>36</v>
      </c>
      <c r="D38" s="152" t="s">
        <v>32</v>
      </c>
      <c r="E38" s="3"/>
      <c r="F38" s="3"/>
    </row>
    <row r="39" spans="1:6" s="11" customFormat="1" ht="12.75">
      <c r="A39" s="17"/>
      <c r="B39" s="22"/>
      <c r="C39" s="150" t="s">
        <v>81</v>
      </c>
      <c r="D39" s="152" t="s">
        <v>39</v>
      </c>
      <c r="E39" s="3"/>
      <c r="F39" s="3"/>
    </row>
    <row r="40" spans="1:6" s="11" customFormat="1" ht="12.75">
      <c r="A40" s="17"/>
      <c r="B40" s="22"/>
      <c r="C40" s="150" t="s">
        <v>82</v>
      </c>
      <c r="D40" s="152" t="s">
        <v>39</v>
      </c>
      <c r="E40" s="3"/>
      <c r="F40" s="3"/>
    </row>
    <row r="41" spans="1:6" s="11" customFormat="1" ht="12.75">
      <c r="A41" s="17"/>
      <c r="B41" s="22"/>
      <c r="C41" s="18" t="s">
        <v>118</v>
      </c>
      <c r="D41" s="22" t="s">
        <v>16</v>
      </c>
      <c r="E41" s="3"/>
      <c r="F41" s="3"/>
    </row>
    <row r="42" spans="1:6" s="11" customFormat="1" ht="12.75">
      <c r="A42" s="17"/>
      <c r="B42" s="22"/>
      <c r="C42" s="18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43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/>
    </row>
    <row r="71" spans="1:7" s="11" customFormat="1" ht="12.75">
      <c r="A71" s="24"/>
      <c r="B71" s="46" t="s">
        <v>144</v>
      </c>
      <c r="C71" s="40"/>
      <c r="D71" s="46" t="s">
        <v>34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4"/>
      <c r="B72" s="47" t="s">
        <v>391</v>
      </c>
      <c r="C72" s="38"/>
      <c r="D72" s="47" t="s">
        <v>36</v>
      </c>
      <c r="E72" s="3">
        <f>IF(A72="","",IF(VLOOKUP(CONCATENATE(A72," - ",B73),'[1]diccio'!$E$2:$E$3932,1,FALSE)="#N/A",CONCANTENAR(A72," - ",B73),""))</f>
      </c>
      <c r="F72" s="3"/>
    </row>
    <row r="73" spans="1:6" s="11" customFormat="1" ht="12.75">
      <c r="A73" s="24"/>
      <c r="B73" s="47" t="s">
        <v>78</v>
      </c>
      <c r="C73" s="38"/>
      <c r="D73" s="47" t="s">
        <v>139</v>
      </c>
      <c r="E73" s="3">
        <f>IF(A73="","",IF(VLOOKUP(CONCATENATE(A73," - ",B74),'[1]diccio'!$E$2:$E$3932,1,FALSE)="#N/A",CONCANTENAR(A73," - ",B74),""))</f>
      </c>
      <c r="F73" s="3"/>
    </row>
    <row r="74" spans="1:6" s="11" customFormat="1" ht="12.75">
      <c r="A74" s="24"/>
      <c r="B74" s="47" t="s">
        <v>84</v>
      </c>
      <c r="C74" s="38"/>
      <c r="D74" s="47" t="s">
        <v>150</v>
      </c>
      <c r="E74" s="3">
        <f>IF(A74="","",IF(VLOOKUP(CONCATENATE(A74," - ",B75),'[1]diccio'!$E$2:$E$3932,1,FALSE)="#N/A",CONCANTENAR(A74," - ",B75),""))</f>
      </c>
      <c r="F74" s="3"/>
    </row>
    <row r="75" spans="1:6" s="11" customFormat="1" ht="12.75">
      <c r="A75" s="24"/>
      <c r="B75" s="47" t="s">
        <v>112</v>
      </c>
      <c r="C75" s="38"/>
      <c r="D75" s="47" t="s">
        <v>140</v>
      </c>
      <c r="E75" s="3">
        <f>IF(A75="","",IF(VLOOKUP(CONCATENATE(A75," - ",#REF!),'[1]diccio'!$E$2:$E$3932,1,FALSE)="#N/A",CONCANTENAR(A75," - ",#REF!),""))</f>
      </c>
      <c r="F75" s="3"/>
    </row>
    <row r="76" spans="1:6" s="11" customFormat="1" ht="13.5" thickBot="1">
      <c r="A76" s="29"/>
      <c r="B76" s="48" t="s">
        <v>314</v>
      </c>
      <c r="C76" s="39"/>
      <c r="D76" s="48" t="s">
        <v>144</v>
      </c>
      <c r="E76" s="3">
        <f>IF(A76="","",IF(VLOOKUP(CONCATENATE(A76," - ",B76),'[1]diccio'!$E$2:$E$3932,1,FALSE)="#N/A",CONCANTENAR(A76," - ",B76),""))</f>
      </c>
      <c r="F76" s="3"/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C33:D33"/>
    <mergeCell ref="C34:D3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8"/>
  <sheetViews>
    <sheetView zoomScale="85" zoomScaleNormal="85" workbookViewId="0" topLeftCell="A24">
      <selection activeCell="B97" sqref="B97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86" t="s">
        <v>301</v>
      </c>
      <c r="B1" s="286"/>
      <c r="C1" s="286"/>
    </row>
    <row r="3" spans="1:3" ht="12.75">
      <c r="A3" s="133" t="str">
        <f>'J01'!$C$8</f>
        <v>J01</v>
      </c>
      <c r="B3" s="133" t="str">
        <f>IF('J01'!$B86&gt;0,'J01'!$B86,"")</f>
        <v>TENIENTE CRUZ</v>
      </c>
      <c r="C3" s="130" t="str">
        <f>IF('J01'!$D86&gt;0,'J01'!$D86,"")</f>
        <v>SANTO DOMINGO </v>
      </c>
    </row>
    <row r="4" spans="1:3" ht="12.75">
      <c r="A4" s="134" t="str">
        <f>'J01'!$C$9</f>
        <v>VILLA ALTO JAHUEL - QUINTA NORMAL (M)</v>
      </c>
      <c r="B4" s="134" t="str">
        <f>IF('J01'!$B87&gt;0,'J01'!$B87,"")</f>
        <v>NEPTUNO</v>
      </c>
      <c r="C4" s="131" t="str">
        <f>IF('J01'!$D87&gt;0,'J01'!$D87,"")</f>
        <v>HOSP. FELIX BULNES</v>
      </c>
    </row>
    <row r="5" spans="1:3" ht="12.75">
      <c r="A5" s="134"/>
      <c r="B5" s="134" t="str">
        <f>IF('J01'!$B88&gt;0,'J01'!$B88,"")</f>
        <v>CARRASCAL</v>
      </c>
      <c r="C5" s="131" t="str">
        <f>IF('J01'!$D88&gt;0,'J01'!$D88,"")</f>
        <v>NEPTUNO</v>
      </c>
    </row>
    <row r="6" spans="1:3" ht="12.75">
      <c r="A6" s="134"/>
      <c r="B6" s="134" t="str">
        <f>IF('J01'!$B89&gt;0,'J01'!$B89,"")</f>
        <v>HOSP. FELIX BULNES</v>
      </c>
      <c r="C6" s="131" t="str">
        <f>IF('J01'!$D89&gt;0,'J01'!$D89,"")</f>
        <v>CORONA SUECA</v>
      </c>
    </row>
    <row r="7" spans="1:3" ht="12.75">
      <c r="A7" s="134"/>
      <c r="B7" s="134" t="str">
        <f>IF('J01'!$B90&gt;0,'J01'!$B90,"")</f>
        <v>SAN PABLO </v>
      </c>
      <c r="C7" s="131" t="str">
        <f>IF('J01'!$D90&gt;0,'J01'!$D90,"")</f>
        <v>TENIENTE CRUZ</v>
      </c>
    </row>
    <row r="8" spans="1:3" ht="12.75">
      <c r="A8" s="134"/>
      <c r="B8" s="134" t="str">
        <f>IF('J01'!$B91&gt;0,'J01'!$B91,"")</f>
        <v>QUINTA NORMAL (M)</v>
      </c>
      <c r="C8" s="131">
        <f>IF('J01'!$D91&gt;0,'J01'!$D91,"")</f>
      </c>
    </row>
    <row r="9" spans="1:3" ht="12.75">
      <c r="A9" s="133" t="str">
        <f>'J02'!$C$8</f>
        <v>J02</v>
      </c>
      <c r="B9" s="134" t="str">
        <f>'J02'!$B70</f>
        <v>SAN FRANCISCO</v>
      </c>
      <c r="C9" s="131" t="str">
        <f>'J02'!$D70</f>
        <v>ANDES </v>
      </c>
    </row>
    <row r="10" spans="1:3" ht="12.75">
      <c r="A10" s="134" t="str">
        <f>'J02'!$C$9</f>
        <v>EL TRANQUE - UNIÓN LATINOAMERICANA (M)</v>
      </c>
      <c r="B10" s="134" t="str">
        <f>'J02'!$B71</f>
        <v>NEPTUNO</v>
      </c>
      <c r="C10" s="131" t="str">
        <f>'J02'!$D71</f>
        <v>VICUÑA ROZAS</v>
      </c>
    </row>
    <row r="11" spans="1:3" ht="12.75">
      <c r="A11" s="134"/>
      <c r="B11" s="134" t="str">
        <f>'J02'!$B72</f>
        <v>J.J. PEREZ</v>
      </c>
      <c r="C11" s="131" t="str">
        <f>'J02'!$D72</f>
        <v>MUNICIPALIDAD DE CERRO NAVIA</v>
      </c>
    </row>
    <row r="12" spans="1:3" ht="12.75">
      <c r="A12" s="134"/>
      <c r="B12" s="134" t="str">
        <f>'J02'!$B73</f>
        <v>MAPOCHO</v>
      </c>
      <c r="C12" s="131" t="str">
        <f>'J02'!$D73</f>
        <v>SAN FRANCISCO</v>
      </c>
    </row>
    <row r="13" spans="1:3" ht="12.75">
      <c r="A13" s="134"/>
      <c r="B13" s="134" t="str">
        <f>'J02'!$B74</f>
        <v>MATUCANA</v>
      </c>
      <c r="C13" s="131" t="str">
        <f>'J02'!$D74</f>
        <v>SERRANO</v>
      </c>
    </row>
    <row r="14" spans="1:3" ht="12.75">
      <c r="A14" s="134"/>
      <c r="B14" s="134" t="str">
        <f>'J02'!$B75</f>
        <v>METRO ULA</v>
      </c>
      <c r="C14" s="131" t="str">
        <f>'J02'!$D75</f>
        <v>EL TRANQUE</v>
      </c>
    </row>
    <row r="15" spans="1:3" ht="12.75">
      <c r="A15" s="133" t="str">
        <f>'J03'!$C8</f>
        <v>J03</v>
      </c>
      <c r="B15" s="133" t="str">
        <f>'J03'!B71</f>
        <v>LA CAPILLA</v>
      </c>
      <c r="C15" s="130" t="str">
        <f>'J03'!D71</f>
        <v>METRO CUMMING</v>
      </c>
    </row>
    <row r="16" spans="1:3" ht="12.75">
      <c r="A16" s="134" t="str">
        <f>'J03'!C9</f>
        <v>COSTANERA SUR - SANTIAGO CENTRO</v>
      </c>
      <c r="B16" s="134" t="str">
        <f>'J03'!B72</f>
        <v>DIAG. RENY</v>
      </c>
      <c r="C16" s="131" t="str">
        <f>'J03'!D72</f>
        <v>ANDES</v>
      </c>
    </row>
    <row r="17" spans="1:3" ht="12.75">
      <c r="A17" s="134"/>
      <c r="B17" s="134" t="str">
        <f>'J03'!B73</f>
        <v>MAPOCHO</v>
      </c>
      <c r="C17" s="131" t="str">
        <f>'J03'!D73</f>
        <v>MAPOCHO</v>
      </c>
    </row>
    <row r="18" spans="1:3" ht="12.75">
      <c r="A18" s="134"/>
      <c r="B18" s="134" t="str">
        <f>'J03'!B74</f>
        <v>METRO SANTA ANA</v>
      </c>
      <c r="C18" s="131" t="str">
        <f>'J03'!D74</f>
        <v>DIAG. RENY</v>
      </c>
    </row>
    <row r="19" spans="1:3" ht="12.75">
      <c r="A19" s="134"/>
      <c r="B19" s="134" t="str">
        <f>'J03'!B75</f>
        <v>AV. BRASIL</v>
      </c>
      <c r="C19" s="131" t="str">
        <f>'J03'!D75</f>
        <v>COSTANERA SUR </v>
      </c>
    </row>
    <row r="20" spans="1:3" ht="12.75">
      <c r="A20" s="134"/>
      <c r="B20" s="134" t="str">
        <f>'J03'!B76</f>
        <v>ALAMEDA (METRO REPUBLICA)</v>
      </c>
      <c r="C20" s="131" t="str">
        <f>'J03'!D76</f>
        <v>POB. LA ALIANZA</v>
      </c>
    </row>
    <row r="21" spans="1:3" ht="12.75">
      <c r="A21" s="133" t="str">
        <f>'J04'!$C$8</f>
        <v>J04</v>
      </c>
      <c r="B21" s="133" t="str">
        <f>'J04'!$B68</f>
        <v>LAS TORRES</v>
      </c>
      <c r="C21" s="130" t="str">
        <f>'J04'!$D68</f>
        <v>POB. DALMACIA</v>
      </c>
    </row>
    <row r="22" spans="1:3" ht="12.75">
      <c r="A22" s="134" t="str">
        <f>'J04'!$C$9</f>
        <v>NEPTUNO (M) - MAPOCHO</v>
      </c>
      <c r="B22" s="134" t="str">
        <f>'J04'!$B69</f>
        <v>SAN FRANCISCO</v>
      </c>
      <c r="C22" s="131" t="str">
        <f>'J04'!$D69</f>
        <v>J.J PEREZ</v>
      </c>
    </row>
    <row r="23" spans="1:3" ht="12.75">
      <c r="A23" s="134"/>
      <c r="B23" s="134" t="str">
        <f>'J04'!$B70</f>
        <v>J.J PEREZ</v>
      </c>
      <c r="C23" s="131" t="str">
        <f>'J04'!$D70</f>
        <v>LAS TORRES </v>
      </c>
    </row>
    <row r="24" spans="1:3" ht="12.75">
      <c r="A24" s="134"/>
      <c r="B24" s="134" t="str">
        <f>'J04'!$B71</f>
        <v>POB. DALMACIA</v>
      </c>
      <c r="C24" s="131" t="str">
        <f>'J04'!$D71</f>
        <v>MUNICIPALIDAD DE CERRO NAVIA</v>
      </c>
    </row>
    <row r="25" spans="1:3" ht="12.75">
      <c r="A25" s="134"/>
      <c r="B25" s="134" t="str">
        <f>'J04'!$B72</f>
        <v>ROLANDO PETERSEN</v>
      </c>
      <c r="C25" s="131" t="str">
        <f>'J04'!$D72</f>
        <v>DORSAL</v>
      </c>
    </row>
    <row r="26" spans="1:3" ht="12.75">
      <c r="A26" s="134"/>
      <c r="B26" s="134" t="str">
        <f>'J04'!$B73</f>
        <v>POB. EL MONTIJO</v>
      </c>
      <c r="C26" s="131" t="str">
        <f>'J04'!$D73</f>
        <v>NEPTUNO</v>
      </c>
    </row>
    <row r="27" spans="1:3" ht="12.75">
      <c r="A27" s="133" t="str">
        <f>'J05'!$C$8</f>
        <v>J05</v>
      </c>
      <c r="B27" s="133" t="str">
        <f>'J05'!$B68</f>
        <v>METRO ESTACIÓN ULA</v>
      </c>
      <c r="C27" s="130" t="str">
        <f>'J05'!$D68</f>
        <v>AV. LA ESTRELLA</v>
      </c>
    </row>
    <row r="28" spans="1:3" ht="12.75">
      <c r="A28" s="134" t="str">
        <f>'J05'!$C$9</f>
        <v>ESTACION CENTRAL - MAPOCHO</v>
      </c>
      <c r="B28" s="134" t="str">
        <f>'J05'!$B69</f>
        <v>MATUCANA</v>
      </c>
      <c r="C28" s="131" t="str">
        <f>'J05'!$D69</f>
        <v>SALVADOR GUTIERREZ</v>
      </c>
    </row>
    <row r="29" spans="1:3" ht="12.75">
      <c r="A29" s="134"/>
      <c r="B29" s="134" t="str">
        <f>'J05'!$B70</f>
        <v>WALKER MARTINEZ</v>
      </c>
      <c r="C29" s="131" t="str">
        <f>'J05'!$D70</f>
        <v>MENDOZA</v>
      </c>
    </row>
    <row r="30" spans="1:3" ht="12.75">
      <c r="A30" s="134"/>
      <c r="B30" s="134" t="str">
        <f>'J05'!$B71</f>
        <v>SALVADOR GUTIERREZ</v>
      </c>
      <c r="C30" s="131" t="str">
        <f>'J05'!$D71</f>
        <v>SAN PABLO</v>
      </c>
    </row>
    <row r="31" spans="1:3" ht="12.75">
      <c r="A31" s="134"/>
      <c r="B31" s="134" t="str">
        <f>'J05'!$B72</f>
        <v>AV. LA ESTRELLA</v>
      </c>
      <c r="C31" s="131" t="str">
        <f>'J05'!$D72</f>
        <v>AV. MATUCANA</v>
      </c>
    </row>
    <row r="32" spans="1:3" ht="12.75">
      <c r="A32" s="134"/>
      <c r="B32" s="134" t="str">
        <f>'J05'!$B73</f>
        <v>POB. EL MONTIJO</v>
      </c>
      <c r="C32" s="131" t="str">
        <f>'J05'!$D73</f>
        <v>ESPERANZA</v>
      </c>
    </row>
    <row r="33" spans="1:3" ht="12.75">
      <c r="A33" s="133" t="str">
        <f>'J06'!$C$8</f>
        <v>J06</v>
      </c>
      <c r="B33" s="133" t="str">
        <f>'J06'!$B63</f>
        <v>RICARDO VIAL</v>
      </c>
      <c r="C33" s="130" t="str">
        <f>'J06'!$D63</f>
        <v>SANTA MARTA</v>
      </c>
    </row>
    <row r="34" spans="1:3" ht="12.75">
      <c r="A34" s="134" t="str">
        <f>'J06'!$C$9</f>
        <v>NEPTUNO (M) - PAJARITOS (M)</v>
      </c>
      <c r="B34" s="134" t="str">
        <f>'J06'!$B64</f>
        <v>LOS COPIHUES</v>
      </c>
      <c r="C34" s="131" t="str">
        <f>'J06'!$D64</f>
        <v>MUNICIPALIDAD DE LO PRADO</v>
      </c>
    </row>
    <row r="35" spans="1:3" ht="12.75">
      <c r="A35" s="134"/>
      <c r="B35" s="134" t="str">
        <f>'J06'!$B65</f>
        <v>MUNICIPALIDAD DE LO PRADO</v>
      </c>
      <c r="C35" s="131" t="str">
        <f>'J06'!$D65</f>
        <v>LOS COPIHUES</v>
      </c>
    </row>
    <row r="36" spans="1:3" ht="12.75">
      <c r="A36" s="134"/>
      <c r="B36" s="134" t="str">
        <f>'J06'!$B66</f>
        <v>NECOCHEA</v>
      </c>
      <c r="C36" s="131" t="str">
        <f>'J06'!$D66</f>
        <v>RICARDO VIAL</v>
      </c>
    </row>
    <row r="37" spans="1:3" ht="12.75">
      <c r="A37" s="134"/>
      <c r="B37" s="134" t="str">
        <f>'J06'!$B67</f>
        <v>SANTA MARTA</v>
      </c>
      <c r="C37" s="131" t="str">
        <f>'J06'!$D67</f>
        <v>C.R.S SALVADOR ALLENDE</v>
      </c>
    </row>
    <row r="38" spans="1:3" ht="12.75">
      <c r="A38" s="134"/>
      <c r="B38" s="134" t="str">
        <f>'J06'!$B68</f>
        <v>PAJARITOS (M)</v>
      </c>
      <c r="C38" s="131" t="str">
        <f>'J06'!$D68</f>
        <v>NEPTUNO (M)</v>
      </c>
    </row>
    <row r="39" spans="1:3" ht="12.75">
      <c r="A39" s="133" t="str">
        <f>'J07'!$C$8</f>
        <v>J07</v>
      </c>
      <c r="B39" s="133" t="str">
        <f>'J07'!$B70</f>
        <v>EL TRANQUE</v>
      </c>
      <c r="C39" s="130" t="str">
        <f>'J07'!$D70</f>
        <v>RUTA 68</v>
      </c>
    </row>
    <row r="40" spans="1:3" ht="12.75">
      <c r="A40" s="134" t="str">
        <f>'J07'!$C$9</f>
        <v>NOVICIADO - METRO PAJARITOS</v>
      </c>
      <c r="B40" s="134" t="str">
        <f>'J07'!$B71</f>
        <v>VESPUCIO</v>
      </c>
      <c r="C40" s="131" t="str">
        <f>'J07'!$D71</f>
        <v>CAMINO NOVICIADO</v>
      </c>
    </row>
    <row r="41" spans="1:3" ht="12.75">
      <c r="A41" s="134"/>
      <c r="B41" s="134" t="str">
        <f>'J07'!$B72</f>
        <v>CAMINO LO BOZA</v>
      </c>
      <c r="C41" s="131" t="str">
        <f>'J07'!$D72</f>
        <v>CAMINO LO BOZA</v>
      </c>
    </row>
    <row r="42" spans="1:3" ht="12.75">
      <c r="A42" s="134"/>
      <c r="B42" s="134" t="str">
        <f>'J07'!$B73</f>
        <v>CAMINO AEROPUERTO</v>
      </c>
      <c r="C42" s="131" t="str">
        <f>'J07'!$D73</f>
        <v>VESPUCIO</v>
      </c>
    </row>
    <row r="43" spans="1:3" ht="12.75">
      <c r="A43" s="134"/>
      <c r="B43" s="134" t="str">
        <f>'J07'!$B74</f>
        <v>RUTA 68</v>
      </c>
      <c r="C43" s="131" t="str">
        <f>'J07'!$D74</f>
        <v>ENLACE ENEA</v>
      </c>
    </row>
    <row r="44" spans="1:3" ht="12.75">
      <c r="A44" s="134"/>
      <c r="B44" s="134"/>
      <c r="C44" s="131" t="str">
        <f>'J07'!$D75</f>
        <v>PAJARITOS (M)</v>
      </c>
    </row>
    <row r="45" spans="1:3" ht="12.75">
      <c r="A45" s="133" t="str">
        <f>'J08'!$C$8</f>
        <v>J08</v>
      </c>
      <c r="B45" s="133" t="str">
        <f>'J08'!$B69</f>
        <v>LOS MARES</v>
      </c>
      <c r="C45" s="130" t="str">
        <f>'J08'!$D69</f>
        <v>NEPTUNO</v>
      </c>
    </row>
    <row r="46" spans="1:3" ht="12.75">
      <c r="A46" s="134" t="str">
        <f>'J08'!$C$9</f>
        <v>PUDAHUEL SUR  - HOSPITAL FELIX BULNES</v>
      </c>
      <c r="B46" s="134" t="str">
        <f>'J08'!$B70</f>
        <v>LOS PAJARITOS P7.</v>
      </c>
      <c r="C46" s="131" t="str">
        <f>'J08'!$D70</f>
        <v>DORSAL</v>
      </c>
    </row>
    <row r="47" spans="1:3" ht="12.75">
      <c r="A47" s="134"/>
      <c r="B47" s="134" t="str">
        <f>'J08'!$B71</f>
        <v>TTE. CRUZ</v>
      </c>
      <c r="C47" s="131" t="str">
        <f>'J08'!$D71</f>
        <v>OSCAR BONILLA</v>
      </c>
    </row>
    <row r="48" spans="1:3" ht="12.75">
      <c r="A48" s="134"/>
      <c r="B48" s="134" t="str">
        <f>'J08'!$B72</f>
        <v>OSCAR BONILLA</v>
      </c>
      <c r="C48" s="131" t="str">
        <f>'J08'!$D72</f>
        <v>TENIENTE CRUZ</v>
      </c>
    </row>
    <row r="49" spans="1:3" ht="12.75">
      <c r="A49" s="134"/>
      <c r="B49" s="134" t="str">
        <f>'J08'!$B73</f>
        <v>NEPTUNO</v>
      </c>
      <c r="C49" s="131" t="str">
        <f>'J08'!$D73</f>
        <v>LOS PAJARITOS P.7</v>
      </c>
    </row>
    <row r="50" spans="1:3" ht="12.75">
      <c r="A50" s="134"/>
      <c r="B50" s="134" t="str">
        <f>'J08'!$B74</f>
        <v>SALVADOR GUTIERREZ</v>
      </c>
      <c r="C50" s="131" t="str">
        <f>'J08'!$D74</f>
        <v>CONSULT. DR. MOLINA</v>
      </c>
    </row>
    <row r="51" spans="1:3" ht="12.75">
      <c r="A51" s="133" t="str">
        <f>'J09 '!C8</f>
        <v>J09</v>
      </c>
      <c r="B51" s="133" t="str">
        <f>'J09 '!B71</f>
        <v>CATEDRAL</v>
      </c>
      <c r="C51" s="130" t="str">
        <f>'J09 '!D71</f>
        <v>EL TRANQUE - ENEA</v>
      </c>
    </row>
    <row r="52" spans="1:3" ht="12.75">
      <c r="A52" s="134" t="str">
        <f>'J09 '!C9</f>
        <v>SANTIAGO CENTRO  - ENEA</v>
      </c>
      <c r="B52" s="134" t="str">
        <f>'J09 '!B72</f>
        <v>SANTO DOMINGO</v>
      </c>
      <c r="C52" s="131" t="str">
        <f>'J09 '!D72</f>
        <v>OSCAR BONILLA</v>
      </c>
    </row>
    <row r="53" spans="1:3" ht="12.75">
      <c r="A53" s="134"/>
      <c r="B53" s="134" t="str">
        <f>'J09 '!B73</f>
        <v>AV. DORSAL </v>
      </c>
      <c r="C53" s="131" t="str">
        <f>'J09 '!D73</f>
        <v>AV. DORSAL</v>
      </c>
    </row>
    <row r="54" spans="1:3" ht="12.75">
      <c r="A54" s="134"/>
      <c r="B54" s="134" t="str">
        <f>'J09 '!B74</f>
        <v>OSCAR BONILLA</v>
      </c>
      <c r="C54" s="131" t="str">
        <f>'J09 '!D74</f>
        <v>NUEVA IMPERIAL</v>
      </c>
    </row>
    <row r="55" spans="1:3" ht="12.75">
      <c r="A55" s="134"/>
      <c r="B55" s="134" t="str">
        <f>'J09 '!B75</f>
        <v>FEDERICO ERRAZURIZ</v>
      </c>
      <c r="C55" s="131" t="str">
        <f>'J09 '!D75</f>
        <v>SAN PABLO</v>
      </c>
    </row>
    <row r="56" spans="1:3" ht="12.75">
      <c r="A56" s="134"/>
      <c r="B56" s="134" t="str">
        <f>'J09 '!B76</f>
        <v>EL TRANQUE - ENEA</v>
      </c>
      <c r="C56" s="131" t="str">
        <f>'J09 '!D76</f>
        <v>METRO STA ANA (M)</v>
      </c>
    </row>
    <row r="57" spans="1:3" ht="12.75">
      <c r="A57" s="133" t="str">
        <f>'J10'!C8</f>
        <v>J10</v>
      </c>
      <c r="B57" s="133" t="str">
        <f>'J10'!B84</f>
        <v>SERRANO</v>
      </c>
      <c r="C57" s="130" t="str">
        <f>'J10'!D84</f>
        <v>MATUCANA</v>
      </c>
    </row>
    <row r="58" spans="1:3" ht="12.75">
      <c r="A58" s="134" t="str">
        <f>'J10'!C9</f>
        <v>SECTOR EL TRANQUE - SANTIAGO CENTRO</v>
      </c>
      <c r="B58" s="134" t="str">
        <f>'J10'!B85</f>
        <v>SAN PABLO</v>
      </c>
      <c r="C58" s="131" t="str">
        <f>'J10'!D85</f>
        <v>TERM. DE BUSES</v>
      </c>
    </row>
    <row r="59" spans="1:3" ht="12.75">
      <c r="A59" s="134"/>
      <c r="B59" s="134" t="str">
        <f>'J10'!B86</f>
        <v>CORONA SUECA </v>
      </c>
      <c r="C59" s="131" t="str">
        <f>'J10'!D86</f>
        <v>DORSAL</v>
      </c>
    </row>
    <row r="60" spans="1:3" ht="12.75">
      <c r="A60" s="134"/>
      <c r="B60" s="134" t="str">
        <f>'J10'!B87</f>
        <v>QUINTA NORMAL</v>
      </c>
      <c r="C60" s="131" t="str">
        <f>'J10'!D87</f>
        <v>SAN DANIEL</v>
      </c>
    </row>
    <row r="61" spans="1:3" ht="12.75">
      <c r="A61" s="134"/>
      <c r="B61" s="134" t="str">
        <f>'J10'!B88</f>
        <v>COMPAÑÍA</v>
      </c>
      <c r="C61" s="131" t="str">
        <f>'J10'!D88</f>
        <v>SERRANO</v>
      </c>
    </row>
    <row r="62" spans="1:3" ht="12.75">
      <c r="A62" s="134"/>
      <c r="B62" s="134" t="str">
        <f>'J10'!B89</f>
        <v>AV. R. CUMMING</v>
      </c>
      <c r="C62" s="131" t="str">
        <f>'J10'!D89</f>
        <v>EL TRANQUE</v>
      </c>
    </row>
    <row r="63" spans="1:3" ht="12.75">
      <c r="A63" s="133" t="str">
        <f>'J11'!$C$8</f>
        <v>J11</v>
      </c>
      <c r="B63" s="133" t="str">
        <f>'J11'!$B70</f>
        <v>DOÑA ISABEL</v>
      </c>
      <c r="C63" s="130" t="str">
        <f>'J11'!$D70</f>
        <v>RUTA 68</v>
      </c>
    </row>
    <row r="64" spans="1:3" ht="12.75">
      <c r="A64" s="134" t="str">
        <f>'J11'!$C$9</f>
        <v>LOMAS DE LO AGUIRRE - PAJARITOS (M)</v>
      </c>
      <c r="B64" s="134" t="str">
        <f>'J11'!$B71</f>
        <v>RUTA 68</v>
      </c>
      <c r="C64" s="131" t="str">
        <f>'J11'!$D71</f>
        <v>ENLACE LOMAS DE LO AGUIRRE</v>
      </c>
    </row>
    <row r="65" spans="1:3" ht="12.75">
      <c r="A65" s="134"/>
      <c r="B65" s="134" t="str">
        <f>'J11'!$B72</f>
        <v>TENIENTE CRUZ</v>
      </c>
      <c r="C65" s="131" t="str">
        <f>'J11'!$D72</f>
        <v>DOÑA ISABEL</v>
      </c>
    </row>
    <row r="66" spans="1:3" ht="12.75">
      <c r="A66" s="134"/>
      <c r="B66" s="134" t="str">
        <f>'J11'!$B73</f>
        <v>OSCAR BONILLA</v>
      </c>
      <c r="C66" s="131">
        <f>'J11'!$D73</f>
        <v>0</v>
      </c>
    </row>
    <row r="67" spans="1:3" ht="12.75">
      <c r="A67" s="134"/>
      <c r="B67" s="134" t="str">
        <f>'J11'!$B74</f>
        <v>TALLERES DE METRO</v>
      </c>
      <c r="C67" s="131">
        <f>'J11'!$D74</f>
        <v>0</v>
      </c>
    </row>
    <row r="68" spans="1:3" ht="12.75">
      <c r="A68" s="134"/>
      <c r="B68" s="134"/>
      <c r="C68" s="131">
        <f>'J11'!$D75</f>
        <v>0</v>
      </c>
    </row>
    <row r="69" spans="1:3" ht="12.75">
      <c r="A69" s="133" t="str">
        <f>'J12'!$C$8</f>
        <v>J12</v>
      </c>
      <c r="B69" s="133" t="str">
        <f>'J12'!$B71</f>
        <v>RUTA 68</v>
      </c>
      <c r="C69" s="130" t="str">
        <f>'J12'!$D71</f>
        <v>RUTA 68</v>
      </c>
    </row>
    <row r="70" spans="1:3" ht="12.75">
      <c r="A70" s="134" t="str">
        <f>'J12'!$C$9</f>
        <v>PAJARITOS (M) - CIUDAD DE LOS VALLES</v>
      </c>
      <c r="B70" s="134" t="str">
        <f>'J12'!$B72</f>
        <v>ENLACE LOMAS DE LO AGUIRRE</v>
      </c>
      <c r="C70" s="131" t="str">
        <f>'J12'!$D72</f>
        <v>TENIENTE CRUZ </v>
      </c>
    </row>
    <row r="71" spans="1:3" ht="12.75">
      <c r="A71" s="134"/>
      <c r="B71" s="134" t="str">
        <f>'J12'!$B73</f>
        <v>ENLACE CIUDAD DE LOS VALLES</v>
      </c>
      <c r="C71" s="131" t="str">
        <f>'J12'!$D73</f>
        <v>OSCAR BONILLA</v>
      </c>
    </row>
    <row r="72" spans="1:3" ht="12.75">
      <c r="A72" s="134"/>
      <c r="B72" s="134" t="str">
        <f>'J12'!$B74</f>
        <v>AV. LAS FLORES</v>
      </c>
      <c r="C72" s="131" t="str">
        <f>'J12'!$D74</f>
        <v>TALLERES DE METRO</v>
      </c>
    </row>
    <row r="73" spans="1:3" ht="12.75">
      <c r="A73" s="134"/>
      <c r="B73" s="134" t="str">
        <f>'J12'!$B75</f>
        <v>CIUDAD DE LOS VALLES </v>
      </c>
      <c r="C73" s="131" t="str">
        <f>'J12'!$D75</f>
        <v>METRO ESTACIÓN PAJARITOS</v>
      </c>
    </row>
    <row r="74" spans="1:3" ht="12.75">
      <c r="A74" s="134"/>
      <c r="B74" s="134"/>
      <c r="C74" s="131"/>
    </row>
    <row r="75" spans="1:3" ht="12.75">
      <c r="A75" s="133" t="str">
        <f>'J13'!C8</f>
        <v>J13</v>
      </c>
      <c r="B75" s="133" t="str">
        <f>'J13'!D71</f>
        <v>SALVADOR GUTIERREZ</v>
      </c>
      <c r="C75" s="130" t="str">
        <f>'J13'!B71</f>
        <v>TERMINALES DE BUSES</v>
      </c>
    </row>
    <row r="76" spans="1:3" ht="12.75">
      <c r="A76" s="134" t="str">
        <f>'J13'!C9</f>
        <v>ESTACIÓN CENTRAL - COSTANERA SUR</v>
      </c>
      <c r="B76" s="134" t="str">
        <f>'J13'!D72</f>
        <v>MUNICIPALIDAD DE CERRO NAVIA</v>
      </c>
      <c r="C76" s="131" t="str">
        <f>'J13'!B72</f>
        <v>RADAL</v>
      </c>
    </row>
    <row r="77" spans="1:3" ht="12.75">
      <c r="A77" s="134"/>
      <c r="B77" s="134" t="str">
        <f>'J13'!D73</f>
        <v>METRO SAN PABLO</v>
      </c>
      <c r="C77" s="131" t="str">
        <f>'J13'!B73</f>
        <v>SAN PABLO</v>
      </c>
    </row>
    <row r="78" spans="1:3" ht="12.75">
      <c r="A78" s="134"/>
      <c r="B78" s="134" t="str">
        <f>'J13'!D74</f>
        <v>SAN PABLO</v>
      </c>
      <c r="C78" s="131" t="str">
        <f>'J13'!B74</f>
        <v>NEPTUNO</v>
      </c>
    </row>
    <row r="79" spans="1:3" ht="12.75">
      <c r="A79" s="134"/>
      <c r="B79" s="134" t="str">
        <f>'J13'!D75</f>
        <v>RADAL </v>
      </c>
      <c r="C79" s="131" t="str">
        <f>'J13'!B75</f>
        <v>SALVADOR GUTIERREZ</v>
      </c>
    </row>
    <row r="80" spans="1:3" ht="12.75">
      <c r="A80" s="134"/>
      <c r="B80" s="134" t="str">
        <f>'J13'!D76</f>
        <v>ALAMEDA</v>
      </c>
      <c r="C80" s="131" t="str">
        <f>'J13'!B76</f>
        <v>DIAGONAL RENY</v>
      </c>
    </row>
    <row r="81" spans="1:3" ht="12.75">
      <c r="A81" s="133" t="str">
        <f>'J13c'!$C$8</f>
        <v>J13c</v>
      </c>
      <c r="B81" s="133" t="str">
        <f>'J13c'!$B71</f>
        <v>VICUÑA ROZAS</v>
      </c>
      <c r="C81" s="130" t="str">
        <f>'J13c'!$D71</f>
        <v>SALVADOR GUTIERREZ</v>
      </c>
    </row>
    <row r="82" spans="1:3" ht="12.75">
      <c r="A82" s="134" t="str">
        <f>'J13c'!$C$9</f>
        <v>SAN PABLO (ET/M) - COSTANERA SUR</v>
      </c>
      <c r="B82" s="134" t="str">
        <f>'J13c'!$B72</f>
        <v>LAS TORRES</v>
      </c>
      <c r="C82" s="131" t="str">
        <f>'J13c'!$D72</f>
        <v>SANTOS MEDEL</v>
      </c>
    </row>
    <row r="83" spans="1:3" ht="12.75">
      <c r="A83" s="134"/>
      <c r="B83" s="134" t="str">
        <f>'J13c'!$B73</f>
        <v>SANTOS MEDEL</v>
      </c>
      <c r="C83" s="131" t="str">
        <f>'J13c'!$D73</f>
        <v>AV. LAS TORRES</v>
      </c>
    </row>
    <row r="84" spans="1:3" ht="12.75">
      <c r="A84" s="134"/>
      <c r="B84" s="134" t="str">
        <f>'J13c'!$B74</f>
        <v>SALVADOR GUTIERREZ</v>
      </c>
      <c r="C84" s="131" t="str">
        <f>'J13c'!$D74</f>
        <v>MUNICIPALIDAD DE CERRO NAVIA</v>
      </c>
    </row>
    <row r="85" spans="1:3" ht="12.75">
      <c r="A85" s="134"/>
      <c r="B85" s="134" t="str">
        <f>'J13c'!$B75</f>
        <v>DIAGONAL RENY</v>
      </c>
      <c r="C85" s="131" t="str">
        <f>'J13c'!$D75</f>
        <v>VICUÑA ROZAS</v>
      </c>
    </row>
    <row r="86" spans="1:3" ht="12.75">
      <c r="A86" s="134"/>
      <c r="B86" s="134"/>
      <c r="C86" s="131"/>
    </row>
    <row r="87" spans="1:3" ht="12.75">
      <c r="A87" s="133" t="str">
        <f>'J14'!C8</f>
        <v>J14</v>
      </c>
      <c r="B87" s="133" t="str">
        <f>'J14'!B55</f>
        <v>TERMINAL DE BUSES</v>
      </c>
      <c r="C87" s="130" t="str">
        <f>'J14'!D55</f>
        <v>LA ESTRELLA</v>
      </c>
    </row>
    <row r="88" spans="1:3" ht="12.75">
      <c r="A88" s="134" t="str">
        <f>'J14'!C9</f>
        <v>SANTIAGO CENTRO - PUDAHUEL SUR</v>
      </c>
      <c r="B88" s="134" t="str">
        <f>'J14'!B56</f>
        <v>ECUADOR</v>
      </c>
      <c r="C88" s="131" t="str">
        <f>'J14'!D56</f>
        <v>TENIENTE CRUZ</v>
      </c>
    </row>
    <row r="89" spans="1:3" ht="12.75">
      <c r="A89" s="134"/>
      <c r="B89" s="134" t="str">
        <f>'J14'!B57</f>
        <v>OSCAR BONILLA</v>
      </c>
      <c r="C89" s="131" t="str">
        <f>'J14'!D57</f>
        <v>OSCAR BONILLA</v>
      </c>
    </row>
    <row r="90" spans="1:3" ht="12.75">
      <c r="A90" s="134"/>
      <c r="B90" s="134" t="str">
        <f>'J14'!B58</f>
        <v>LA ESTRELLA</v>
      </c>
      <c r="C90" s="131" t="str">
        <f>'J14'!D58</f>
        <v>ALAMEDA</v>
      </c>
    </row>
    <row r="91" spans="1:3" ht="12.75">
      <c r="A91" s="134"/>
      <c r="B91" s="134" t="str">
        <f>'J14'!B59</f>
        <v>LOS MARES</v>
      </c>
      <c r="C91" s="131" t="str">
        <f>'J14'!D59</f>
        <v>TERMINAL DE BUSES</v>
      </c>
    </row>
    <row r="92" spans="1:3" ht="12.75">
      <c r="A92" s="134"/>
      <c r="B92" s="134" t="str">
        <f>'J14'!B60</f>
        <v>CEMENTERIO PARQUE DEL SENDERO</v>
      </c>
      <c r="C92" s="131" t="str">
        <f>'J14'!D60</f>
        <v>AV. ESPAÑA</v>
      </c>
    </row>
    <row r="93" spans="1:3" ht="12.75">
      <c r="A93" s="133" t="str">
        <f>'J14c'!$C$8</f>
        <v>J14c</v>
      </c>
      <c r="B93" s="130" t="str">
        <f>'J14c'!$B55</f>
        <v>OSCAR BONILLA</v>
      </c>
      <c r="C93" s="139" t="str">
        <f>'J14c'!$D55</f>
        <v>LOS MARES</v>
      </c>
    </row>
    <row r="94" spans="1:3" ht="12.75">
      <c r="A94" s="134" t="str">
        <f>'J14c'!$C$9</f>
        <v>PAJARITOS (M) - PUDAHUEL SUR</v>
      </c>
      <c r="B94" s="131" t="str">
        <f>'J14c'!$B56</f>
        <v>TENIENTE CRUZ</v>
      </c>
      <c r="C94" s="140" t="str">
        <f>'J14c'!$D56</f>
        <v>LA ESTRELLA</v>
      </c>
    </row>
    <row r="95" spans="1:3" ht="12.75">
      <c r="A95" s="134"/>
      <c r="B95" s="131" t="str">
        <f>'J14c'!$B57</f>
        <v>LA TRAVESIA</v>
      </c>
      <c r="C95" s="140" t="str">
        <f>'J14c'!$D57</f>
        <v>TENIENTE CRUZ</v>
      </c>
    </row>
    <row r="96" spans="1:3" ht="12.75">
      <c r="A96" s="134"/>
      <c r="B96" s="131" t="str">
        <f>'J14c'!$B58</f>
        <v>LA ESTRELLA</v>
      </c>
      <c r="C96" s="140" t="str">
        <f>'J14c'!$D58</f>
        <v>OSCAR BONILLA</v>
      </c>
    </row>
    <row r="97" spans="1:3" ht="12.75">
      <c r="A97" s="134"/>
      <c r="B97" s="131" t="str">
        <f>'J14c'!$B59</f>
        <v>LOS MARES</v>
      </c>
      <c r="C97" s="140" t="str">
        <f>'J14c'!$D59</f>
        <v>ALAMEDA</v>
      </c>
    </row>
    <row r="98" spans="1:3" ht="12.75">
      <c r="A98" s="135"/>
      <c r="B98" s="132" t="str">
        <f>'J14c'!$B60</f>
        <v>CEMENTERIO PARQUE DEL SENDERO</v>
      </c>
      <c r="C98" s="141" t="str">
        <f>'J14c'!$D60</f>
        <v>METRO SAN ALBERTO HURTADO</v>
      </c>
    </row>
    <row r="99" spans="1:3" ht="12.75">
      <c r="A99" s="133" t="str">
        <f>'J15'!C8</f>
        <v>J15</v>
      </c>
      <c r="B99" s="133" t="str">
        <f>'J15'!B66</f>
        <v>POB. LA ALIANZA</v>
      </c>
      <c r="C99" s="130" t="str">
        <f>'J15'!D66</f>
        <v>ECUADOR</v>
      </c>
    </row>
    <row r="100" spans="1:3" ht="12.75">
      <c r="A100" s="134" t="str">
        <f>'J15'!C9</f>
        <v>POBLACIÓN LA ALIANZA - GENERAL VELASQUEZ</v>
      </c>
      <c r="B100" s="134" t="str">
        <f>'J15'!B67</f>
        <v>LA ESTRELLA</v>
      </c>
      <c r="C100" s="131" t="str">
        <f>'J15'!D67</f>
        <v>RADAL</v>
      </c>
    </row>
    <row r="101" spans="1:3" ht="12.75">
      <c r="A101" s="134"/>
      <c r="B101" s="134" t="str">
        <f>'J15'!B68</f>
        <v>MUNICIPALIDAD DE PUDAHUEL</v>
      </c>
      <c r="C101" s="131" t="str">
        <f>'J15'!D68</f>
        <v>AV. DORSAL</v>
      </c>
    </row>
    <row r="102" spans="1:3" ht="12.75">
      <c r="A102" s="134"/>
      <c r="B102" s="134" t="str">
        <f>'J15'!B69</f>
        <v>METRO NEPTUNO</v>
      </c>
      <c r="C102" s="131" t="str">
        <f>'J15'!D69</f>
        <v>MUNI. DE PUDAHUEL</v>
      </c>
    </row>
    <row r="103" spans="1:3" ht="12.75">
      <c r="A103" s="134"/>
      <c r="B103" s="134" t="str">
        <f>'J15'!B70</f>
        <v>AV. DORSAL</v>
      </c>
      <c r="C103" s="131" t="str">
        <f>'J15'!D70</f>
        <v>LA ESTRELLA</v>
      </c>
    </row>
    <row r="104" spans="1:3" ht="12.75">
      <c r="A104" s="134"/>
      <c r="B104" s="134" t="str">
        <f>'J15'!B71</f>
        <v>TERM. DE BUSES</v>
      </c>
      <c r="C104" s="131" t="str">
        <f>'J15'!D71</f>
        <v>POB. LA ALIANZA</v>
      </c>
    </row>
    <row r="105" spans="1:3" ht="12.75">
      <c r="A105" s="133" t="str">
        <f>'J16'!$C$8</f>
        <v>J16</v>
      </c>
      <c r="B105" s="133" t="str">
        <f>'J16'!$B69</f>
        <v>SALVADOR GUTIERREZ</v>
      </c>
      <c r="C105" s="130" t="str">
        <f>'J16'!$D69</f>
        <v>ECUADOR</v>
      </c>
    </row>
    <row r="106" spans="1:3" ht="12.75">
      <c r="A106" s="134" t="str">
        <f>'J16'!$C$9</f>
        <v>CERRO NAVIA - HOSPITAL F.BULNES - SAN A. HURTADO (M)</v>
      </c>
      <c r="B106" s="134" t="str">
        <f>'J16'!$B70</f>
        <v>HOSPITAL FELIX BULNES</v>
      </c>
      <c r="C106" s="131" t="str">
        <f>'J16'!$D70</f>
        <v>RADAL</v>
      </c>
    </row>
    <row r="107" spans="1:3" ht="12.75">
      <c r="A107" s="134"/>
      <c r="B107" s="134" t="str">
        <f>'J16'!$B71</f>
        <v>AV. CARRASCAL</v>
      </c>
      <c r="C107" s="131" t="str">
        <f>'J16'!$D71</f>
        <v>HOSPITAL F. BULNES</v>
      </c>
    </row>
    <row r="108" spans="1:3" ht="12.75">
      <c r="A108" s="134"/>
      <c r="B108" s="134" t="str">
        <f>'J16'!$B72</f>
        <v>RADAL</v>
      </c>
      <c r="C108" s="131" t="str">
        <f>'J16'!$D72</f>
        <v>AV. NEPTUNO</v>
      </c>
    </row>
    <row r="109" spans="1:3" ht="12.75">
      <c r="A109" s="134"/>
      <c r="B109" s="134" t="str">
        <f>'J16'!$B73</f>
        <v>ALAMEDA</v>
      </c>
      <c r="C109" s="131" t="str">
        <f>'J16'!$D73</f>
        <v>SALVADOR GUTIERREZ</v>
      </c>
    </row>
    <row r="110" spans="1:3" ht="12.75">
      <c r="A110" s="134"/>
      <c r="B110" s="134" t="str">
        <f>'J16'!$B74</f>
        <v>METRO P. A. HURTADO</v>
      </c>
      <c r="C110" s="131" t="str">
        <f>'J16'!$D74</f>
        <v>POBLACIÓN LA ALIANZA</v>
      </c>
    </row>
    <row r="111" spans="1:3" ht="12.75">
      <c r="A111" s="133" t="str">
        <f>'J17'!$C$8</f>
        <v>J17</v>
      </c>
      <c r="B111" s="133" t="str">
        <f>'J17'!$B71</f>
        <v>RUTA 68</v>
      </c>
      <c r="C111" s="130" t="str">
        <f>'J17'!$D71</f>
        <v>OCEANICA</v>
      </c>
    </row>
    <row r="112" spans="1:3" ht="12.75">
      <c r="A112" s="134" t="str">
        <f>'J17'!$C$9</f>
        <v>METRO EST. PAJARITOS- PUERTO SANTIAGO</v>
      </c>
      <c r="B112" s="134" t="str">
        <f>'J17'!$B72</f>
        <v>BONILLA</v>
      </c>
      <c r="C112" s="131" t="str">
        <f>'J17'!$D72</f>
        <v>SAN PABLO</v>
      </c>
    </row>
    <row r="113" spans="1:3" ht="12.75">
      <c r="A113" s="134"/>
      <c r="B113" s="134" t="str">
        <f>'J17'!$B73</f>
        <v>SERRANO </v>
      </c>
      <c r="C113" s="131" t="str">
        <f>'J17'!$D73</f>
        <v>SERRANO</v>
      </c>
    </row>
    <row r="114" spans="1:3" ht="12.75">
      <c r="A114" s="134"/>
      <c r="B114" s="134" t="str">
        <f>'J17'!$B74</f>
        <v>SAN PABLO</v>
      </c>
      <c r="C114" s="131" t="str">
        <f>'J17'!$D74</f>
        <v>BONILLA</v>
      </c>
    </row>
    <row r="115" spans="1:3" ht="12.75">
      <c r="A115" s="134"/>
      <c r="B115" s="134" t="str">
        <f>'J17'!$B75</f>
        <v>PUERTO VESPUCIO</v>
      </c>
      <c r="C115" s="131" t="str">
        <f>'J17'!$D75</f>
        <v>METRO PAJARITOS</v>
      </c>
    </row>
    <row r="116" spans="1:3" ht="12.75">
      <c r="A116" s="134"/>
      <c r="B116" s="135" t="str">
        <f>'J17'!$B76</f>
        <v>PUERTO SANTIAGO</v>
      </c>
      <c r="C116" s="132"/>
    </row>
    <row r="117" spans="1:3" ht="12.75">
      <c r="A117" s="133" t="str">
        <f>'J18'!$C$8</f>
        <v>J18</v>
      </c>
      <c r="B117" s="133" t="str">
        <f>'J18'!$B71</f>
        <v>EL TRANQUE</v>
      </c>
      <c r="C117" s="130" t="str">
        <f>'J18'!$D71</f>
        <v>SAN FRANCISCO</v>
      </c>
    </row>
    <row r="118" spans="1:3" ht="12.75">
      <c r="A118" s="134" t="str">
        <f>'J18'!$C$9</f>
        <v>EL TRANQUE - SAN PABLO (ET/M)</v>
      </c>
      <c r="B118" s="134" t="str">
        <f>'J18'!$B72</f>
        <v>SAN DANIEL</v>
      </c>
      <c r="C118" s="131" t="str">
        <f>'J18'!$D72</f>
        <v>LA ESTRELLA </v>
      </c>
    </row>
    <row r="119" spans="1:3" ht="12.75">
      <c r="A119" s="134"/>
      <c r="B119" s="134" t="str">
        <f>'J18'!$B73</f>
        <v>LA ESTRELLA</v>
      </c>
      <c r="C119" s="131" t="str">
        <f>'J18'!$D73</f>
        <v>SAN DANIEL</v>
      </c>
    </row>
    <row r="120" spans="1:3" ht="12.75">
      <c r="A120" s="134"/>
      <c r="B120" s="134" t="str">
        <f>'J18'!$B74</f>
        <v>SAN FRANCISCO</v>
      </c>
      <c r="C120" s="131" t="str">
        <f>'J18'!$D74</f>
        <v>SERRANO</v>
      </c>
    </row>
    <row r="121" spans="1:3" ht="12.75">
      <c r="A121" s="134"/>
      <c r="B121" s="134" t="str">
        <f>'J18'!$B75</f>
        <v>METRO SAN PABLO</v>
      </c>
      <c r="C121" s="131" t="str">
        <f>'J18'!$D75</f>
        <v>EL TRANQUE</v>
      </c>
    </row>
    <row r="122" spans="1:3" ht="12.75">
      <c r="A122" s="135"/>
      <c r="B122" s="135"/>
      <c r="C122" s="132"/>
    </row>
    <row r="123" spans="1:3" ht="12.75">
      <c r="A123" s="133" t="str">
        <f>+'J19 '!C$8</f>
        <v>J19</v>
      </c>
      <c r="B123" s="133" t="str">
        <f>'J19 '!B71</f>
        <v>LA TRAVESIA</v>
      </c>
      <c r="C123" s="130" t="str">
        <f>+'J19 '!D71</f>
        <v>CATEDRAL</v>
      </c>
    </row>
    <row r="124" spans="1:3" ht="12.75">
      <c r="A124" s="134" t="str">
        <f>'[4]J19 '!$C$9</f>
        <v>PUDAHUEL SUR - SANTIAGO CENTRO</v>
      </c>
      <c r="B124" s="134" t="str">
        <f>+'J19 '!B72</f>
        <v>GENERAL BONILLA</v>
      </c>
      <c r="C124" s="131" t="str">
        <f>+'J19 '!D72</f>
        <v>SANTO DOMINGO</v>
      </c>
    </row>
    <row r="125" spans="1:3" ht="12.75">
      <c r="A125" s="134"/>
      <c r="B125" s="134" t="str">
        <f>+'J19 '!B73</f>
        <v>AV. DORSAL</v>
      </c>
      <c r="C125" s="131" t="str">
        <f>+'J19 '!D73</f>
        <v>AV. DORSAL </v>
      </c>
    </row>
    <row r="126" spans="1:3" ht="12.75">
      <c r="A126" s="134"/>
      <c r="B126" s="134" t="str">
        <f>+'J19 '!B74</f>
        <v>NUEVA IMPERIAL</v>
      </c>
      <c r="C126" s="131" t="str">
        <f>+'J19 '!D74</f>
        <v>OSCAR BONILLA</v>
      </c>
    </row>
    <row r="127" spans="1:3" ht="12.75">
      <c r="A127" s="134"/>
      <c r="B127" s="134" t="str">
        <f>+'J19 '!B75</f>
        <v>COMPAÑÍA</v>
      </c>
      <c r="C127" s="131" t="str">
        <f>+'J19 '!D75</f>
        <v>TENIENTE CRUZ </v>
      </c>
    </row>
    <row r="128" spans="1:3" ht="12.75">
      <c r="A128" s="135"/>
      <c r="B128" s="135" t="str">
        <f>+'J19 '!B76</f>
        <v>METRO STA ANA (M)</v>
      </c>
      <c r="C128" s="132" t="str">
        <f>+'J19 '!D76</f>
        <v>LA TRAVESIA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4"/>
  <sheetViews>
    <sheetView view="pageBreakPreview" zoomScale="85" zoomScaleNormal="85" zoomScaleSheetLayoutView="85" workbookViewId="0" topLeftCell="A10">
      <selection activeCell="H20" sqref="H2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46" t="s">
        <v>2</v>
      </c>
      <c r="B4" s="247"/>
      <c r="C4" s="252" t="s">
        <v>155</v>
      </c>
      <c r="D4" s="253"/>
      <c r="E4" s="11"/>
      <c r="F4" s="11"/>
    </row>
    <row r="5" spans="1:6" s="3" customFormat="1" ht="13.5" customHeight="1" thickBot="1">
      <c r="A5" s="248" t="s">
        <v>3</v>
      </c>
      <c r="B5" s="249"/>
      <c r="C5" s="250" t="s">
        <v>11</v>
      </c>
      <c r="D5" s="251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54" t="s">
        <v>109</v>
      </c>
      <c r="D8" s="255"/>
      <c r="E8" s="11"/>
      <c r="F8" s="11"/>
    </row>
    <row r="9" spans="1:6" s="4" customFormat="1" ht="12.75">
      <c r="A9" s="9" t="s">
        <v>10</v>
      </c>
      <c r="B9" s="10"/>
      <c r="C9" s="256" t="s">
        <v>279</v>
      </c>
      <c r="D9" s="257"/>
      <c r="E9" s="11"/>
      <c r="F9" s="11"/>
    </row>
    <row r="10" spans="1:6" s="4" customFormat="1" ht="12.75">
      <c r="A10" s="244" t="s">
        <v>6</v>
      </c>
      <c r="B10" s="245"/>
      <c r="C10" s="258" t="s">
        <v>129</v>
      </c>
      <c r="D10" s="259"/>
      <c r="E10" s="11"/>
      <c r="F10" s="11"/>
    </row>
    <row r="11" spans="1:6" s="4" customFormat="1" ht="13.5" thickBot="1">
      <c r="A11" s="263" t="s">
        <v>7</v>
      </c>
      <c r="B11" s="264"/>
      <c r="C11" s="266" t="s">
        <v>172</v>
      </c>
      <c r="D11" s="267"/>
      <c r="E11" s="11"/>
      <c r="F11" s="11"/>
    </row>
    <row r="12" spans="1:6" s="4" customFormat="1" ht="12.75">
      <c r="A12" s="5"/>
      <c r="B12" s="5"/>
      <c r="C12" s="265"/>
      <c r="D12" s="265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60" t="s">
        <v>4</v>
      </c>
      <c r="B14" s="261"/>
      <c r="C14" s="260" t="s">
        <v>5</v>
      </c>
      <c r="D14" s="262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51</v>
      </c>
      <c r="B16" s="37" t="s">
        <v>12</v>
      </c>
      <c r="C16" s="21" t="s">
        <v>160</v>
      </c>
      <c r="D16" s="20" t="s">
        <v>32</v>
      </c>
      <c r="E16" s="3"/>
      <c r="F16" s="3"/>
    </row>
    <row r="17" spans="1:6" s="4" customFormat="1" ht="12.75">
      <c r="A17" s="18" t="s">
        <v>110</v>
      </c>
      <c r="B17" s="22" t="s">
        <v>12</v>
      </c>
      <c r="C17" s="21" t="s">
        <v>158</v>
      </c>
      <c r="D17" s="20" t="s">
        <v>32</v>
      </c>
      <c r="E17" s="3"/>
      <c r="F17" s="3"/>
    </row>
    <row r="18" spans="1:6" s="4" customFormat="1" ht="12.75">
      <c r="A18" s="18" t="s">
        <v>111</v>
      </c>
      <c r="B18" s="22" t="s">
        <v>12</v>
      </c>
      <c r="C18" s="21" t="s">
        <v>161</v>
      </c>
      <c r="D18" s="20" t="s">
        <v>32</v>
      </c>
      <c r="E18" s="3"/>
      <c r="F18" s="3"/>
    </row>
    <row r="19" spans="1:6" s="4" customFormat="1" ht="12.75">
      <c r="A19" s="18" t="s">
        <v>42</v>
      </c>
      <c r="B19" s="22" t="s">
        <v>12</v>
      </c>
      <c r="C19" s="21" t="s">
        <v>158</v>
      </c>
      <c r="D19" s="20" t="s">
        <v>32</v>
      </c>
      <c r="E19" s="3"/>
      <c r="F19" s="3"/>
    </row>
    <row r="20" spans="1:6" s="4" customFormat="1" ht="12.75">
      <c r="A20" s="18" t="s">
        <v>233</v>
      </c>
      <c r="B20" s="22" t="s">
        <v>12</v>
      </c>
      <c r="C20" s="18" t="s">
        <v>80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44</v>
      </c>
      <c r="B22" s="22" t="s">
        <v>12</v>
      </c>
      <c r="C22" s="18" t="s">
        <v>49</v>
      </c>
      <c r="D22" s="22" t="s">
        <v>39</v>
      </c>
      <c r="E22" s="3"/>
      <c r="F22" s="3"/>
    </row>
    <row r="23" spans="1:6" s="4" customFormat="1" ht="12.75">
      <c r="A23" s="18" t="s">
        <v>44</v>
      </c>
      <c r="B23" s="22" t="s">
        <v>16</v>
      </c>
      <c r="C23" s="21" t="s">
        <v>50</v>
      </c>
      <c r="D23" s="20" t="s">
        <v>39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108</v>
      </c>
      <c r="D24" s="22" t="s">
        <v>39</v>
      </c>
      <c r="E24" s="3"/>
      <c r="F24" s="3"/>
    </row>
    <row r="25" spans="1:6" s="4" customFormat="1" ht="12.75">
      <c r="A25" s="18" t="s">
        <v>108</v>
      </c>
      <c r="B25" s="22" t="s">
        <v>39</v>
      </c>
      <c r="C25" s="21" t="s">
        <v>20</v>
      </c>
      <c r="D25" s="20" t="s">
        <v>107</v>
      </c>
      <c r="E25" s="3"/>
      <c r="F25" s="3"/>
    </row>
    <row r="26" spans="1:6" s="4" customFormat="1" ht="12.75">
      <c r="A26" s="18" t="s">
        <v>45</v>
      </c>
      <c r="B26" s="22" t="s">
        <v>39</v>
      </c>
      <c r="C26" s="18" t="s">
        <v>44</v>
      </c>
      <c r="D26" s="22" t="s">
        <v>107</v>
      </c>
      <c r="E26" s="3"/>
      <c r="F26" s="3"/>
    </row>
    <row r="27" spans="1:6" s="4" customFormat="1" ht="12.75">
      <c r="A27" s="18" t="s">
        <v>46</v>
      </c>
      <c r="B27" s="22" t="s">
        <v>39</v>
      </c>
      <c r="C27" s="18" t="s">
        <v>44</v>
      </c>
      <c r="D27" s="22" t="s">
        <v>12</v>
      </c>
      <c r="E27" s="3"/>
      <c r="F27" s="3"/>
    </row>
    <row r="28" spans="1:6" s="4" customFormat="1" ht="12.75">
      <c r="A28" s="18" t="s">
        <v>47</v>
      </c>
      <c r="B28" s="22" t="s">
        <v>39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8" t="s">
        <v>48</v>
      </c>
      <c r="B29" s="22" t="s">
        <v>32</v>
      </c>
      <c r="C29" s="18" t="s">
        <v>233</v>
      </c>
      <c r="D29" s="22" t="s">
        <v>12</v>
      </c>
      <c r="E29" s="3"/>
      <c r="F29" s="3"/>
    </row>
    <row r="30" spans="1:6" s="4" customFormat="1" ht="12.75">
      <c r="A30" s="18" t="s">
        <v>113</v>
      </c>
      <c r="B30" s="22" t="s">
        <v>32</v>
      </c>
      <c r="C30" s="17" t="s">
        <v>42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7" t="s">
        <v>111</v>
      </c>
      <c r="D31" s="22" t="s">
        <v>12</v>
      </c>
      <c r="E31" s="3"/>
      <c r="F31" s="3"/>
    </row>
    <row r="32" spans="1:6" s="4" customFormat="1" ht="12.75">
      <c r="A32" s="18"/>
      <c r="B32" s="22"/>
      <c r="C32" s="17" t="s">
        <v>110</v>
      </c>
      <c r="D32" s="22" t="s">
        <v>12</v>
      </c>
      <c r="E32" s="3"/>
      <c r="F32" s="3"/>
    </row>
    <row r="33" spans="1:6" s="4" customFormat="1" ht="12.75">
      <c r="A33" s="18"/>
      <c r="B33" s="22"/>
      <c r="C33" s="17" t="s">
        <v>179</v>
      </c>
      <c r="D33" s="22" t="s">
        <v>12</v>
      </c>
      <c r="E33" s="3"/>
      <c r="F33" s="3"/>
    </row>
    <row r="34" spans="1:6" s="4" customFormat="1" ht="12.75">
      <c r="A34" s="18"/>
      <c r="B34" s="22"/>
      <c r="C34" s="17"/>
      <c r="D34" s="22"/>
      <c r="E34" s="3"/>
      <c r="F34" s="3"/>
    </row>
    <row r="35" spans="1:6" s="4" customFormat="1" ht="13.5" thickBot="1">
      <c r="A35" s="18"/>
      <c r="B35" s="22"/>
      <c r="C35" s="17"/>
      <c r="D35" s="22"/>
      <c r="E35" s="3"/>
      <c r="F35" s="3"/>
    </row>
    <row r="36" spans="1:6" s="4" customFormat="1" ht="13.5" thickBot="1">
      <c r="A36" s="268" t="s">
        <v>412</v>
      </c>
      <c r="B36" s="269"/>
      <c r="C36" s="268" t="s">
        <v>412</v>
      </c>
      <c r="D36" s="270"/>
      <c r="E36" s="3"/>
      <c r="F36" s="3"/>
    </row>
    <row r="37" spans="1:6" s="4" customFormat="1" ht="13.5" thickBot="1">
      <c r="A37" s="260" t="s">
        <v>4</v>
      </c>
      <c r="B37" s="261"/>
      <c r="C37" s="260" t="s">
        <v>5</v>
      </c>
      <c r="D37" s="262"/>
      <c r="E37" s="3"/>
      <c r="F37" s="3"/>
    </row>
    <row r="38" spans="1:6" s="4" customFormat="1" ht="13.5" thickBot="1">
      <c r="A38" s="6" t="s">
        <v>0</v>
      </c>
      <c r="B38" s="7" t="s">
        <v>1</v>
      </c>
      <c r="C38" s="6" t="s">
        <v>0</v>
      </c>
      <c r="D38" s="8" t="s">
        <v>1</v>
      </c>
      <c r="E38" s="3"/>
      <c r="F38" s="3"/>
    </row>
    <row r="39" spans="1:6" s="4" customFormat="1" ht="12.75">
      <c r="A39" s="36" t="s">
        <v>51</v>
      </c>
      <c r="B39" s="37" t="s">
        <v>12</v>
      </c>
      <c r="C39" s="18" t="s">
        <v>44</v>
      </c>
      <c r="D39" s="22" t="s">
        <v>107</v>
      </c>
      <c r="E39" s="3"/>
      <c r="F39" s="3"/>
    </row>
    <row r="40" spans="1:6" s="4" customFormat="1" ht="12.75">
      <c r="A40" s="18" t="s">
        <v>110</v>
      </c>
      <c r="B40" s="22" t="s">
        <v>12</v>
      </c>
      <c r="C40" s="150" t="s">
        <v>44</v>
      </c>
      <c r="D40" s="152" t="s">
        <v>12</v>
      </c>
      <c r="E40" s="3"/>
      <c r="F40" s="3"/>
    </row>
    <row r="41" spans="1:6" s="4" customFormat="1" ht="12.75">
      <c r="A41" s="18" t="s">
        <v>111</v>
      </c>
      <c r="B41" s="22" t="s">
        <v>12</v>
      </c>
      <c r="C41" s="150" t="s">
        <v>413</v>
      </c>
      <c r="D41" s="152" t="s">
        <v>12</v>
      </c>
      <c r="E41" s="3"/>
      <c r="F41" s="3"/>
    </row>
    <row r="42" spans="1:6" s="4" customFormat="1" ht="12.75">
      <c r="A42" s="18" t="s">
        <v>42</v>
      </c>
      <c r="B42" s="22" t="s">
        <v>12</v>
      </c>
      <c r="C42" s="150" t="s">
        <v>414</v>
      </c>
      <c r="D42" s="152" t="s">
        <v>12</v>
      </c>
      <c r="E42" s="3"/>
      <c r="F42" s="3"/>
    </row>
    <row r="43" spans="1:6" s="4" customFormat="1" ht="12.75">
      <c r="A43" s="150" t="s">
        <v>233</v>
      </c>
      <c r="B43" s="152" t="s">
        <v>12</v>
      </c>
      <c r="C43" s="150" t="s">
        <v>233</v>
      </c>
      <c r="D43" s="152" t="s">
        <v>12</v>
      </c>
      <c r="E43" s="3"/>
      <c r="F43" s="3"/>
    </row>
    <row r="44" spans="1:6" s="4" customFormat="1" ht="12.75">
      <c r="A44" s="150" t="s">
        <v>414</v>
      </c>
      <c r="B44" s="152" t="s">
        <v>12</v>
      </c>
      <c r="C44" s="17" t="s">
        <v>42</v>
      </c>
      <c r="D44" s="22" t="s">
        <v>12</v>
      </c>
      <c r="E44" s="3"/>
      <c r="F44" s="3"/>
    </row>
    <row r="45" spans="1:6" s="4" customFormat="1" ht="12.75">
      <c r="A45" s="150" t="s">
        <v>413</v>
      </c>
      <c r="B45" s="152" t="s">
        <v>12</v>
      </c>
      <c r="C45" s="17" t="s">
        <v>111</v>
      </c>
      <c r="D45" s="22" t="s">
        <v>12</v>
      </c>
      <c r="E45" s="3"/>
      <c r="F45" s="3"/>
    </row>
    <row r="46" spans="1:6" s="4" customFormat="1" ht="12.75">
      <c r="A46" s="150" t="s">
        <v>44</v>
      </c>
      <c r="B46" s="152" t="s">
        <v>12</v>
      </c>
      <c r="C46" s="17" t="s">
        <v>110</v>
      </c>
      <c r="D46" s="22" t="s">
        <v>12</v>
      </c>
      <c r="E46" s="3"/>
      <c r="F46" s="3"/>
    </row>
    <row r="47" spans="1:6" s="4" customFormat="1" ht="12.75">
      <c r="A47" s="17" t="s">
        <v>44</v>
      </c>
      <c r="B47" s="22" t="s">
        <v>16</v>
      </c>
      <c r="C47" s="17" t="s">
        <v>179</v>
      </c>
      <c r="D47" s="22" t="s">
        <v>12</v>
      </c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7"/>
      <c r="B49" s="22"/>
      <c r="C49" s="17"/>
      <c r="D49" s="22"/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7"/>
      <c r="B51" s="22"/>
      <c r="C51" s="17"/>
      <c r="D51" s="22"/>
      <c r="E51" s="3"/>
      <c r="F51" s="3"/>
    </row>
    <row r="52" spans="1:6" s="4" customFormat="1" ht="12.75">
      <c r="A52" s="17"/>
      <c r="B52" s="22"/>
      <c r="C52" s="17"/>
      <c r="D52" s="22"/>
      <c r="E52" s="3"/>
      <c r="F52" s="3"/>
    </row>
    <row r="53" spans="1:6" s="4" customFormat="1" ht="12.75">
      <c r="A53" s="17"/>
      <c r="B53" s="22"/>
      <c r="C53" s="17"/>
      <c r="D53" s="22"/>
      <c r="E53" s="3"/>
      <c r="F53" s="3"/>
    </row>
    <row r="54" spans="1:6" s="4" customFormat="1" ht="12.75">
      <c r="A54" s="17"/>
      <c r="B54" s="22"/>
      <c r="C54" s="17"/>
      <c r="D54" s="22"/>
      <c r="E54" s="3"/>
      <c r="F54" s="3"/>
    </row>
    <row r="55" spans="1:6" s="4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7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/>
      <c r="F59" s="3"/>
    </row>
    <row r="60" spans="1:6" s="4" customFormat="1" ht="12.75">
      <c r="A60" s="17"/>
      <c r="B60" s="22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4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3.5" thickBot="1">
      <c r="A69" s="17"/>
      <c r="B69" s="22"/>
      <c r="C69" s="17"/>
      <c r="D69" s="31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2.75">
      <c r="A70" s="24"/>
      <c r="B70" s="46" t="s">
        <v>134</v>
      </c>
      <c r="C70" s="38"/>
      <c r="D70" s="46" t="s">
        <v>136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4"/>
      <c r="B71" s="47" t="s">
        <v>20</v>
      </c>
      <c r="C71" s="38"/>
      <c r="D71" s="47" t="s">
        <v>108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25.5">
      <c r="A72" s="24"/>
      <c r="B72" s="47" t="s">
        <v>135</v>
      </c>
      <c r="C72" s="38"/>
      <c r="D72" s="49" t="s">
        <v>141</v>
      </c>
      <c r="E72" s="3">
        <f>IF(A72="","",IF(VLOOKUP(CONCATENATE(A72," - ",B72),'[1]diccio'!$E$2:$E$3932,1,FALSE)="#N/A",CONCANTENAR(A72," - ",B72),""))</f>
      </c>
      <c r="F72" s="3">
        <f>IF(C72="","",IF(VLOOKUP(CONCATENATE(C72," - ",D73),'[1]diccio'!$E$2:$E$3932,1,FALSE)="#N/A",CONCANTENAR(C72," - ",D73),""))</f>
      </c>
    </row>
    <row r="73" spans="1:6" s="4" customFormat="1" ht="12.75">
      <c r="A73" s="24"/>
      <c r="B73" s="47" t="s">
        <v>47</v>
      </c>
      <c r="C73" s="38"/>
      <c r="D73" s="47" t="s">
        <v>134</v>
      </c>
      <c r="E73" s="3">
        <f>IF(A73="","",IF(VLOOKUP(CONCATENATE(A73," - ",B74),'[1]diccio'!$E$2:$E$3932,1,FALSE)="#N/A",CONCANTENAR(A73," - ",B74),""))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4"/>
      <c r="B74" s="47" t="s">
        <v>35</v>
      </c>
      <c r="C74" s="38"/>
      <c r="D74" s="47" t="s">
        <v>14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4" customFormat="1" ht="13.5" thickBot="1">
      <c r="A75" s="29"/>
      <c r="B75" s="48" t="s">
        <v>165</v>
      </c>
      <c r="C75" s="39"/>
      <c r="D75" s="48" t="s">
        <v>42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8">
    <mergeCell ref="A36:B36"/>
    <mergeCell ref="C36:D36"/>
    <mergeCell ref="A37:B37"/>
    <mergeCell ref="C37:D37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view="pageBreakPreview" zoomScale="70" zoomScaleNormal="85" zoomScaleSheetLayoutView="70" workbookViewId="0" topLeftCell="A10">
      <selection activeCell="H20" sqref="H20"/>
    </sheetView>
  </sheetViews>
  <sheetFormatPr defaultColWidth="11.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114</v>
      </c>
      <c r="D8" s="255"/>
    </row>
    <row r="9" spans="1:4" s="11" customFormat="1" ht="12.75">
      <c r="A9" s="9" t="s">
        <v>10</v>
      </c>
      <c r="B9" s="10"/>
      <c r="C9" s="256" t="s">
        <v>302</v>
      </c>
      <c r="D9" s="257"/>
    </row>
    <row r="10" spans="1:4" s="11" customFormat="1" ht="12.75">
      <c r="A10" s="244" t="s">
        <v>6</v>
      </c>
      <c r="B10" s="245"/>
      <c r="C10" s="258" t="s">
        <v>126</v>
      </c>
      <c r="D10" s="259"/>
    </row>
    <row r="11" spans="1:4" s="11" customFormat="1" ht="13.5" thickBot="1">
      <c r="A11" s="263" t="s">
        <v>7</v>
      </c>
      <c r="B11" s="264"/>
      <c r="C11" s="266" t="s">
        <v>303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107</v>
      </c>
      <c r="C16" s="21" t="s">
        <v>304</v>
      </c>
      <c r="D16" s="20" t="s">
        <v>32</v>
      </c>
      <c r="E16" s="3"/>
      <c r="F16" s="3"/>
    </row>
    <row r="17" spans="1:6" s="11" customFormat="1" ht="12.75">
      <c r="A17" s="18" t="s">
        <v>53</v>
      </c>
      <c r="B17" s="22" t="s">
        <v>107</v>
      </c>
      <c r="C17" s="21" t="s">
        <v>305</v>
      </c>
      <c r="D17" s="20" t="s">
        <v>32</v>
      </c>
      <c r="E17" s="3"/>
      <c r="F17" s="3"/>
    </row>
    <row r="18" spans="1:6" s="11" customFormat="1" ht="12.75">
      <c r="A18" s="18" t="s">
        <v>54</v>
      </c>
      <c r="B18" s="22" t="s">
        <v>107</v>
      </c>
      <c r="C18" s="21" t="s">
        <v>306</v>
      </c>
      <c r="D18" s="20" t="s">
        <v>32</v>
      </c>
      <c r="E18" s="3"/>
      <c r="F18" s="3"/>
    </row>
    <row r="19" spans="1:6" s="11" customFormat="1" ht="12.75">
      <c r="A19" s="18" t="s">
        <v>55</v>
      </c>
      <c r="B19" s="22" t="s">
        <v>107</v>
      </c>
      <c r="C19" s="21" t="s">
        <v>49</v>
      </c>
      <c r="D19" s="20" t="s">
        <v>32</v>
      </c>
      <c r="E19" s="3"/>
      <c r="F19" s="3"/>
    </row>
    <row r="20" spans="1:6" s="11" customFormat="1" ht="12.75">
      <c r="A20" s="18" t="s">
        <v>47</v>
      </c>
      <c r="B20" s="22" t="s">
        <v>107</v>
      </c>
      <c r="C20" s="21" t="s">
        <v>58</v>
      </c>
      <c r="D20" s="22" t="s">
        <v>39</v>
      </c>
      <c r="E20" s="3"/>
      <c r="F20" s="3"/>
    </row>
    <row r="21" spans="1:6" s="11" customFormat="1" ht="12.75">
      <c r="A21" s="18" t="s">
        <v>56</v>
      </c>
      <c r="B21" s="22" t="s">
        <v>107</v>
      </c>
      <c r="C21" s="226" t="s">
        <v>436</v>
      </c>
      <c r="D21" s="227" t="s">
        <v>39</v>
      </c>
      <c r="E21" s="3"/>
      <c r="F21" s="3"/>
    </row>
    <row r="22" spans="1:6" s="11" customFormat="1" ht="12.75">
      <c r="A22" s="18" t="s">
        <v>57</v>
      </c>
      <c r="B22" s="22" t="s">
        <v>107</v>
      </c>
      <c r="C22" s="21" t="s">
        <v>47</v>
      </c>
      <c r="D22" s="20" t="s">
        <v>39</v>
      </c>
      <c r="E22" s="3"/>
      <c r="F22" s="3"/>
    </row>
    <row r="23" spans="1:6" s="11" customFormat="1" ht="12.75">
      <c r="A23" s="18" t="s">
        <v>47</v>
      </c>
      <c r="B23" s="22" t="s">
        <v>107</v>
      </c>
      <c r="C23" s="18" t="s">
        <v>47</v>
      </c>
      <c r="D23" s="22" t="s">
        <v>107</v>
      </c>
      <c r="E23" s="3"/>
      <c r="F23" s="3"/>
    </row>
    <row r="24" spans="1:6" s="11" customFormat="1" ht="12.75">
      <c r="A24" s="18" t="s">
        <v>47</v>
      </c>
      <c r="B24" s="22" t="s">
        <v>39</v>
      </c>
      <c r="C24" s="18" t="s">
        <v>59</v>
      </c>
      <c r="D24" s="22" t="s">
        <v>107</v>
      </c>
      <c r="E24" s="3"/>
      <c r="F24" s="3"/>
    </row>
    <row r="25" spans="1:6" s="11" customFormat="1" ht="12.75">
      <c r="A25" s="17" t="s">
        <v>47</v>
      </c>
      <c r="B25" s="22" t="s">
        <v>32</v>
      </c>
      <c r="C25" s="21" t="s">
        <v>47</v>
      </c>
      <c r="D25" s="20" t="s">
        <v>107</v>
      </c>
      <c r="E25" s="3"/>
      <c r="F25" s="3"/>
    </row>
    <row r="26" spans="1:6" s="11" customFormat="1" ht="12.75">
      <c r="A26" s="17" t="s">
        <v>307</v>
      </c>
      <c r="B26" s="22" t="s">
        <v>32</v>
      </c>
      <c r="C26" s="18" t="s">
        <v>60</v>
      </c>
      <c r="D26" s="22" t="s">
        <v>107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61</v>
      </c>
      <c r="D27" s="22" t="s">
        <v>107</v>
      </c>
      <c r="E27" s="3"/>
      <c r="F27" s="3"/>
    </row>
    <row r="28" spans="1:6" s="11" customFormat="1" ht="12.75">
      <c r="A28" s="17" t="s">
        <v>309</v>
      </c>
      <c r="B28" s="22" t="s">
        <v>32</v>
      </c>
      <c r="C28" s="21" t="s">
        <v>308</v>
      </c>
      <c r="D28" s="20" t="s">
        <v>107</v>
      </c>
      <c r="E28" s="3"/>
      <c r="F28" s="3"/>
    </row>
    <row r="29" spans="1:6" s="11" customFormat="1" ht="12.75">
      <c r="A29" s="21" t="s">
        <v>160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4"/>
      <c r="B71" s="46" t="s">
        <v>53</v>
      </c>
      <c r="C71" s="34"/>
      <c r="D71" s="46" t="s">
        <v>310</v>
      </c>
      <c r="E71" s="3">
        <f>IF(A71="","",IF(VLOOKUP(CONCATENATE(A71," - ",B72),'[1]diccio'!$E$2:$E$3932,1,FALSE)="#N/A",CONCANTENAR(A71," - ",B72),""))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24"/>
      <c r="B72" s="47" t="s">
        <v>148</v>
      </c>
      <c r="C72" s="34"/>
      <c r="D72" s="47" t="s">
        <v>49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4"/>
      <c r="B73" s="47" t="s">
        <v>47</v>
      </c>
      <c r="C73" s="34"/>
      <c r="D73" s="47" t="s">
        <v>47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4"/>
      <c r="B74" s="47" t="s">
        <v>311</v>
      </c>
      <c r="C74" s="34"/>
      <c r="D74" s="47" t="s">
        <v>148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4"/>
      <c r="B75" s="47" t="s">
        <v>309</v>
      </c>
      <c r="C75" s="34"/>
      <c r="D75" s="47" t="s">
        <v>137</v>
      </c>
      <c r="E75" s="3">
        <f>IF(A75="","",IF(VLOOKUP(CONCATENATE(A75," - ",B76),'[1]diccio'!$E$2:$E$3932,1,FALSE)="#N/A",CONCANTENAR(A75," - ",B76),""))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29"/>
      <c r="B76" s="48" t="s">
        <v>312</v>
      </c>
      <c r="C76" s="35"/>
      <c r="D76" s="48" t="s">
        <v>149</v>
      </c>
      <c r="E76" s="3">
        <f>IF(A76="","",IF(VLOOKUP(CONCATENATE(A76," - ",#REF!),'[1]diccio'!$E$2:$E$3932,1,FALSE)="#N/A",CONCANTENAR(A76," - ",#REF!),""))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82"/>
  <sheetViews>
    <sheetView view="pageBreakPreview" zoomScale="60" zoomScaleNormal="85" workbookViewId="0" topLeftCell="A19">
      <selection activeCell="C52" sqref="C52:D52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0" customFormat="1" ht="26.2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25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180</v>
      </c>
      <c r="D8" s="255"/>
    </row>
    <row r="9" spans="1:4" s="11" customFormat="1" ht="12.75">
      <c r="A9" s="9" t="s">
        <v>10</v>
      </c>
      <c r="B9" s="10"/>
      <c r="C9" s="256" t="s">
        <v>280</v>
      </c>
      <c r="D9" s="257"/>
    </row>
    <row r="10" spans="1:4" s="11" customFormat="1" ht="12.75">
      <c r="A10" s="244" t="s">
        <v>6</v>
      </c>
      <c r="B10" s="245"/>
      <c r="C10" s="258" t="s">
        <v>296</v>
      </c>
      <c r="D10" s="259"/>
    </row>
    <row r="11" spans="1:4" s="11" customFormat="1" ht="13.5" thickBot="1">
      <c r="A11" s="263" t="s">
        <v>7</v>
      </c>
      <c r="B11" s="264"/>
      <c r="C11" s="266" t="s">
        <v>377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78</v>
      </c>
      <c r="B16" s="19" t="s">
        <v>16</v>
      </c>
      <c r="C16" s="21" t="s">
        <v>290</v>
      </c>
      <c r="D16" s="20" t="s">
        <v>107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137</v>
      </c>
      <c r="D17" s="20" t="s">
        <v>107</v>
      </c>
      <c r="E17" s="3"/>
      <c r="F17" s="3"/>
    </row>
    <row r="18" spans="1:6" s="11" customFormat="1" ht="12" customHeight="1">
      <c r="A18" s="18" t="s">
        <v>44</v>
      </c>
      <c r="B18" s="19" t="s">
        <v>16</v>
      </c>
      <c r="C18" s="21" t="s">
        <v>182</v>
      </c>
      <c r="D18" s="20" t="s">
        <v>107</v>
      </c>
      <c r="E18" s="3"/>
      <c r="F18" s="3"/>
    </row>
    <row r="19" spans="1:6" s="11" customFormat="1" ht="12" customHeight="1">
      <c r="A19" s="18" t="s">
        <v>184</v>
      </c>
      <c r="B19" s="19" t="s">
        <v>16</v>
      </c>
      <c r="C19" s="21" t="s">
        <v>183</v>
      </c>
      <c r="D19" s="20" t="s">
        <v>107</v>
      </c>
      <c r="E19" s="3"/>
      <c r="F19" s="3"/>
    </row>
    <row r="20" spans="1:6" s="11" customFormat="1" ht="12" customHeight="1">
      <c r="A20" s="18" t="s">
        <v>46</v>
      </c>
      <c r="B20" s="19" t="s">
        <v>107</v>
      </c>
      <c r="C20" s="21" t="s">
        <v>14</v>
      </c>
      <c r="D20" s="20" t="s">
        <v>107</v>
      </c>
      <c r="E20" s="3"/>
      <c r="F20" s="3"/>
    </row>
    <row r="21" spans="1:6" s="11" customFormat="1" ht="12" customHeight="1">
      <c r="A21" s="18" t="s">
        <v>186</v>
      </c>
      <c r="B21" s="19" t="s">
        <v>107</v>
      </c>
      <c r="C21" s="21" t="s">
        <v>185</v>
      </c>
      <c r="D21" s="20" t="s">
        <v>107</v>
      </c>
      <c r="E21" s="3"/>
      <c r="F21" s="3"/>
    </row>
    <row r="22" spans="1:6" s="11" customFormat="1" ht="12" customHeight="1">
      <c r="A22" s="18" t="s">
        <v>187</v>
      </c>
      <c r="B22" s="19" t="s">
        <v>107</v>
      </c>
      <c r="C22" s="18" t="s">
        <v>52</v>
      </c>
      <c r="D22" s="22" t="s">
        <v>107</v>
      </c>
      <c r="E22" s="3"/>
      <c r="F22" s="3"/>
    </row>
    <row r="23" spans="1:6" s="11" customFormat="1" ht="12" customHeight="1">
      <c r="A23" s="18" t="s">
        <v>189</v>
      </c>
      <c r="B23" s="19" t="s">
        <v>107</v>
      </c>
      <c r="C23" s="21" t="s">
        <v>63</v>
      </c>
      <c r="D23" s="20" t="s">
        <v>107</v>
      </c>
      <c r="E23" s="3"/>
      <c r="F23" s="3"/>
    </row>
    <row r="24" spans="1:6" s="11" customFormat="1" ht="12" customHeight="1">
      <c r="A24" s="17" t="s">
        <v>190</v>
      </c>
      <c r="B24" s="19" t="s">
        <v>107</v>
      </c>
      <c r="C24" s="18" t="s">
        <v>188</v>
      </c>
      <c r="D24" s="22" t="s">
        <v>107</v>
      </c>
      <c r="E24" s="3"/>
      <c r="F24" s="3"/>
    </row>
    <row r="25" spans="1:6" s="11" customFormat="1" ht="12" customHeight="1">
      <c r="A25" s="17" t="s">
        <v>189</v>
      </c>
      <c r="B25" s="19" t="s">
        <v>107</v>
      </c>
      <c r="C25" s="21" t="s">
        <v>55</v>
      </c>
      <c r="D25" s="20" t="s">
        <v>107</v>
      </c>
      <c r="E25" s="3"/>
      <c r="F25" s="3"/>
    </row>
    <row r="26" spans="1:6" s="11" customFormat="1" ht="12" customHeight="1">
      <c r="A26" s="17" t="s">
        <v>61</v>
      </c>
      <c r="B26" s="19" t="s">
        <v>107</v>
      </c>
      <c r="C26" s="21" t="s">
        <v>189</v>
      </c>
      <c r="D26" s="20" t="s">
        <v>107</v>
      </c>
      <c r="E26" s="3"/>
      <c r="F26" s="3"/>
    </row>
    <row r="27" spans="1:6" s="11" customFormat="1" ht="12" customHeight="1">
      <c r="A27" s="17" t="s">
        <v>188</v>
      </c>
      <c r="B27" s="19" t="s">
        <v>107</v>
      </c>
      <c r="C27" s="21" t="s">
        <v>190</v>
      </c>
      <c r="D27" s="20" t="s">
        <v>107</v>
      </c>
      <c r="E27" s="3"/>
      <c r="F27" s="3"/>
    </row>
    <row r="28" spans="1:6" s="11" customFormat="1" ht="12" customHeight="1">
      <c r="A28" s="17" t="s">
        <v>63</v>
      </c>
      <c r="B28" s="19" t="s">
        <v>107</v>
      </c>
      <c r="C28" s="21" t="s">
        <v>189</v>
      </c>
      <c r="D28" s="20" t="s">
        <v>107</v>
      </c>
      <c r="E28" s="3"/>
      <c r="F28" s="3"/>
    </row>
    <row r="29" spans="1:6" s="11" customFormat="1" ht="12" customHeight="1">
      <c r="A29" s="17" t="s">
        <v>52</v>
      </c>
      <c r="B29" s="19" t="s">
        <v>107</v>
      </c>
      <c r="C29" s="18" t="s">
        <v>191</v>
      </c>
      <c r="D29" s="22" t="s">
        <v>107</v>
      </c>
      <c r="E29" s="3"/>
      <c r="F29" s="3"/>
    </row>
    <row r="30" spans="1:6" s="11" customFormat="1" ht="12" customHeight="1">
      <c r="A30" s="17" t="s">
        <v>185</v>
      </c>
      <c r="B30" s="19" t="s">
        <v>107</v>
      </c>
      <c r="C30" s="21" t="s">
        <v>186</v>
      </c>
      <c r="D30" s="20" t="s">
        <v>107</v>
      </c>
      <c r="E30" s="3"/>
      <c r="F30" s="3"/>
    </row>
    <row r="31" spans="1:6" s="11" customFormat="1" ht="12" customHeight="1">
      <c r="A31" s="17" t="s">
        <v>14</v>
      </c>
      <c r="B31" s="19" t="s">
        <v>107</v>
      </c>
      <c r="C31" s="18" t="s">
        <v>46</v>
      </c>
      <c r="D31" s="22" t="s">
        <v>12</v>
      </c>
      <c r="E31" s="3"/>
      <c r="F31" s="3"/>
    </row>
    <row r="32" spans="1:6" s="11" customFormat="1" ht="12" customHeight="1">
      <c r="A32" s="17" t="s">
        <v>183</v>
      </c>
      <c r="B32" s="19" t="s">
        <v>107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182</v>
      </c>
      <c r="B33" s="19" t="s">
        <v>107</v>
      </c>
      <c r="C33" s="21" t="s">
        <v>192</v>
      </c>
      <c r="D33" s="20" t="s">
        <v>16</v>
      </c>
      <c r="E33" s="3"/>
      <c r="F33" s="3"/>
    </row>
    <row r="34" spans="1:6" s="11" customFormat="1" ht="12" customHeight="1">
      <c r="A34" s="17" t="s">
        <v>194</v>
      </c>
      <c r="B34" s="19" t="s">
        <v>107</v>
      </c>
      <c r="C34" s="18" t="s">
        <v>193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44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167</v>
      </c>
      <c r="D38" s="22" t="s">
        <v>16</v>
      </c>
      <c r="E38" s="3"/>
      <c r="F38" s="3"/>
    </row>
    <row r="39" spans="1:6" s="11" customFormat="1" ht="12" customHeigh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17"/>
      <c r="B40" s="19"/>
      <c r="C40" s="18"/>
      <c r="D40" s="22"/>
      <c r="E40" s="3"/>
      <c r="F40" s="3"/>
    </row>
    <row r="41" spans="1:6" s="11" customFormat="1" ht="12" customHeight="1" thickBot="1">
      <c r="A41" s="268" t="s">
        <v>418</v>
      </c>
      <c r="B41" s="270"/>
      <c r="C41" s="268" t="s">
        <v>418</v>
      </c>
      <c r="D41" s="270"/>
      <c r="E41" s="3"/>
      <c r="F41" s="3"/>
    </row>
    <row r="42" spans="1:6" s="11" customFormat="1" ht="12" customHeight="1" thickBot="1">
      <c r="A42" s="260" t="s">
        <v>5</v>
      </c>
      <c r="B42" s="262"/>
      <c r="C42" s="260" t="s">
        <v>5</v>
      </c>
      <c r="D42" s="262"/>
      <c r="E42" s="3"/>
      <c r="F42" s="3"/>
    </row>
    <row r="43" spans="1:6" s="11" customFormat="1" ht="12" customHeight="1" thickBot="1">
      <c r="A43" s="6" t="s">
        <v>0</v>
      </c>
      <c r="B43" s="8" t="s">
        <v>1</v>
      </c>
      <c r="C43" s="6" t="s">
        <v>0</v>
      </c>
      <c r="D43" s="8" t="s">
        <v>1</v>
      </c>
      <c r="E43" s="3"/>
      <c r="F43" s="3"/>
    </row>
    <row r="44" spans="1:6" s="11" customFormat="1" ht="12" customHeight="1">
      <c r="A44" s="17" t="s">
        <v>61</v>
      </c>
      <c r="B44" s="22" t="s">
        <v>107</v>
      </c>
      <c r="C44" s="21" t="s">
        <v>290</v>
      </c>
      <c r="D44" s="20" t="s">
        <v>107</v>
      </c>
      <c r="E44" s="3"/>
      <c r="F44" s="3"/>
    </row>
    <row r="45" spans="1:6" s="11" customFormat="1" ht="12" customHeight="1">
      <c r="A45" s="17" t="s">
        <v>188</v>
      </c>
      <c r="B45" s="22" t="s">
        <v>107</v>
      </c>
      <c r="C45" s="162" t="s">
        <v>137</v>
      </c>
      <c r="D45" s="163" t="s">
        <v>107</v>
      </c>
      <c r="E45" s="3"/>
      <c r="F45" s="3"/>
    </row>
    <row r="46" spans="1:6" s="11" customFormat="1" ht="12" customHeight="1">
      <c r="A46" s="17" t="s">
        <v>63</v>
      </c>
      <c r="B46" s="22" t="s">
        <v>107</v>
      </c>
      <c r="C46" s="162" t="s">
        <v>14</v>
      </c>
      <c r="D46" s="163" t="s">
        <v>107</v>
      </c>
      <c r="E46" s="3"/>
      <c r="F46" s="3"/>
    </row>
    <row r="47" spans="1:6" s="11" customFormat="1" ht="12" customHeight="1">
      <c r="A47" s="17" t="s">
        <v>52</v>
      </c>
      <c r="B47" s="22" t="s">
        <v>107</v>
      </c>
      <c r="C47" s="21" t="s">
        <v>185</v>
      </c>
      <c r="D47" s="20" t="s">
        <v>107</v>
      </c>
      <c r="E47" s="3"/>
      <c r="F47" s="3"/>
    </row>
    <row r="48" spans="1:6" s="11" customFormat="1" ht="12" customHeight="1">
      <c r="A48" s="164" t="s">
        <v>185</v>
      </c>
      <c r="B48" s="152" t="s">
        <v>107</v>
      </c>
      <c r="C48" s="18" t="s">
        <v>52</v>
      </c>
      <c r="D48" s="20" t="s">
        <v>107</v>
      </c>
      <c r="E48" s="3"/>
      <c r="F48" s="3"/>
    </row>
    <row r="49" spans="1:6" s="11" customFormat="1" ht="12" customHeight="1">
      <c r="A49" s="164" t="s">
        <v>14</v>
      </c>
      <c r="B49" s="152" t="s">
        <v>107</v>
      </c>
      <c r="C49" s="21" t="s">
        <v>63</v>
      </c>
      <c r="D49" s="20" t="s">
        <v>107</v>
      </c>
      <c r="E49" s="3"/>
      <c r="F49" s="3"/>
    </row>
    <row r="50" spans="1:6" s="11" customFormat="1" ht="12" customHeight="1">
      <c r="A50" s="164" t="s">
        <v>194</v>
      </c>
      <c r="B50" s="152" t="s">
        <v>107</v>
      </c>
      <c r="C50" s="17" t="s">
        <v>188</v>
      </c>
      <c r="D50" s="22" t="s">
        <v>107</v>
      </c>
      <c r="E50" s="3"/>
      <c r="F50" s="3"/>
    </row>
    <row r="51" spans="1:6" s="11" customFormat="1" ht="12" customHeight="1" thickBot="1">
      <c r="A51" s="17"/>
      <c r="B51" s="22"/>
      <c r="C51" s="17"/>
      <c r="D51" s="22"/>
      <c r="E51" s="3"/>
      <c r="F51" s="3"/>
    </row>
    <row r="52" spans="1:6" s="11" customFormat="1" ht="12" customHeight="1" thickBot="1">
      <c r="A52" s="268" t="s">
        <v>418</v>
      </c>
      <c r="B52" s="270"/>
      <c r="C52" s="268" t="s">
        <v>418</v>
      </c>
      <c r="D52" s="270"/>
      <c r="E52" s="3"/>
      <c r="F52" s="3"/>
    </row>
    <row r="53" spans="1:6" s="11" customFormat="1" ht="12" customHeight="1" thickBot="1">
      <c r="A53" s="260" t="s">
        <v>5</v>
      </c>
      <c r="B53" s="262"/>
      <c r="C53" s="260" t="s">
        <v>5</v>
      </c>
      <c r="D53" s="262"/>
      <c r="E53" s="3"/>
      <c r="F53" s="3"/>
    </row>
    <row r="54" spans="1:6" s="11" customFormat="1" ht="12" customHeight="1" thickBot="1">
      <c r="A54" s="6" t="s">
        <v>0</v>
      </c>
      <c r="B54" s="8" t="s">
        <v>1</v>
      </c>
      <c r="C54" s="6" t="s">
        <v>0</v>
      </c>
      <c r="D54" s="8" t="s">
        <v>1</v>
      </c>
      <c r="E54" s="3"/>
      <c r="F54" s="3"/>
    </row>
    <row r="55" spans="1:6" s="11" customFormat="1" ht="12" customHeight="1">
      <c r="A55" s="36" t="s">
        <v>78</v>
      </c>
      <c r="B55" s="37" t="s">
        <v>16</v>
      </c>
      <c r="C55" s="36" t="s">
        <v>18</v>
      </c>
      <c r="D55" s="37" t="s">
        <v>16</v>
      </c>
      <c r="E55" s="3"/>
      <c r="F55" s="3"/>
    </row>
    <row r="56" spans="1:6" s="11" customFormat="1" ht="12" customHeight="1">
      <c r="A56" s="18" t="s">
        <v>18</v>
      </c>
      <c r="B56" s="22" t="s">
        <v>16</v>
      </c>
      <c r="C56" s="165" t="s">
        <v>62</v>
      </c>
      <c r="D56" s="166" t="s">
        <v>16</v>
      </c>
      <c r="E56" s="3"/>
      <c r="F56" s="3"/>
    </row>
    <row r="57" spans="1:6" s="11" customFormat="1" ht="12" customHeight="1">
      <c r="A57" s="165" t="s">
        <v>31</v>
      </c>
      <c r="B57" s="166" t="s">
        <v>16</v>
      </c>
      <c r="C57" s="165" t="s">
        <v>65</v>
      </c>
      <c r="D57" s="166" t="s">
        <v>16</v>
      </c>
      <c r="E57" s="3"/>
      <c r="F57" s="3"/>
    </row>
    <row r="58" spans="1:6" s="11" customFormat="1" ht="12" customHeight="1">
      <c r="A58" s="165" t="s">
        <v>65</v>
      </c>
      <c r="B58" s="166" t="s">
        <v>16</v>
      </c>
      <c r="C58" s="165" t="s">
        <v>31</v>
      </c>
      <c r="D58" s="166" t="s">
        <v>16</v>
      </c>
      <c r="E58" s="3"/>
      <c r="F58" s="3"/>
    </row>
    <row r="59" spans="1:6" s="11" customFormat="1" ht="12" customHeight="1">
      <c r="A59" s="165" t="s">
        <v>62</v>
      </c>
      <c r="B59" s="166" t="s">
        <v>16</v>
      </c>
      <c r="C59" s="43" t="s">
        <v>138</v>
      </c>
      <c r="D59" s="42" t="s">
        <v>16</v>
      </c>
      <c r="E59" s="3"/>
      <c r="F59" s="3"/>
    </row>
    <row r="60" spans="1:6" s="11" customFormat="1" ht="12" customHeight="1">
      <c r="A60" s="17" t="s">
        <v>18</v>
      </c>
      <c r="B60" s="22" t="s">
        <v>16</v>
      </c>
      <c r="C60" s="17" t="s">
        <v>19</v>
      </c>
      <c r="D60" s="22" t="s">
        <v>16</v>
      </c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 thickBot="1">
      <c r="A67" s="17"/>
      <c r="B67" s="71"/>
      <c r="C67" s="17"/>
      <c r="D67" s="31"/>
      <c r="E67" s="3"/>
      <c r="F67" s="3"/>
    </row>
    <row r="68" spans="1:6" s="11" customFormat="1" ht="12" customHeight="1">
      <c r="A68" s="24"/>
      <c r="B68" s="32" t="s">
        <v>138</v>
      </c>
      <c r="C68" s="24"/>
      <c r="D68" s="32" t="s">
        <v>195</v>
      </c>
      <c r="E68" s="3"/>
      <c r="F68" s="3"/>
    </row>
    <row r="69" spans="1:6" s="11" customFormat="1" ht="12" customHeight="1">
      <c r="A69" s="24"/>
      <c r="B69" s="26" t="s">
        <v>134</v>
      </c>
      <c r="C69" s="24"/>
      <c r="D69" s="25" t="s">
        <v>196</v>
      </c>
      <c r="E69" s="3"/>
      <c r="F69" s="3"/>
    </row>
    <row r="70" spans="1:6" s="11" customFormat="1" ht="12" customHeight="1">
      <c r="A70" s="24"/>
      <c r="B70" s="26" t="s">
        <v>196</v>
      </c>
      <c r="C70" s="24"/>
      <c r="D70" s="26" t="s">
        <v>197</v>
      </c>
      <c r="E70" s="3"/>
      <c r="F70" s="3"/>
    </row>
    <row r="71" spans="1:6" s="11" customFormat="1" ht="12" customHeight="1">
      <c r="A71" s="24"/>
      <c r="B71" s="26" t="s">
        <v>195</v>
      </c>
      <c r="C71" s="24"/>
      <c r="D71" s="26" t="s">
        <v>141</v>
      </c>
      <c r="E71" s="3"/>
      <c r="F71" s="3"/>
    </row>
    <row r="72" spans="1:6" s="11" customFormat="1" ht="12" customHeight="1">
      <c r="A72" s="24"/>
      <c r="B72" s="25" t="s">
        <v>189</v>
      </c>
      <c r="C72" s="24"/>
      <c r="D72" s="129" t="s">
        <v>225</v>
      </c>
      <c r="E72" s="3"/>
      <c r="F72" s="3"/>
    </row>
    <row r="73" spans="1:6" s="11" customFormat="1" ht="12" customHeight="1" thickBot="1">
      <c r="A73" s="29"/>
      <c r="B73" s="28" t="s">
        <v>198</v>
      </c>
      <c r="C73" s="29"/>
      <c r="D73" s="28" t="s">
        <v>20</v>
      </c>
      <c r="E73" s="3">
        <f>IF(A73="","",IF(VLOOKUP(CONCATENATE(A73," - ",#REF!),'[2]diccio'!$E$2:$E$3932,1,FALSE)="#N/A",CONCANTENAR(A73," - ",#REF!),""))</f>
      </c>
      <c r="F73" s="3">
        <f>IF(C73="","",IF(VLOOKUP(CONCATENATE(C73," - ",D73),'[2]diccio'!$E$2:$E$3932,1,FALSE)="#N/A",CONCANTENAR(C73," - ",D73),""))</f>
      </c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22">
    <mergeCell ref="A52:B52"/>
    <mergeCell ref="C52:D52"/>
    <mergeCell ref="A53:B53"/>
    <mergeCell ref="C53:D53"/>
    <mergeCell ref="A41:B41"/>
    <mergeCell ref="C41:D41"/>
    <mergeCell ref="A42:B42"/>
    <mergeCell ref="C42:D4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82"/>
  <sheetViews>
    <sheetView view="pageBreakPreview" zoomScale="60" zoomScaleNormal="85" workbookViewId="0" topLeftCell="A9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0" customFormat="1" ht="26.2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199</v>
      </c>
      <c r="D8" s="255"/>
    </row>
    <row r="9" spans="1:4" s="11" customFormat="1" ht="12.75">
      <c r="A9" s="9" t="s">
        <v>10</v>
      </c>
      <c r="B9" s="10"/>
      <c r="C9" s="256" t="s">
        <v>200</v>
      </c>
      <c r="D9" s="257"/>
    </row>
    <row r="10" spans="1:4" s="11" customFormat="1" ht="13.5" customHeight="1">
      <c r="A10" s="244" t="s">
        <v>6</v>
      </c>
      <c r="B10" s="245"/>
      <c r="C10" s="258" t="s">
        <v>201</v>
      </c>
      <c r="D10" s="259"/>
    </row>
    <row r="11" spans="1:4" s="11" customFormat="1" ht="13.5" customHeight="1" thickBot="1">
      <c r="A11" s="263" t="s">
        <v>7</v>
      </c>
      <c r="B11" s="264"/>
      <c r="C11" s="266" t="s">
        <v>181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160</v>
      </c>
      <c r="B16" s="72" t="s">
        <v>32</v>
      </c>
      <c r="C16" s="36" t="s">
        <v>137</v>
      </c>
      <c r="D16" s="73" t="s">
        <v>107</v>
      </c>
      <c r="E16" s="3"/>
      <c r="F16" s="3"/>
    </row>
    <row r="17" spans="1:6" s="11" customFormat="1" ht="12" customHeight="1">
      <c r="A17" s="18" t="s">
        <v>86</v>
      </c>
      <c r="B17" s="74" t="s">
        <v>32</v>
      </c>
      <c r="C17" s="18" t="s">
        <v>182</v>
      </c>
      <c r="D17" s="75" t="s">
        <v>107</v>
      </c>
      <c r="E17" s="3"/>
      <c r="F17" s="3"/>
    </row>
    <row r="18" spans="1:6" s="11" customFormat="1" ht="12" customHeight="1">
      <c r="A18" s="18" t="s">
        <v>202</v>
      </c>
      <c r="B18" s="74" t="s">
        <v>32</v>
      </c>
      <c r="C18" s="18" t="s">
        <v>183</v>
      </c>
      <c r="D18" s="75" t="s">
        <v>107</v>
      </c>
      <c r="E18" s="3"/>
      <c r="F18" s="3"/>
    </row>
    <row r="19" spans="1:6" s="11" customFormat="1" ht="12" customHeight="1">
      <c r="A19" s="18" t="s">
        <v>86</v>
      </c>
      <c r="B19" s="74" t="s">
        <v>32</v>
      </c>
      <c r="C19" s="18" t="s">
        <v>14</v>
      </c>
      <c r="D19" s="75" t="s">
        <v>107</v>
      </c>
      <c r="E19" s="3"/>
      <c r="F19" s="3"/>
    </row>
    <row r="20" spans="1:6" s="11" customFormat="1" ht="12" customHeight="1">
      <c r="A20" s="18" t="s">
        <v>80</v>
      </c>
      <c r="B20" s="74" t="s">
        <v>32</v>
      </c>
      <c r="C20" s="18" t="s">
        <v>185</v>
      </c>
      <c r="D20" s="75" t="s">
        <v>107</v>
      </c>
      <c r="E20" s="3"/>
      <c r="F20" s="3"/>
    </row>
    <row r="21" spans="1:6" s="11" customFormat="1" ht="12" customHeight="1">
      <c r="A21" s="18" t="s">
        <v>48</v>
      </c>
      <c r="B21" s="74" t="s">
        <v>32</v>
      </c>
      <c r="C21" s="18" t="s">
        <v>52</v>
      </c>
      <c r="D21" s="76" t="s">
        <v>107</v>
      </c>
      <c r="E21" s="3"/>
      <c r="F21" s="3"/>
    </row>
    <row r="22" spans="1:6" s="11" customFormat="1" ht="12" customHeight="1">
      <c r="A22" s="18" t="s">
        <v>36</v>
      </c>
      <c r="B22" s="74" t="s">
        <v>32</v>
      </c>
      <c r="C22" s="18" t="s">
        <v>63</v>
      </c>
      <c r="D22" s="75" t="s">
        <v>107</v>
      </c>
      <c r="E22" s="3"/>
      <c r="F22" s="3"/>
    </row>
    <row r="23" spans="1:6" s="11" customFormat="1" ht="12" customHeight="1">
      <c r="A23" s="18" t="s">
        <v>36</v>
      </c>
      <c r="B23" s="76" t="s">
        <v>39</v>
      </c>
      <c r="C23" s="18" t="s">
        <v>188</v>
      </c>
      <c r="D23" s="76" t="s">
        <v>107</v>
      </c>
      <c r="E23" s="3"/>
      <c r="F23" s="3"/>
    </row>
    <row r="24" spans="1:6" s="11" customFormat="1" ht="12" customHeight="1">
      <c r="A24" s="170" t="s">
        <v>434</v>
      </c>
      <c r="B24" s="228" t="s">
        <v>39</v>
      </c>
      <c r="C24" s="18" t="s">
        <v>55</v>
      </c>
      <c r="D24" s="75" t="s">
        <v>107</v>
      </c>
      <c r="E24" s="3"/>
      <c r="F24" s="3"/>
    </row>
    <row r="25" spans="1:6" s="11" customFormat="1" ht="12" customHeight="1">
      <c r="A25" s="170" t="s">
        <v>41</v>
      </c>
      <c r="B25" s="228" t="s">
        <v>39</v>
      </c>
      <c r="C25" s="77" t="s">
        <v>203</v>
      </c>
      <c r="D25" s="75" t="s">
        <v>107</v>
      </c>
      <c r="E25" s="3"/>
      <c r="F25" s="3"/>
    </row>
    <row r="26" spans="1:6" s="11" customFormat="1" ht="12" customHeight="1">
      <c r="A26" s="18" t="s">
        <v>63</v>
      </c>
      <c r="B26" s="76" t="s">
        <v>39</v>
      </c>
      <c r="C26" s="18" t="s">
        <v>204</v>
      </c>
      <c r="D26" s="75" t="s">
        <v>107</v>
      </c>
      <c r="E26" s="3"/>
      <c r="F26" s="3"/>
    </row>
    <row r="27" spans="1:6" s="11" customFormat="1" ht="12" customHeight="1">
      <c r="A27" s="18" t="s">
        <v>63</v>
      </c>
      <c r="B27" s="74" t="s">
        <v>107</v>
      </c>
      <c r="C27" s="18" t="s">
        <v>64</v>
      </c>
      <c r="D27" s="75" t="s">
        <v>107</v>
      </c>
      <c r="E27" s="3"/>
      <c r="F27" s="3"/>
    </row>
    <row r="28" spans="1:6" s="11" customFormat="1" ht="12" customHeight="1">
      <c r="A28" s="18" t="s">
        <v>60</v>
      </c>
      <c r="B28" s="74" t="s">
        <v>107</v>
      </c>
      <c r="C28" s="18" t="s">
        <v>63</v>
      </c>
      <c r="D28" s="75" t="s">
        <v>107</v>
      </c>
      <c r="E28" s="3"/>
      <c r="F28" s="3"/>
    </row>
    <row r="29" spans="1:6" s="11" customFormat="1" ht="12" customHeight="1">
      <c r="A29" s="18" t="s">
        <v>63</v>
      </c>
      <c r="B29" s="74" t="s">
        <v>107</v>
      </c>
      <c r="C29" s="18" t="s">
        <v>60</v>
      </c>
      <c r="D29" s="75" t="s">
        <v>107</v>
      </c>
      <c r="E29" s="3"/>
      <c r="F29" s="3"/>
    </row>
    <row r="30" spans="1:6" s="11" customFormat="1" ht="12" customHeight="1">
      <c r="A30" s="17" t="s">
        <v>64</v>
      </c>
      <c r="B30" s="76" t="s">
        <v>107</v>
      </c>
      <c r="C30" s="18" t="s">
        <v>63</v>
      </c>
      <c r="D30" s="76" t="s">
        <v>107</v>
      </c>
      <c r="E30" s="3"/>
      <c r="F30" s="3"/>
    </row>
    <row r="31" spans="1:6" s="11" customFormat="1" ht="12" customHeight="1">
      <c r="A31" s="17" t="s">
        <v>204</v>
      </c>
      <c r="B31" s="76" t="s">
        <v>107</v>
      </c>
      <c r="C31" s="18" t="s">
        <v>63</v>
      </c>
      <c r="D31" s="75" t="s">
        <v>39</v>
      </c>
      <c r="E31" s="3"/>
      <c r="F31" s="3"/>
    </row>
    <row r="32" spans="1:6" s="11" customFormat="1" ht="12" customHeight="1">
      <c r="A32" s="17" t="s">
        <v>203</v>
      </c>
      <c r="B32" s="76" t="s">
        <v>107</v>
      </c>
      <c r="C32" s="18" t="s">
        <v>205</v>
      </c>
      <c r="D32" s="76" t="s">
        <v>39</v>
      </c>
      <c r="E32" s="3"/>
      <c r="F32" s="3"/>
    </row>
    <row r="33" spans="1:6" s="11" customFormat="1" ht="12" customHeight="1">
      <c r="A33" s="17" t="s">
        <v>61</v>
      </c>
      <c r="B33" s="76" t="s">
        <v>107</v>
      </c>
      <c r="C33" s="18" t="s">
        <v>206</v>
      </c>
      <c r="D33" s="76" t="s">
        <v>39</v>
      </c>
      <c r="E33" s="3"/>
      <c r="F33" s="3"/>
    </row>
    <row r="34" spans="1:6" s="11" customFormat="1" ht="12" customHeight="1">
      <c r="A34" s="224" t="s">
        <v>188</v>
      </c>
      <c r="B34" s="228" t="s">
        <v>107</v>
      </c>
      <c r="C34" s="18" t="s">
        <v>31</v>
      </c>
      <c r="D34" s="75" t="s">
        <v>39</v>
      </c>
      <c r="E34" s="3"/>
      <c r="F34" s="3"/>
    </row>
    <row r="35" spans="1:6" s="11" customFormat="1" ht="12" customHeight="1">
      <c r="A35" s="17" t="s">
        <v>63</v>
      </c>
      <c r="B35" s="76" t="s">
        <v>107</v>
      </c>
      <c r="C35" s="18" t="s">
        <v>31</v>
      </c>
      <c r="D35" s="76" t="s">
        <v>32</v>
      </c>
      <c r="E35" s="3"/>
      <c r="F35" s="3"/>
    </row>
    <row r="36" spans="1:6" s="11" customFormat="1" ht="12" customHeight="1">
      <c r="A36" s="17" t="s">
        <v>52</v>
      </c>
      <c r="B36" s="76" t="s">
        <v>107</v>
      </c>
      <c r="C36" s="18" t="s">
        <v>48</v>
      </c>
      <c r="D36" s="75" t="s">
        <v>32</v>
      </c>
      <c r="E36" s="3"/>
      <c r="F36" s="3"/>
    </row>
    <row r="37" spans="1:6" s="11" customFormat="1" ht="12" customHeight="1">
      <c r="A37" s="17" t="s">
        <v>185</v>
      </c>
      <c r="B37" s="76" t="s">
        <v>107</v>
      </c>
      <c r="C37" s="18" t="s">
        <v>112</v>
      </c>
      <c r="D37" s="76" t="s">
        <v>32</v>
      </c>
      <c r="E37" s="3"/>
      <c r="F37" s="3"/>
    </row>
    <row r="38" spans="1:6" s="11" customFormat="1" ht="12" customHeight="1">
      <c r="A38" s="17" t="s">
        <v>14</v>
      </c>
      <c r="B38" s="76" t="s">
        <v>107</v>
      </c>
      <c r="C38" s="18" t="s">
        <v>33</v>
      </c>
      <c r="D38" s="75" t="s">
        <v>32</v>
      </c>
      <c r="E38" s="3"/>
      <c r="F38" s="3"/>
    </row>
    <row r="39" spans="1:6" s="11" customFormat="1" ht="12" customHeight="1">
      <c r="A39" s="17" t="s">
        <v>183</v>
      </c>
      <c r="B39" s="76" t="s">
        <v>107</v>
      </c>
      <c r="C39" s="18"/>
      <c r="D39" s="76"/>
      <c r="E39" s="3"/>
      <c r="F39" s="3"/>
    </row>
    <row r="40" spans="1:6" s="11" customFormat="1" ht="12" customHeight="1">
      <c r="A40" s="17" t="s">
        <v>182</v>
      </c>
      <c r="B40" s="76" t="s">
        <v>107</v>
      </c>
      <c r="C40" s="18"/>
      <c r="D40" s="76"/>
      <c r="E40" s="3"/>
      <c r="F40" s="3"/>
    </row>
    <row r="41" spans="1:6" s="11" customFormat="1" ht="12" customHeight="1">
      <c r="A41" s="17" t="s">
        <v>194</v>
      </c>
      <c r="B41" s="76" t="s">
        <v>107</v>
      </c>
      <c r="C41" s="17"/>
      <c r="D41" s="76"/>
      <c r="E41" s="3"/>
      <c r="F41" s="3"/>
    </row>
    <row r="42" spans="1:6" s="11" customFormat="1" ht="12" customHeight="1">
      <c r="A42" s="17"/>
      <c r="B42" s="76"/>
      <c r="C42" s="17"/>
      <c r="D42" s="76"/>
      <c r="E42" s="3"/>
      <c r="F42" s="3"/>
    </row>
    <row r="43" spans="1:6" s="11" customFormat="1" ht="12" customHeight="1">
      <c r="A43" s="77"/>
      <c r="B43" s="78"/>
      <c r="C43" s="17"/>
      <c r="D43" s="76"/>
      <c r="E43" s="3"/>
      <c r="F43" s="3"/>
    </row>
    <row r="44" spans="1:6" s="11" customFormat="1" ht="12" customHeight="1" thickBot="1">
      <c r="A44" s="77"/>
      <c r="B44" s="78"/>
      <c r="C44" s="79"/>
      <c r="D44" s="76"/>
      <c r="E44" s="3"/>
      <c r="F44" s="3"/>
    </row>
    <row r="45" spans="1:6" s="11" customFormat="1" ht="12" customHeight="1" thickBot="1">
      <c r="A45" s="268" t="s">
        <v>418</v>
      </c>
      <c r="B45" s="270"/>
      <c r="C45" s="268" t="s">
        <v>418</v>
      </c>
      <c r="D45" s="270"/>
      <c r="E45" s="3"/>
      <c r="F45" s="3"/>
    </row>
    <row r="46" spans="1:6" s="11" customFormat="1" ht="12" customHeight="1" thickBot="1">
      <c r="A46" s="260" t="s">
        <v>5</v>
      </c>
      <c r="B46" s="262"/>
      <c r="C46" s="260" t="s">
        <v>4</v>
      </c>
      <c r="D46" s="262"/>
      <c r="E46" s="3"/>
      <c r="F46" s="3"/>
    </row>
    <row r="47" spans="1:6" s="11" customFormat="1" ht="12" customHeight="1" thickBot="1">
      <c r="A47" s="6" t="s">
        <v>0</v>
      </c>
      <c r="B47" s="8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" t="s">
        <v>188</v>
      </c>
      <c r="B48" s="76" t="s">
        <v>107</v>
      </c>
      <c r="C48" s="167" t="s">
        <v>137</v>
      </c>
      <c r="D48" s="168" t="s">
        <v>107</v>
      </c>
      <c r="E48" s="3"/>
      <c r="F48" s="3"/>
    </row>
    <row r="49" spans="1:6" s="11" customFormat="1" ht="12" customHeight="1">
      <c r="A49" s="17" t="s">
        <v>63</v>
      </c>
      <c r="B49" s="76" t="s">
        <v>107</v>
      </c>
      <c r="C49" s="150" t="s">
        <v>14</v>
      </c>
      <c r="D49" s="169" t="s">
        <v>107</v>
      </c>
      <c r="E49" s="3"/>
      <c r="F49" s="3"/>
    </row>
    <row r="50" spans="1:6" s="11" customFormat="1" ht="12" customHeight="1">
      <c r="A50" s="17" t="s">
        <v>52</v>
      </c>
      <c r="B50" s="76" t="s">
        <v>107</v>
      </c>
      <c r="C50" s="170" t="s">
        <v>185</v>
      </c>
      <c r="D50" s="171" t="s">
        <v>107</v>
      </c>
      <c r="E50" s="3"/>
      <c r="F50" s="3"/>
    </row>
    <row r="51" spans="1:6" s="11" customFormat="1" ht="12" customHeight="1">
      <c r="A51" s="164" t="s">
        <v>185</v>
      </c>
      <c r="B51" s="172" t="s">
        <v>107</v>
      </c>
      <c r="C51" s="18" t="s">
        <v>52</v>
      </c>
      <c r="D51" s="76" t="s">
        <v>107</v>
      </c>
      <c r="E51" s="3"/>
      <c r="F51" s="3"/>
    </row>
    <row r="52" spans="1:6" s="11" customFormat="1" ht="12" customHeight="1">
      <c r="A52" s="164" t="s">
        <v>14</v>
      </c>
      <c r="B52" s="172" t="s">
        <v>107</v>
      </c>
      <c r="C52" s="18" t="s">
        <v>63</v>
      </c>
      <c r="D52" s="75" t="s">
        <v>107</v>
      </c>
      <c r="E52" s="3"/>
      <c r="F52" s="3"/>
    </row>
    <row r="53" spans="1:6" s="11" customFormat="1" ht="12" customHeight="1">
      <c r="A53" s="164" t="s">
        <v>194</v>
      </c>
      <c r="B53" s="172" t="s">
        <v>107</v>
      </c>
      <c r="C53" s="17" t="s">
        <v>188</v>
      </c>
      <c r="D53" s="76" t="s">
        <v>107</v>
      </c>
      <c r="E53" s="3"/>
      <c r="F53" s="3"/>
    </row>
    <row r="54" spans="1:6" s="11" customFormat="1" ht="12" customHeight="1">
      <c r="A54" s="77"/>
      <c r="B54" s="78"/>
      <c r="C54" s="18"/>
      <c r="D54" s="76"/>
      <c r="E54" s="3"/>
      <c r="F54" s="3"/>
    </row>
    <row r="55" spans="1:6" s="11" customFormat="1" ht="12" customHeight="1">
      <c r="A55" s="77"/>
      <c r="B55" s="78"/>
      <c r="C55" s="17"/>
      <c r="D55" s="76"/>
      <c r="E55" s="3"/>
      <c r="F55" s="3"/>
    </row>
    <row r="56" spans="1:6" s="11" customFormat="1" ht="12" customHeight="1">
      <c r="A56" s="77"/>
      <c r="B56" s="78"/>
      <c r="C56" s="17"/>
      <c r="D56" s="76"/>
      <c r="E56" s="3"/>
      <c r="F56" s="3"/>
    </row>
    <row r="57" spans="1:6" s="11" customFormat="1" ht="12" customHeight="1">
      <c r="A57" s="77"/>
      <c r="B57" s="78"/>
      <c r="C57" s="17"/>
      <c r="D57" s="76"/>
      <c r="E57" s="3"/>
      <c r="F57" s="3"/>
    </row>
    <row r="58" spans="1:6" s="11" customFormat="1" ht="12" customHeight="1">
      <c r="A58" s="77"/>
      <c r="B58" s="78"/>
      <c r="C58" s="17"/>
      <c r="D58" s="76"/>
      <c r="E58" s="3"/>
      <c r="F58" s="3"/>
    </row>
    <row r="59" spans="1:6" s="11" customFormat="1" ht="12" customHeight="1">
      <c r="A59" s="77"/>
      <c r="B59" s="78"/>
      <c r="C59" s="17"/>
      <c r="D59" s="76"/>
      <c r="E59" s="3"/>
      <c r="F59" s="3"/>
    </row>
    <row r="60" spans="1:6" s="11" customFormat="1" ht="12" customHeight="1">
      <c r="A60" s="77"/>
      <c r="B60" s="78"/>
      <c r="C60" s="17"/>
      <c r="D60" s="76"/>
      <c r="E60" s="3"/>
      <c r="F60" s="3"/>
    </row>
    <row r="61" spans="1:6" s="11" customFormat="1" ht="12" customHeight="1">
      <c r="A61" s="17"/>
      <c r="B61" s="76"/>
      <c r="C61" s="17"/>
      <c r="D61" s="76"/>
      <c r="E61" s="3"/>
      <c r="F61" s="3"/>
    </row>
    <row r="62" spans="1:6" s="11" customFormat="1" ht="12" customHeight="1">
      <c r="A62" s="17"/>
      <c r="B62" s="76"/>
      <c r="C62" s="17"/>
      <c r="D62" s="76"/>
      <c r="E62" s="3"/>
      <c r="F62" s="3"/>
    </row>
    <row r="63" spans="1:6" s="11" customFormat="1" ht="12" customHeight="1">
      <c r="A63" s="17"/>
      <c r="B63" s="76"/>
      <c r="C63" s="17"/>
      <c r="D63" s="76"/>
      <c r="E63" s="3"/>
      <c r="F63" s="3"/>
    </row>
    <row r="64" spans="1:6" s="11" customFormat="1" ht="12" customHeight="1">
      <c r="A64" s="17"/>
      <c r="B64" s="76"/>
      <c r="C64" s="17"/>
      <c r="D64" s="76"/>
      <c r="E64" s="3"/>
      <c r="F64" s="3"/>
    </row>
    <row r="65" spans="1:6" s="11" customFormat="1" ht="12" customHeight="1">
      <c r="A65" s="17"/>
      <c r="B65" s="76"/>
      <c r="C65" s="17"/>
      <c r="D65" s="76"/>
      <c r="E65" s="3"/>
      <c r="F65" s="3"/>
    </row>
    <row r="66" spans="1:6" s="11" customFormat="1" ht="12" customHeight="1">
      <c r="A66" s="17"/>
      <c r="B66" s="76"/>
      <c r="C66" s="17"/>
      <c r="D66" s="76"/>
      <c r="E66" s="3"/>
      <c r="F66" s="3"/>
    </row>
    <row r="67" spans="1:6" s="11" customFormat="1" ht="12" customHeight="1" thickBot="1">
      <c r="A67" s="17"/>
      <c r="B67" s="80"/>
      <c r="C67" s="17"/>
      <c r="D67" s="80"/>
      <c r="E67" s="3"/>
      <c r="F67" s="3"/>
    </row>
    <row r="68" spans="1:6" s="11" customFormat="1" ht="12" customHeight="1">
      <c r="A68" s="24"/>
      <c r="B68" s="30" t="s">
        <v>207</v>
      </c>
      <c r="C68" s="24"/>
      <c r="D68" s="30" t="s">
        <v>64</v>
      </c>
      <c r="E68" s="3"/>
      <c r="F68" s="3"/>
    </row>
    <row r="69" spans="1:6" s="11" customFormat="1" ht="12" customHeight="1">
      <c r="A69" s="24"/>
      <c r="B69" s="41" t="s">
        <v>35</v>
      </c>
      <c r="C69" s="24"/>
      <c r="D69" s="26" t="s">
        <v>63</v>
      </c>
      <c r="E69" s="3"/>
      <c r="F69" s="3"/>
    </row>
    <row r="70" spans="1:6" s="11" customFormat="1" ht="12" customHeight="1">
      <c r="A70" s="24"/>
      <c r="B70" s="26" t="s">
        <v>208</v>
      </c>
      <c r="C70" s="24"/>
      <c r="D70" s="26" t="s">
        <v>205</v>
      </c>
      <c r="E70" s="3"/>
      <c r="F70" s="3"/>
    </row>
    <row r="71" spans="1:6" s="11" customFormat="1" ht="12" customHeight="1">
      <c r="A71" s="24"/>
      <c r="B71" s="26" t="s">
        <v>63</v>
      </c>
      <c r="C71" s="24"/>
      <c r="D71" s="26" t="s">
        <v>31</v>
      </c>
      <c r="E71" s="3"/>
      <c r="F71" s="3"/>
    </row>
    <row r="72" spans="1:6" s="11" customFormat="1" ht="12" customHeight="1">
      <c r="A72" s="24"/>
      <c r="B72" s="25" t="s">
        <v>64</v>
      </c>
      <c r="C72" s="24"/>
      <c r="D72" s="25" t="s">
        <v>48</v>
      </c>
      <c r="E72" s="3"/>
      <c r="F72" s="3"/>
    </row>
    <row r="73" spans="1:6" s="11" customFormat="1" ht="12" customHeight="1" thickBot="1">
      <c r="A73" s="29"/>
      <c r="B73" s="28" t="s">
        <v>198</v>
      </c>
      <c r="C73" s="29"/>
      <c r="D73" s="28" t="s">
        <v>33</v>
      </c>
      <c r="E73" s="3"/>
      <c r="F73" s="3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8">
    <mergeCell ref="A45:B45"/>
    <mergeCell ref="C45:D45"/>
    <mergeCell ref="A46:B46"/>
    <mergeCell ref="C46:D46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10:D10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8"/>
  <sheetViews>
    <sheetView view="pageBreakPreview" zoomScale="60" zoomScaleNormal="85" workbookViewId="0" topLeftCell="A16">
      <selection activeCell="C51" sqref="C51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124</v>
      </c>
      <c r="D8" s="255"/>
    </row>
    <row r="9" spans="1:4" s="11" customFormat="1" ht="12.75">
      <c r="A9" s="9" t="s">
        <v>10</v>
      </c>
      <c r="B9" s="10"/>
      <c r="C9" s="256" t="s">
        <v>365</v>
      </c>
      <c r="D9" s="257"/>
    </row>
    <row r="10" spans="1:4" s="11" customFormat="1" ht="12.75">
      <c r="A10" s="244" t="s">
        <v>6</v>
      </c>
      <c r="B10" s="245"/>
      <c r="C10" s="258" t="s">
        <v>367</v>
      </c>
      <c r="D10" s="259"/>
    </row>
    <row r="11" spans="1:4" s="11" customFormat="1" ht="13.5" thickBot="1">
      <c r="A11" s="263" t="s">
        <v>7</v>
      </c>
      <c r="B11" s="264"/>
      <c r="C11" s="266" t="s">
        <v>251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139</v>
      </c>
      <c r="B16" s="37" t="s">
        <v>16</v>
      </c>
      <c r="C16" s="36" t="s">
        <v>251</v>
      </c>
      <c r="D16" s="37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8" t="s">
        <v>89</v>
      </c>
      <c r="B18" s="22" t="s">
        <v>16</v>
      </c>
      <c r="C18" s="18" t="s">
        <v>43</v>
      </c>
      <c r="D18" s="22" t="s">
        <v>16</v>
      </c>
      <c r="E18" s="3"/>
      <c r="F18" s="3"/>
    </row>
    <row r="19" spans="1:6" s="11" customFormat="1" ht="12.75">
      <c r="A19" s="18" t="s">
        <v>88</v>
      </c>
      <c r="B19" s="22" t="s">
        <v>16</v>
      </c>
      <c r="C19" s="18" t="s">
        <v>104</v>
      </c>
      <c r="D19" s="22" t="s">
        <v>16</v>
      </c>
      <c r="E19" s="3"/>
      <c r="F19" s="3"/>
    </row>
    <row r="20" spans="1:6" s="11" customFormat="1" ht="12.75">
      <c r="A20" s="17" t="s">
        <v>336</v>
      </c>
      <c r="B20" s="22" t="s">
        <v>16</v>
      </c>
      <c r="C20" s="17" t="s">
        <v>103</v>
      </c>
      <c r="D20" s="22" t="s">
        <v>16</v>
      </c>
      <c r="E20" s="3"/>
      <c r="F20" s="3"/>
    </row>
    <row r="21" spans="1:6" s="11" customFormat="1" ht="12.75">
      <c r="A21" s="43" t="s">
        <v>364</v>
      </c>
      <c r="B21" s="22" t="s">
        <v>16</v>
      </c>
      <c r="C21" s="43" t="s">
        <v>78</v>
      </c>
      <c r="D21" s="22" t="s">
        <v>16</v>
      </c>
      <c r="E21" s="3"/>
      <c r="F21" s="3"/>
    </row>
    <row r="22" spans="1:6" s="11" customFormat="1" ht="12.75">
      <c r="A22" s="18" t="s">
        <v>44</v>
      </c>
      <c r="B22" s="22" t="s">
        <v>16</v>
      </c>
      <c r="C22" s="18" t="s">
        <v>43</v>
      </c>
      <c r="D22" s="22" t="s">
        <v>16</v>
      </c>
      <c r="E22" s="3"/>
      <c r="F22" s="3"/>
    </row>
    <row r="23" spans="1:6" s="11" customFormat="1" ht="12.75">
      <c r="A23" s="18" t="s">
        <v>128</v>
      </c>
      <c r="B23" s="22" t="s">
        <v>16</v>
      </c>
      <c r="C23" s="18" t="s">
        <v>80</v>
      </c>
      <c r="D23" s="22" t="s">
        <v>16</v>
      </c>
      <c r="E23" s="3"/>
      <c r="F23" s="3"/>
    </row>
    <row r="24" spans="1:6" s="11" customFormat="1" ht="12.75">
      <c r="A24" s="18" t="s">
        <v>100</v>
      </c>
      <c r="B24" s="22" t="s">
        <v>16</v>
      </c>
      <c r="C24" s="18" t="s">
        <v>164</v>
      </c>
      <c r="D24" s="22" t="s">
        <v>39</v>
      </c>
      <c r="E24" s="3"/>
      <c r="F24" s="3"/>
    </row>
    <row r="25" spans="1:6" s="11" customFormat="1" ht="12.75">
      <c r="A25" s="18" t="s">
        <v>88</v>
      </c>
      <c r="B25" s="22" t="s">
        <v>16</v>
      </c>
      <c r="C25" s="18" t="s">
        <v>45</v>
      </c>
      <c r="D25" s="22" t="s">
        <v>39</v>
      </c>
      <c r="E25" s="3"/>
      <c r="F25" s="3"/>
    </row>
    <row r="26" spans="1:6" s="11" customFormat="1" ht="12.75">
      <c r="A26" s="18" t="s">
        <v>101</v>
      </c>
      <c r="B26" s="22" t="s">
        <v>16</v>
      </c>
      <c r="C26" s="18" t="s">
        <v>163</v>
      </c>
      <c r="D26" s="22" t="s">
        <v>16</v>
      </c>
      <c r="E26" s="3"/>
      <c r="F26" s="3"/>
    </row>
    <row r="27" spans="1:6" s="11" customFormat="1" ht="12.75">
      <c r="A27" s="170" t="s">
        <v>437</v>
      </c>
      <c r="B27" s="222" t="s">
        <v>16</v>
      </c>
      <c r="C27" s="18" t="s">
        <v>162</v>
      </c>
      <c r="D27" s="22" t="s">
        <v>16</v>
      </c>
      <c r="E27" s="3"/>
      <c r="F27" s="3"/>
    </row>
    <row r="28" spans="1:6" s="11" customFormat="1" ht="12.75">
      <c r="A28" s="18" t="s">
        <v>62</v>
      </c>
      <c r="B28" s="22" t="s">
        <v>16</v>
      </c>
      <c r="C28" s="18" t="s">
        <v>62</v>
      </c>
      <c r="D28" s="22" t="s">
        <v>16</v>
      </c>
      <c r="E28" s="3"/>
      <c r="F28" s="3"/>
    </row>
    <row r="29" spans="1:6" s="11" customFormat="1" ht="12.75">
      <c r="A29" s="18" t="s">
        <v>162</v>
      </c>
      <c r="B29" s="22" t="s">
        <v>16</v>
      </c>
      <c r="C29" s="170" t="s">
        <v>437</v>
      </c>
      <c r="D29" s="222" t="s">
        <v>16</v>
      </c>
      <c r="E29" s="3"/>
      <c r="F29" s="3"/>
    </row>
    <row r="30" spans="1:6" s="11" customFormat="1" ht="12.75">
      <c r="A30" s="18" t="s">
        <v>163</v>
      </c>
      <c r="B30" s="22" t="s">
        <v>16</v>
      </c>
      <c r="C30" s="18" t="s">
        <v>101</v>
      </c>
      <c r="D30" s="22" t="s">
        <v>16</v>
      </c>
      <c r="E30" s="3"/>
      <c r="F30" s="3"/>
    </row>
    <row r="31" spans="1:6" s="11" customFormat="1" ht="12.75">
      <c r="A31" s="18" t="s">
        <v>45</v>
      </c>
      <c r="B31" s="22" t="s">
        <v>16</v>
      </c>
      <c r="C31" s="18" t="s">
        <v>88</v>
      </c>
      <c r="D31" s="22" t="s">
        <v>16</v>
      </c>
      <c r="E31" s="3"/>
      <c r="F31" s="3"/>
    </row>
    <row r="32" spans="1:6" s="11" customFormat="1" ht="12.75">
      <c r="A32" s="18" t="s">
        <v>164</v>
      </c>
      <c r="B32" s="22" t="s">
        <v>16</v>
      </c>
      <c r="C32" s="18" t="s">
        <v>100</v>
      </c>
      <c r="D32" s="22" t="s">
        <v>16</v>
      </c>
      <c r="E32" s="3"/>
      <c r="F32" s="3"/>
    </row>
    <row r="33" spans="1:6" s="11" customFormat="1" ht="12.75">
      <c r="A33" s="18" t="s">
        <v>34</v>
      </c>
      <c r="B33" s="22" t="s">
        <v>16</v>
      </c>
      <c r="C33" s="18" t="s">
        <v>128</v>
      </c>
      <c r="D33" s="22" t="s">
        <v>16</v>
      </c>
      <c r="E33" s="3"/>
      <c r="F33" s="3"/>
    </row>
    <row r="34" spans="1:6" s="11" customFormat="1" ht="12.75">
      <c r="A34" s="18" t="s">
        <v>43</v>
      </c>
      <c r="B34" s="22" t="s">
        <v>16</v>
      </c>
      <c r="C34" s="18" t="s">
        <v>44</v>
      </c>
      <c r="D34" s="22" t="s">
        <v>107</v>
      </c>
      <c r="E34" s="3"/>
      <c r="F34" s="3"/>
    </row>
    <row r="35" spans="1:6" s="11" customFormat="1" ht="12.75">
      <c r="A35" s="18" t="s">
        <v>78</v>
      </c>
      <c r="B35" s="22" t="s">
        <v>16</v>
      </c>
      <c r="C35" s="18" t="s">
        <v>364</v>
      </c>
      <c r="D35" s="22" t="s">
        <v>12</v>
      </c>
      <c r="E35" s="3"/>
      <c r="F35" s="3"/>
    </row>
    <row r="36" spans="1:6" s="11" customFormat="1" ht="12.75">
      <c r="A36" s="18" t="s">
        <v>103</v>
      </c>
      <c r="B36" s="22" t="s">
        <v>16</v>
      </c>
      <c r="C36" s="18" t="s">
        <v>336</v>
      </c>
      <c r="D36" s="22" t="s">
        <v>16</v>
      </c>
      <c r="E36" s="3"/>
      <c r="F36" s="3"/>
    </row>
    <row r="37" spans="1:6" s="11" customFormat="1" ht="12.75">
      <c r="A37" s="18" t="s">
        <v>79</v>
      </c>
      <c r="B37" s="22" t="s">
        <v>16</v>
      </c>
      <c r="C37" s="18" t="s">
        <v>88</v>
      </c>
      <c r="D37" s="22" t="s">
        <v>16</v>
      </c>
      <c r="E37" s="3"/>
      <c r="F37" s="3"/>
    </row>
    <row r="38" spans="1:6" s="11" customFormat="1" ht="12.75">
      <c r="A38" s="21" t="s">
        <v>242</v>
      </c>
      <c r="B38" s="22" t="s">
        <v>16</v>
      </c>
      <c r="C38" s="21" t="s">
        <v>89</v>
      </c>
      <c r="D38" s="22" t="s">
        <v>16</v>
      </c>
      <c r="E38" s="3"/>
      <c r="F38" s="3"/>
    </row>
    <row r="39" spans="1:6" s="11" customFormat="1" ht="12.75">
      <c r="A39" s="18" t="s">
        <v>79</v>
      </c>
      <c r="B39" s="22" t="s">
        <v>16</v>
      </c>
      <c r="C39" s="18" t="s">
        <v>18</v>
      </c>
      <c r="D39" s="22" t="s">
        <v>16</v>
      </c>
      <c r="E39" s="3"/>
      <c r="F39" s="3"/>
    </row>
    <row r="40" spans="1:6" s="11" customFormat="1" ht="12.75">
      <c r="A40" s="21" t="s">
        <v>251</v>
      </c>
      <c r="B40" s="22" t="s">
        <v>16</v>
      </c>
      <c r="C40" s="21" t="s">
        <v>19</v>
      </c>
      <c r="D40" s="22" t="s">
        <v>16</v>
      </c>
      <c r="E40" s="3"/>
      <c r="F40" s="3"/>
    </row>
    <row r="41" spans="1:6" s="11" customFormat="1" ht="12.75">
      <c r="A41" s="18"/>
      <c r="B41" s="22"/>
      <c r="C41" s="84" t="s">
        <v>242</v>
      </c>
      <c r="D41" s="20" t="s">
        <v>16</v>
      </c>
      <c r="E41" s="3"/>
      <c r="F41" s="3"/>
    </row>
    <row r="42" spans="1:6" s="11" customFormat="1" ht="13.5" thickBot="1">
      <c r="A42" s="18"/>
      <c r="B42" s="22"/>
      <c r="C42" s="84"/>
      <c r="D42" s="20"/>
      <c r="E42" s="3"/>
      <c r="F42" s="3"/>
    </row>
    <row r="43" spans="1:6" s="11" customFormat="1" ht="13.5" customHeight="1" thickBot="1">
      <c r="A43" s="268" t="s">
        <v>418</v>
      </c>
      <c r="B43" s="270"/>
      <c r="C43" s="268" t="s">
        <v>418</v>
      </c>
      <c r="D43" s="270"/>
      <c r="E43" s="3"/>
      <c r="F43" s="3"/>
    </row>
    <row r="44" spans="1:6" s="11" customFormat="1" ht="13.5" thickBot="1">
      <c r="A44" s="271" t="s">
        <v>5</v>
      </c>
      <c r="B44" s="272"/>
      <c r="C44" s="271" t="s">
        <v>4</v>
      </c>
      <c r="D44" s="272"/>
      <c r="E44" s="3"/>
      <c r="F44" s="3"/>
    </row>
    <row r="45" spans="1:6" s="11" customFormat="1" ht="13.5" thickBot="1">
      <c r="A45" s="6" t="s">
        <v>0</v>
      </c>
      <c r="B45" s="8" t="s">
        <v>1</v>
      </c>
      <c r="C45" s="6" t="s">
        <v>0</v>
      </c>
      <c r="D45" s="8" t="s">
        <v>1</v>
      </c>
      <c r="E45" s="3"/>
      <c r="F45" s="3"/>
    </row>
    <row r="46" spans="1:6" s="11" customFormat="1" ht="12.75">
      <c r="A46" s="36" t="s">
        <v>139</v>
      </c>
      <c r="B46" s="37" t="s">
        <v>16</v>
      </c>
      <c r="C46" s="18" t="s">
        <v>336</v>
      </c>
      <c r="D46" s="22" t="s">
        <v>16</v>
      </c>
      <c r="E46" s="3"/>
      <c r="F46" s="3"/>
    </row>
    <row r="47" spans="1:6" s="11" customFormat="1" ht="12.75">
      <c r="A47" s="150" t="s">
        <v>138</v>
      </c>
      <c r="B47" s="152" t="s">
        <v>16</v>
      </c>
      <c r="C47" s="150" t="s">
        <v>138</v>
      </c>
      <c r="D47" s="152" t="s">
        <v>16</v>
      </c>
      <c r="E47" s="3"/>
      <c r="F47" s="3"/>
    </row>
    <row r="48" spans="1:6" s="11" customFormat="1" ht="12.75">
      <c r="A48" s="164" t="s">
        <v>336</v>
      </c>
      <c r="B48" s="152" t="s">
        <v>16</v>
      </c>
      <c r="C48" s="162" t="s">
        <v>225</v>
      </c>
      <c r="D48" s="152" t="s">
        <v>16</v>
      </c>
      <c r="E48" s="3"/>
      <c r="F48" s="3"/>
    </row>
    <row r="49" spans="1:6" s="11" customFormat="1" ht="12.75">
      <c r="A49" s="21" t="s">
        <v>364</v>
      </c>
      <c r="B49" s="20" t="s">
        <v>16</v>
      </c>
      <c r="C49" s="21" t="s">
        <v>242</v>
      </c>
      <c r="D49" s="22" t="s">
        <v>16</v>
      </c>
      <c r="E49" s="3"/>
      <c r="F49" s="3"/>
    </row>
    <row r="50" spans="1:6" s="11" customFormat="1" ht="12.75">
      <c r="A50" s="21"/>
      <c r="B50" s="20"/>
      <c r="C50" s="21"/>
      <c r="D50" s="22"/>
      <c r="E50" s="3"/>
      <c r="F50" s="3"/>
    </row>
    <row r="51" spans="1:6" s="11" customFormat="1" ht="12.75">
      <c r="A51" s="21"/>
      <c r="B51" s="20"/>
      <c r="C51" s="21"/>
      <c r="D51" s="22"/>
      <c r="E51" s="3"/>
      <c r="F51" s="3"/>
    </row>
    <row r="52" spans="1:6" s="11" customFormat="1" ht="13.5" thickBot="1">
      <c r="A52" s="21"/>
      <c r="B52" s="20"/>
      <c r="C52" s="18"/>
      <c r="D52" s="22"/>
      <c r="E52" s="3"/>
      <c r="F52" s="3"/>
    </row>
    <row r="53" spans="1:6" s="11" customFormat="1" ht="13.5" customHeight="1" thickBot="1">
      <c r="A53" s="268" t="s">
        <v>412</v>
      </c>
      <c r="B53" s="270"/>
      <c r="C53" s="268" t="s">
        <v>412</v>
      </c>
      <c r="D53" s="270"/>
      <c r="E53" s="3"/>
      <c r="F53" s="3"/>
    </row>
    <row r="54" spans="1:6" s="11" customFormat="1" ht="13.5" thickBot="1">
      <c r="A54" s="271" t="s">
        <v>5</v>
      </c>
      <c r="B54" s="272"/>
      <c r="C54" s="271" t="s">
        <v>4</v>
      </c>
      <c r="D54" s="272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2.75">
      <c r="A56" s="18" t="s">
        <v>162</v>
      </c>
      <c r="B56" s="22" t="s">
        <v>16</v>
      </c>
      <c r="C56" s="17" t="s">
        <v>103</v>
      </c>
      <c r="D56" s="22" t="s">
        <v>16</v>
      </c>
      <c r="E56" s="3"/>
      <c r="F56" s="3"/>
    </row>
    <row r="57" spans="1:6" s="11" customFormat="1" ht="12.75">
      <c r="A57" s="18" t="s">
        <v>163</v>
      </c>
      <c r="B57" s="22" t="s">
        <v>16</v>
      </c>
      <c r="C57" s="165" t="s">
        <v>78</v>
      </c>
      <c r="D57" s="152" t="s">
        <v>16</v>
      </c>
      <c r="E57" s="3"/>
      <c r="F57" s="3"/>
    </row>
    <row r="58" spans="1:6" s="11" customFormat="1" ht="12.75">
      <c r="A58" s="18" t="s">
        <v>45</v>
      </c>
      <c r="B58" s="22" t="s">
        <v>16</v>
      </c>
      <c r="C58" s="150" t="s">
        <v>164</v>
      </c>
      <c r="D58" s="152" t="s">
        <v>39</v>
      </c>
      <c r="E58" s="3"/>
      <c r="F58" s="3"/>
    </row>
    <row r="59" spans="1:6" s="11" customFormat="1" ht="12.75">
      <c r="A59" s="150" t="s">
        <v>164</v>
      </c>
      <c r="B59" s="152" t="s">
        <v>16</v>
      </c>
      <c r="C59" s="150" t="s">
        <v>45</v>
      </c>
      <c r="D59" s="152" t="s">
        <v>39</v>
      </c>
      <c r="E59" s="3"/>
      <c r="F59" s="3"/>
    </row>
    <row r="60" spans="1:6" s="11" customFormat="1" ht="12.75">
      <c r="A60" s="150" t="s">
        <v>78</v>
      </c>
      <c r="B60" s="152" t="s">
        <v>16</v>
      </c>
      <c r="C60" s="18" t="s">
        <v>163</v>
      </c>
      <c r="D60" s="22" t="s">
        <v>16</v>
      </c>
      <c r="E60" s="3"/>
      <c r="F60" s="3"/>
    </row>
    <row r="61" spans="1:6" s="11" customFormat="1" ht="12.75">
      <c r="A61" s="21" t="s">
        <v>103</v>
      </c>
      <c r="B61" s="20" t="s">
        <v>16</v>
      </c>
      <c r="C61" s="21" t="s">
        <v>162</v>
      </c>
      <c r="D61" s="22" t="s">
        <v>16</v>
      </c>
      <c r="E61" s="3"/>
      <c r="F61" s="3"/>
    </row>
    <row r="62" spans="1:6" s="11" customFormat="1" ht="13.5" thickBot="1">
      <c r="A62" s="18"/>
      <c r="B62" s="22"/>
      <c r="C62" s="21"/>
      <c r="D62" s="20"/>
      <c r="E62" s="3"/>
      <c r="F62" s="3"/>
    </row>
    <row r="63" spans="1:6" s="11" customFormat="1" ht="12.75">
      <c r="A63" s="17"/>
      <c r="B63" s="30" t="s">
        <v>101</v>
      </c>
      <c r="C63" s="24"/>
      <c r="D63" s="32" t="s">
        <v>43</v>
      </c>
      <c r="E63" s="3">
        <f>IF(A63="","",IF(VLOOKUP(CONCATENATE(A63," - ",#REF!),'[1]diccio'!$E$2:$E$3932,1,FALSE)="#N/A",CONCANTENAR(A63," - ",#REF!),""))</f>
      </c>
      <c r="F63" s="3">
        <f>IF(C63="","",IF(VLOOKUP(CONCATENATE(C63," - ",#REF!),'[1]diccio'!$E$2:$E$3932,1,FALSE)="#N/A",CONCANTENAR(C63," - ",#REF!),""))</f>
      </c>
    </row>
    <row r="64" spans="1:6" s="11" customFormat="1" ht="12.75">
      <c r="A64" s="17"/>
      <c r="B64" s="26" t="s">
        <v>62</v>
      </c>
      <c r="C64" s="24"/>
      <c r="D64" s="41" t="s">
        <v>147</v>
      </c>
      <c r="E64" s="3">
        <f>IF(A64="","",IF(VLOOKUP(CONCATENATE(A64," - ",#REF!),'[1]diccio'!$E$2:$E$3932,1,FALSE)="#N/A",CONCANTENAR(A64," - ",#REF!),""))</f>
      </c>
      <c r="F64" s="3">
        <f>IF(C64="","",IF(VLOOKUP(CONCATENATE(C64," - ",#REF!),'[1]diccio'!$E$2:$E$3932,1,FALSE)="#N/A",CONCANTENAR(C64," - ",#REF!),""))</f>
      </c>
    </row>
    <row r="65" spans="1:6" s="11" customFormat="1" ht="25.5">
      <c r="A65" s="17"/>
      <c r="B65" s="26" t="s">
        <v>147</v>
      </c>
      <c r="C65" s="24"/>
      <c r="D65" s="25" t="s">
        <v>62</v>
      </c>
      <c r="E65" s="3">
        <f>IF(A65="","",IF(VLOOKUP(CONCATENATE(A65," - ",#REF!),'[1]diccio'!$E$2:$E$3932,1,FALSE)="#N/A",CONCANTENAR(A65," - ",#REF!),""))</f>
      </c>
      <c r="F65" s="3">
        <f>IF(C65="","",IF(VLOOKUP(CONCATENATE(C65," - ",#REF!),'[1]diccio'!$E$2:$E$3932,1,FALSE)="#N/A",CONCANTENAR(C65," - ",#REF!),""))</f>
      </c>
    </row>
    <row r="66" spans="1:6" s="11" customFormat="1" ht="12.75">
      <c r="A66" s="17"/>
      <c r="B66" s="25" t="s">
        <v>102</v>
      </c>
      <c r="C66" s="24"/>
      <c r="D66" s="25" t="s">
        <v>101</v>
      </c>
      <c r="E66" s="3">
        <f>IF(A66="","",IF(VLOOKUP(CONCATENATE(A66," - ",#REF!),'[1]diccio'!$E$2:$E$3932,1,FALSE)="#N/A",CONCANTENAR(A66," - ",#REF!),""))</f>
      </c>
      <c r="F66" s="3">
        <f>IF(C66="","",IF(VLOOKUP(CONCATENATE(C66," - ",#REF!),'[1]diccio'!$E$2:$E$3932,1,FALSE)="#N/A",CONCANTENAR(C66," - ",#REF!),""))</f>
      </c>
    </row>
    <row r="67" spans="1:6" s="11" customFormat="1" ht="12.75">
      <c r="A67" s="17"/>
      <c r="B67" s="25" t="s">
        <v>43</v>
      </c>
      <c r="C67" s="24"/>
      <c r="D67" s="26" t="s">
        <v>292</v>
      </c>
      <c r="E67" s="3">
        <f>IF(A67="","",IF(VLOOKUP(CONCATENATE(A67," - ",#REF!),'[1]diccio'!$E$2:$E$3932,1,FALSE)="#N/A",CONCANTENAR(A67," - ",#REF!),""))</f>
      </c>
      <c r="F67" s="3">
        <f>IF(C67="","",IF(VLOOKUP(CONCATENATE(C67," - ",#REF!),'[1]diccio'!$E$2:$E$3932,1,FALSE)="#N/A",CONCANTENAR(C67," - ",#REF!),""))</f>
      </c>
    </row>
    <row r="68" spans="1:6" s="11" customFormat="1" ht="13.5" thickBot="1">
      <c r="A68" s="23"/>
      <c r="B68" s="28" t="s">
        <v>338</v>
      </c>
      <c r="C68" s="29"/>
      <c r="D68" s="27" t="s">
        <v>339</v>
      </c>
      <c r="E68" s="3">
        <f>IF(A68="","",IF(VLOOKUP(CONCATENATE(A68," - ",#REF!),'[1]diccio'!$E$2:$E$3932,1,FALSE)="#N/A",CONCANTENAR(A68," - ",#REF!),""))</f>
      </c>
      <c r="F68" s="3">
        <f>IF(C68="","",IF(VLOOKUP(CONCATENATE(C68," - ",#REF!),'[1]diccio'!$E$2:$E$3932,1,FALSE)="#N/A",CONCANTENAR(C68," - ",#REF!),""))</f>
      </c>
    </row>
  </sheetData>
  <mergeCells count="22">
    <mergeCell ref="A54:B54"/>
    <mergeCell ref="C54:D54"/>
    <mergeCell ref="A43:B43"/>
    <mergeCell ref="C43:D43"/>
    <mergeCell ref="A53:B53"/>
    <mergeCell ref="C53:D53"/>
    <mergeCell ref="A44:B44"/>
    <mergeCell ref="C44:D44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75"/>
  <sheetViews>
    <sheetView view="pageBreakPreview" zoomScale="60" zoomScaleNormal="85" workbookViewId="0" topLeftCell="A4">
      <selection activeCell="H20" sqref="H2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43" t="s">
        <v>8</v>
      </c>
      <c r="B1" s="243"/>
      <c r="C1" s="243"/>
      <c r="D1" s="24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46" t="s">
        <v>2</v>
      </c>
      <c r="B4" s="247"/>
      <c r="C4" s="252" t="s">
        <v>155</v>
      </c>
      <c r="D4" s="253"/>
    </row>
    <row r="5" spans="1:4" s="11" customFormat="1" ht="13.5" customHeight="1" thickBot="1">
      <c r="A5" s="248" t="s">
        <v>3</v>
      </c>
      <c r="B5" s="249"/>
      <c r="C5" s="250" t="s">
        <v>11</v>
      </c>
      <c r="D5" s="25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54" t="s">
        <v>116</v>
      </c>
      <c r="D8" s="255"/>
    </row>
    <row r="9" spans="1:4" s="11" customFormat="1" ht="12.75">
      <c r="A9" s="9" t="s">
        <v>10</v>
      </c>
      <c r="B9" s="10"/>
      <c r="C9" s="256" t="s">
        <v>341</v>
      </c>
      <c r="D9" s="257"/>
    </row>
    <row r="10" spans="1:4" s="11" customFormat="1" ht="12.75">
      <c r="A10" s="244" t="s">
        <v>6</v>
      </c>
      <c r="B10" s="245"/>
      <c r="C10" s="258" t="s">
        <v>251</v>
      </c>
      <c r="D10" s="259"/>
    </row>
    <row r="11" spans="1:4" s="11" customFormat="1" ht="13.5" thickBot="1">
      <c r="A11" s="263" t="s">
        <v>7</v>
      </c>
      <c r="B11" s="264"/>
      <c r="C11" s="266" t="s">
        <v>349</v>
      </c>
      <c r="D11" s="267"/>
    </row>
    <row r="12" spans="1:4" s="11" customFormat="1" ht="12.75">
      <c r="A12" s="5"/>
      <c r="B12" s="5"/>
      <c r="C12" s="265"/>
      <c r="D12" s="265"/>
    </row>
    <row r="13" spans="1:4" s="11" customFormat="1" ht="13.5" thickBot="1">
      <c r="A13" s="4" t="s">
        <v>175</v>
      </c>
      <c r="B13" s="4"/>
      <c r="C13" s="4"/>
      <c r="D13" s="4"/>
    </row>
    <row r="14" spans="1:4" s="11" customFormat="1" ht="13.5" thickBot="1">
      <c r="A14" s="260" t="s">
        <v>4</v>
      </c>
      <c r="B14" s="261"/>
      <c r="C14" s="260" t="s">
        <v>5</v>
      </c>
      <c r="D14" s="26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251</v>
      </c>
      <c r="B16" s="37" t="s">
        <v>16</v>
      </c>
      <c r="C16" s="136" t="s">
        <v>79</v>
      </c>
      <c r="D16" s="137" t="s">
        <v>16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43" t="s">
        <v>75</v>
      </c>
      <c r="D17" s="42" t="s">
        <v>16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18" t="s">
        <v>77</v>
      </c>
      <c r="D18" s="22" t="s">
        <v>16</v>
      </c>
      <c r="E18" s="3"/>
      <c r="F18" s="3"/>
    </row>
    <row r="19" spans="1:6" s="11" customFormat="1" ht="12.75">
      <c r="A19" s="18" t="s">
        <v>77</v>
      </c>
      <c r="B19" s="22" t="s">
        <v>16</v>
      </c>
      <c r="C19" s="43" t="s">
        <v>79</v>
      </c>
      <c r="D19" s="22" t="s">
        <v>16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8" t="s">
        <v>169</v>
      </c>
      <c r="D20" s="22" t="s">
        <v>12</v>
      </c>
      <c r="E20" s="3"/>
      <c r="F20" s="3"/>
    </row>
    <row r="21" spans="1:6" s="11" customFormat="1" ht="12.75">
      <c r="A21" s="18" t="s">
        <v>169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75</v>
      </c>
      <c r="D23" s="22" t="s">
        <v>12</v>
      </c>
      <c r="E23" s="3"/>
      <c r="F23" s="3"/>
    </row>
    <row r="24" spans="1:6" s="11" customFormat="1" ht="12.75">
      <c r="A24" s="18" t="s">
        <v>42</v>
      </c>
      <c r="B24" s="22" t="s">
        <v>12</v>
      </c>
      <c r="C24" s="18" t="s">
        <v>74</v>
      </c>
      <c r="D24" s="22" t="s">
        <v>12</v>
      </c>
      <c r="E24" s="3"/>
      <c r="F24" s="3"/>
    </row>
    <row r="25" spans="1:6" s="11" customFormat="1" ht="12.75">
      <c r="A25" s="18" t="s">
        <v>111</v>
      </c>
      <c r="B25" s="22" t="s">
        <v>12</v>
      </c>
      <c r="C25" s="18" t="s">
        <v>73</v>
      </c>
      <c r="D25" s="22" t="s">
        <v>12</v>
      </c>
      <c r="E25" s="3"/>
      <c r="F25" s="3"/>
    </row>
    <row r="26" spans="1:6" s="11" customFormat="1" ht="12.75">
      <c r="A26" s="18" t="s">
        <v>110</v>
      </c>
      <c r="B26" s="22" t="s">
        <v>12</v>
      </c>
      <c r="C26" s="18" t="s">
        <v>159</v>
      </c>
      <c r="D26" s="22" t="s">
        <v>12</v>
      </c>
      <c r="E26" s="3"/>
      <c r="F26" s="3"/>
    </row>
    <row r="27" spans="1:6" s="11" customFormat="1" ht="12.75">
      <c r="A27" s="18" t="s">
        <v>51</v>
      </c>
      <c r="B27" s="22" t="s">
        <v>12</v>
      </c>
      <c r="C27" s="18" t="s">
        <v>72</v>
      </c>
      <c r="D27" s="22" t="s">
        <v>12</v>
      </c>
      <c r="E27" s="3"/>
      <c r="F27" s="3"/>
    </row>
    <row r="28" spans="1:6" s="11" customFormat="1" ht="12.75">
      <c r="A28" s="18" t="s">
        <v>66</v>
      </c>
      <c r="B28" s="22" t="s">
        <v>12</v>
      </c>
      <c r="C28" s="18" t="s">
        <v>115</v>
      </c>
      <c r="D28" s="22" t="s">
        <v>12</v>
      </c>
      <c r="E28" s="3"/>
      <c r="F28" s="3"/>
    </row>
    <row r="29" spans="1:6" s="11" customFormat="1" ht="12.75">
      <c r="A29" s="18" t="s">
        <v>67</v>
      </c>
      <c r="B29" s="22" t="s">
        <v>12</v>
      </c>
      <c r="C29" s="18" t="s">
        <v>71</v>
      </c>
      <c r="D29" s="22" t="s">
        <v>12</v>
      </c>
      <c r="E29" s="3"/>
      <c r="F29" s="3"/>
    </row>
    <row r="30" spans="1:6" s="11" customFormat="1" ht="12.75">
      <c r="A30" s="18" t="s">
        <v>68</v>
      </c>
      <c r="B30" s="22" t="s">
        <v>12</v>
      </c>
      <c r="C30" s="18" t="s">
        <v>70</v>
      </c>
      <c r="D30" s="22" t="s">
        <v>12</v>
      </c>
      <c r="E30" s="3"/>
      <c r="F30" s="3"/>
    </row>
    <row r="31" spans="1:6" s="11" customFormat="1" ht="12.75">
      <c r="A31" s="18" t="s">
        <v>40</v>
      </c>
      <c r="B31" s="22" t="s">
        <v>12</v>
      </c>
      <c r="C31" s="18" t="s">
        <v>69</v>
      </c>
      <c r="D31" s="22" t="s">
        <v>12</v>
      </c>
      <c r="E31" s="3"/>
      <c r="F31" s="3"/>
    </row>
    <row r="32" spans="1:6" s="11" customFormat="1" ht="12.75">
      <c r="A32" s="18" t="s">
        <v>69</v>
      </c>
      <c r="B32" s="22" t="s">
        <v>12</v>
      </c>
      <c r="C32" s="18" t="s">
        <v>40</v>
      </c>
      <c r="D32" s="22" t="s">
        <v>12</v>
      </c>
      <c r="E32" s="3"/>
      <c r="F32" s="3"/>
    </row>
    <row r="33" spans="1:6" s="11" customFormat="1" ht="12.75">
      <c r="A33" s="18" t="s">
        <v>70</v>
      </c>
      <c r="B33" s="22" t="s">
        <v>12</v>
      </c>
      <c r="C33" s="18" t="s">
        <v>68</v>
      </c>
      <c r="D33" s="22" t="s">
        <v>12</v>
      </c>
      <c r="E33" s="3"/>
      <c r="F33" s="3"/>
    </row>
    <row r="34" spans="1:6" s="11" customFormat="1" ht="12.75">
      <c r="A34" s="18" t="s">
        <v>71</v>
      </c>
      <c r="B34" s="22" t="s">
        <v>12</v>
      </c>
      <c r="C34" s="18" t="s">
        <v>65</v>
      </c>
      <c r="D34" s="22" t="s">
        <v>12</v>
      </c>
      <c r="E34" s="3"/>
      <c r="F34" s="3"/>
    </row>
    <row r="35" spans="1:6" s="11" customFormat="1" ht="12.75">
      <c r="A35" s="18" t="s">
        <v>115</v>
      </c>
      <c r="B35" s="22" t="s">
        <v>12</v>
      </c>
      <c r="C35" s="18" t="s">
        <v>343</v>
      </c>
      <c r="D35" s="22" t="s">
        <v>12</v>
      </c>
      <c r="E35" s="3"/>
      <c r="F35" s="3"/>
    </row>
    <row r="36" spans="1:6" s="11" customFormat="1" ht="12.75">
      <c r="A36" s="18" t="s">
        <v>72</v>
      </c>
      <c r="B36" s="22" t="s">
        <v>12</v>
      </c>
      <c r="C36" s="18" t="s">
        <v>51</v>
      </c>
      <c r="D36" s="22" t="s">
        <v>12</v>
      </c>
      <c r="E36" s="3"/>
      <c r="F36" s="3"/>
    </row>
    <row r="37" spans="1:6" s="11" customFormat="1" ht="12.75">
      <c r="A37" s="18" t="s">
        <v>159</v>
      </c>
      <c r="B37" s="22" t="s">
        <v>12</v>
      </c>
      <c r="C37" s="18" t="s">
        <v>344</v>
      </c>
      <c r="D37" s="22" t="s">
        <v>12</v>
      </c>
      <c r="E37" s="3"/>
      <c r="F37" s="3"/>
    </row>
    <row r="38" spans="1:6" s="11" customFormat="1" ht="12.75">
      <c r="A38" s="18" t="s">
        <v>73</v>
      </c>
      <c r="B38" s="22" t="s">
        <v>12</v>
      </c>
      <c r="C38" s="18" t="s">
        <v>345</v>
      </c>
      <c r="D38" s="22" t="s">
        <v>12</v>
      </c>
      <c r="E38" s="3"/>
      <c r="F38" s="3"/>
    </row>
    <row r="39" spans="1:6" s="11" customFormat="1" ht="12.75">
      <c r="A39" s="18" t="s">
        <v>74</v>
      </c>
      <c r="B39" s="22" t="s">
        <v>12</v>
      </c>
      <c r="C39" s="18" t="s">
        <v>42</v>
      </c>
      <c r="D39" s="22" t="s">
        <v>12</v>
      </c>
      <c r="E39" s="3"/>
      <c r="F39" s="3"/>
    </row>
    <row r="40" spans="1:6" s="11" customFormat="1" ht="12.75">
      <c r="A40" s="18" t="s">
        <v>75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70" t="s">
        <v>356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70" t="s">
        <v>340</v>
      </c>
      <c r="B42" s="22" t="s">
        <v>12</v>
      </c>
      <c r="C42" s="18" t="s">
        <v>79</v>
      </c>
      <c r="D42" s="22" t="s">
        <v>12</v>
      </c>
      <c r="E42" s="3"/>
      <c r="F42" s="3"/>
    </row>
    <row r="43" spans="1:6" s="11" customFormat="1" ht="12.75">
      <c r="A43" s="18" t="s">
        <v>342</v>
      </c>
      <c r="B43" s="22" t="s">
        <v>12</v>
      </c>
      <c r="C43" s="18" t="s">
        <v>79</v>
      </c>
      <c r="D43" s="22" t="s">
        <v>16</v>
      </c>
      <c r="E43" s="3"/>
      <c r="F43" s="3"/>
    </row>
    <row r="44" spans="1:6" s="11" customFormat="1" ht="12.75">
      <c r="A44" s="18" t="s">
        <v>31</v>
      </c>
      <c r="B44" s="22" t="s">
        <v>12</v>
      </c>
      <c r="C44" s="18" t="s">
        <v>251</v>
      </c>
      <c r="D44" s="22" t="s">
        <v>16</v>
      </c>
      <c r="E44" s="3"/>
      <c r="F44" s="3"/>
    </row>
    <row r="45" spans="1:6" s="11" customFormat="1" ht="12.75">
      <c r="A45" s="18" t="s">
        <v>14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79</v>
      </c>
      <c r="B46" s="22" t="s">
        <v>12</v>
      </c>
      <c r="C46" s="18"/>
      <c r="D46" s="22"/>
      <c r="E46" s="3"/>
      <c r="F46" s="3"/>
    </row>
    <row r="47" spans="1:6" s="11" customFormat="1" ht="12.75">
      <c r="A47" s="18" t="s">
        <v>79</v>
      </c>
      <c r="B47" s="22" t="s">
        <v>16</v>
      </c>
      <c r="C47" s="18"/>
      <c r="D47" s="42"/>
      <c r="E47" s="3"/>
      <c r="F47" s="3"/>
    </row>
    <row r="48" spans="1:6" s="11" customFormat="1" ht="12.75">
      <c r="A48" s="18" t="s">
        <v>251</v>
      </c>
      <c r="B48" s="22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42</v>
      </c>
      <c r="C70" s="53"/>
      <c r="D70" s="32" t="s">
        <v>75</v>
      </c>
    </row>
    <row r="71" spans="1:4" ht="15.75">
      <c r="A71" s="53"/>
      <c r="B71" s="25" t="s">
        <v>151</v>
      </c>
      <c r="C71" s="53"/>
      <c r="D71" s="25" t="s">
        <v>74</v>
      </c>
    </row>
    <row r="72" spans="1:4" ht="15.75">
      <c r="A72" s="53"/>
      <c r="B72" s="25" t="s">
        <v>69</v>
      </c>
      <c r="C72" s="53"/>
      <c r="D72" s="25" t="s">
        <v>69</v>
      </c>
    </row>
    <row r="73" spans="1:4" ht="15.75">
      <c r="A73" s="53"/>
      <c r="B73" s="25" t="s">
        <v>70</v>
      </c>
      <c r="C73" s="53"/>
      <c r="D73" s="25" t="s">
        <v>151</v>
      </c>
    </row>
    <row r="74" spans="1:4" ht="15.75">
      <c r="A74" s="53"/>
      <c r="B74" s="25" t="s">
        <v>75</v>
      </c>
      <c r="C74" s="53"/>
      <c r="D74" s="25" t="s">
        <v>154</v>
      </c>
    </row>
    <row r="75" spans="1:4" ht="16.5" thickBot="1">
      <c r="A75" s="56"/>
      <c r="B75" s="28" t="s">
        <v>338</v>
      </c>
      <c r="C75" s="56"/>
      <c r="D75" s="28" t="s">
        <v>338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4"/>
  <sheetViews>
    <sheetView view="pageBreakPreview" zoomScale="75" zoomScaleNormal="85" zoomScaleSheetLayoutView="75" workbookViewId="0" topLeftCell="A7">
      <selection activeCell="H20" sqref="H20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81" customWidth="1"/>
  </cols>
  <sheetData>
    <row r="1" spans="1:4" s="70" customFormat="1" ht="26.25">
      <c r="A1" s="243" t="s">
        <v>8</v>
      </c>
      <c r="B1" s="243"/>
      <c r="C1" s="243"/>
      <c r="D1" s="243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46" t="s">
        <v>2</v>
      </c>
      <c r="B4" s="247"/>
      <c r="C4" s="252" t="s">
        <v>155</v>
      </c>
      <c r="D4" s="253"/>
    </row>
    <row r="5" spans="1:4" ht="12.75" customHeight="1" thickBot="1">
      <c r="A5" s="248" t="s">
        <v>3</v>
      </c>
      <c r="B5" s="249"/>
      <c r="C5" s="250" t="s">
        <v>11</v>
      </c>
      <c r="D5" s="25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54" t="s">
        <v>209</v>
      </c>
      <c r="D8" s="255"/>
    </row>
    <row r="9" spans="1:4" ht="12.75" customHeight="1">
      <c r="A9" s="9" t="s">
        <v>10</v>
      </c>
      <c r="B9" s="10"/>
      <c r="C9" s="256" t="s">
        <v>210</v>
      </c>
      <c r="D9" s="257"/>
    </row>
    <row r="10" spans="1:4" s="82" customFormat="1" ht="12.75" customHeight="1">
      <c r="A10" s="244" t="s">
        <v>6</v>
      </c>
      <c r="B10" s="245"/>
      <c r="C10" s="258" t="s">
        <v>211</v>
      </c>
      <c r="D10" s="259"/>
    </row>
    <row r="11" spans="1:4" s="82" customFormat="1" ht="12.75" customHeight="1" thickBot="1">
      <c r="A11" s="263" t="s">
        <v>7</v>
      </c>
      <c r="B11" s="264"/>
      <c r="C11" s="266" t="s">
        <v>250</v>
      </c>
      <c r="D11" s="267"/>
    </row>
    <row r="12" spans="1:4" s="82" customFormat="1" ht="12.75" customHeight="1">
      <c r="A12" s="5"/>
      <c r="B12" s="5"/>
      <c r="C12" s="265"/>
      <c r="D12" s="265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60" t="s">
        <v>4</v>
      </c>
      <c r="B14" s="261"/>
      <c r="C14" s="260" t="s">
        <v>5</v>
      </c>
      <c r="D14" s="262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84" t="s">
        <v>30</v>
      </c>
      <c r="D16" s="22" t="s">
        <v>39</v>
      </c>
    </row>
    <row r="17" spans="1:4" ht="12.75" customHeight="1">
      <c r="A17" s="18" t="s">
        <v>213</v>
      </c>
      <c r="B17" s="22" t="s">
        <v>12</v>
      </c>
      <c r="C17" s="85" t="s">
        <v>130</v>
      </c>
      <c r="D17" s="22" t="s">
        <v>39</v>
      </c>
    </row>
    <row r="18" spans="1:4" ht="12.75" customHeight="1">
      <c r="A18" s="18" t="s">
        <v>214</v>
      </c>
      <c r="B18" s="22" t="s">
        <v>12</v>
      </c>
      <c r="C18" s="85" t="s">
        <v>50</v>
      </c>
      <c r="D18" s="22" t="s">
        <v>39</v>
      </c>
    </row>
    <row r="19" spans="1:4" ht="12.75" customHeight="1">
      <c r="A19" s="18" t="s">
        <v>215</v>
      </c>
      <c r="B19" s="22" t="s">
        <v>12</v>
      </c>
      <c r="C19" s="85" t="s">
        <v>63</v>
      </c>
      <c r="D19" s="22" t="s">
        <v>39</v>
      </c>
    </row>
    <row r="20" spans="1:4" ht="12.75" customHeight="1">
      <c r="A20" s="18" t="s">
        <v>216</v>
      </c>
      <c r="B20" s="22" t="s">
        <v>12</v>
      </c>
      <c r="C20" s="85" t="s">
        <v>20</v>
      </c>
      <c r="D20" s="22" t="s">
        <v>39</v>
      </c>
    </row>
    <row r="21" spans="1:4" ht="12.75" customHeight="1">
      <c r="A21" s="18" t="s">
        <v>217</v>
      </c>
      <c r="B21" s="22" t="s">
        <v>12</v>
      </c>
      <c r="C21" s="85" t="s">
        <v>20</v>
      </c>
      <c r="D21" s="22" t="s">
        <v>16</v>
      </c>
    </row>
    <row r="22" spans="1:4" ht="12.75" customHeight="1">
      <c r="A22" s="18" t="s">
        <v>76</v>
      </c>
      <c r="B22" s="22" t="s">
        <v>12</v>
      </c>
      <c r="C22" s="85" t="s">
        <v>78</v>
      </c>
      <c r="D22" s="22" t="s">
        <v>16</v>
      </c>
    </row>
    <row r="23" spans="1:4" ht="12.75" customHeight="1">
      <c r="A23" s="18" t="s">
        <v>218</v>
      </c>
      <c r="B23" s="22" t="s">
        <v>12</v>
      </c>
      <c r="C23" s="85" t="s">
        <v>18</v>
      </c>
      <c r="D23" s="22" t="s">
        <v>16</v>
      </c>
    </row>
    <row r="24" spans="1:4" ht="12.75" customHeight="1">
      <c r="A24" s="18" t="s">
        <v>219</v>
      </c>
      <c r="B24" s="22" t="s">
        <v>12</v>
      </c>
      <c r="C24" s="85" t="s">
        <v>79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85" t="s">
        <v>15</v>
      </c>
      <c r="D25" s="22" t="s">
        <v>12</v>
      </c>
    </row>
    <row r="26" spans="1:4" ht="12.75" customHeight="1">
      <c r="A26" s="18" t="s">
        <v>220</v>
      </c>
      <c r="B26" s="22" t="s">
        <v>12</v>
      </c>
      <c r="C26" s="85" t="s">
        <v>216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85" t="s">
        <v>18</v>
      </c>
      <c r="D27" s="22" t="s">
        <v>12</v>
      </c>
    </row>
    <row r="28" spans="1:4" ht="12.75" customHeight="1">
      <c r="A28" s="18" t="s">
        <v>216</v>
      </c>
      <c r="B28" s="22" t="s">
        <v>12</v>
      </c>
      <c r="C28" s="85" t="s">
        <v>221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85" t="s">
        <v>222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219</v>
      </c>
      <c r="D30" s="22" t="s">
        <v>12</v>
      </c>
    </row>
    <row r="31" spans="1:4" ht="12.75" customHeight="1">
      <c r="A31" s="17" t="s">
        <v>79</v>
      </c>
      <c r="B31" s="22" t="s">
        <v>16</v>
      </c>
      <c r="C31" s="34" t="s">
        <v>218</v>
      </c>
      <c r="D31" s="22" t="s">
        <v>12</v>
      </c>
    </row>
    <row r="32" spans="1:4" ht="12.75" customHeight="1">
      <c r="A32" s="17" t="s">
        <v>77</v>
      </c>
      <c r="B32" s="22" t="s">
        <v>16</v>
      </c>
      <c r="C32" s="34" t="s">
        <v>76</v>
      </c>
      <c r="D32" s="22" t="s">
        <v>12</v>
      </c>
    </row>
    <row r="33" spans="1:4" ht="12.75" customHeight="1">
      <c r="A33" s="17" t="s">
        <v>78</v>
      </c>
      <c r="B33" s="22" t="s">
        <v>16</v>
      </c>
      <c r="C33" s="34" t="s">
        <v>217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216</v>
      </c>
      <c r="D34" s="22" t="s">
        <v>12</v>
      </c>
    </row>
    <row r="35" spans="1:4" ht="12.75" customHeight="1">
      <c r="A35" s="17" t="s">
        <v>20</v>
      </c>
      <c r="B35" s="86" t="s">
        <v>39</v>
      </c>
      <c r="C35" s="34" t="s">
        <v>213</v>
      </c>
      <c r="D35" s="22" t="s">
        <v>12</v>
      </c>
    </row>
    <row r="36" spans="1:4" ht="12.75" customHeight="1">
      <c r="A36" s="18" t="s">
        <v>63</v>
      </c>
      <c r="B36" s="22" t="s">
        <v>39</v>
      </c>
      <c r="C36" s="34" t="s">
        <v>144</v>
      </c>
      <c r="D36" s="22" t="s">
        <v>12</v>
      </c>
    </row>
    <row r="37" spans="1:4" ht="12.75" customHeight="1">
      <c r="A37" s="77" t="s">
        <v>223</v>
      </c>
      <c r="B37" s="86" t="s">
        <v>39</v>
      </c>
      <c r="C37" s="87"/>
      <c r="D37" s="86"/>
    </row>
    <row r="38" spans="1:4" ht="12.75" customHeight="1">
      <c r="A38" s="77" t="s">
        <v>29</v>
      </c>
      <c r="B38" s="86" t="s">
        <v>39</v>
      </c>
      <c r="C38" s="87"/>
      <c r="D38" s="86"/>
    </row>
    <row r="39" spans="1:4" ht="12.75" customHeight="1">
      <c r="A39" s="77"/>
      <c r="B39" s="86"/>
      <c r="C39" s="87"/>
      <c r="D39" s="86"/>
    </row>
    <row r="40" spans="1:4" ht="12.75" customHeight="1" thickBot="1">
      <c r="A40" s="77"/>
      <c r="B40" s="86"/>
      <c r="C40" s="87"/>
      <c r="D40" s="86"/>
    </row>
    <row r="41" spans="1:4" ht="12.75" customHeight="1" thickBot="1">
      <c r="A41" s="268" t="s">
        <v>417</v>
      </c>
      <c r="B41" s="269"/>
      <c r="C41" s="268" t="s">
        <v>417</v>
      </c>
      <c r="D41" s="270"/>
    </row>
    <row r="42" spans="1:4" ht="12.75" customHeight="1" thickBot="1">
      <c r="A42" s="260" t="s">
        <v>4</v>
      </c>
      <c r="B42" s="262"/>
      <c r="C42" s="273" t="s">
        <v>5</v>
      </c>
      <c r="D42" s="262"/>
    </row>
    <row r="43" spans="1:4" ht="12.75" customHeight="1" thickBot="1">
      <c r="A43" s="6" t="s">
        <v>0</v>
      </c>
      <c r="B43" s="8" t="s">
        <v>1</v>
      </c>
      <c r="C43" s="83" t="s">
        <v>0</v>
      </c>
      <c r="D43" s="8" t="s">
        <v>1</v>
      </c>
    </row>
    <row r="44" spans="1:4" ht="12.75" customHeight="1">
      <c r="A44" s="21" t="s">
        <v>38</v>
      </c>
      <c r="B44" s="20" t="s">
        <v>12</v>
      </c>
      <c r="C44" s="34" t="s">
        <v>217</v>
      </c>
      <c r="D44" s="22" t="s">
        <v>12</v>
      </c>
    </row>
    <row r="45" spans="1:4" ht="12.75" customHeight="1">
      <c r="A45" s="18" t="s">
        <v>213</v>
      </c>
      <c r="B45" s="22" t="s">
        <v>12</v>
      </c>
      <c r="C45" s="34" t="s">
        <v>216</v>
      </c>
      <c r="D45" s="22" t="s">
        <v>12</v>
      </c>
    </row>
    <row r="46" spans="1:4" ht="12.75" customHeight="1">
      <c r="A46" s="150" t="s">
        <v>214</v>
      </c>
      <c r="B46" s="152" t="s">
        <v>12</v>
      </c>
      <c r="C46" s="173" t="s">
        <v>213</v>
      </c>
      <c r="D46" s="152" t="s">
        <v>12</v>
      </c>
    </row>
    <row r="47" spans="1:4" ht="12.75" customHeight="1">
      <c r="A47" s="150" t="s">
        <v>403</v>
      </c>
      <c r="B47" s="152" t="s">
        <v>12</v>
      </c>
      <c r="C47" s="173" t="s">
        <v>404</v>
      </c>
      <c r="D47" s="152" t="s">
        <v>12</v>
      </c>
    </row>
    <row r="48" spans="1:4" ht="12.75" customHeight="1">
      <c r="A48" s="150" t="s">
        <v>216</v>
      </c>
      <c r="B48" s="152" t="s">
        <v>12</v>
      </c>
      <c r="C48" s="174" t="s">
        <v>438</v>
      </c>
      <c r="D48" s="152" t="s">
        <v>12</v>
      </c>
    </row>
    <row r="49" spans="1:4" ht="12.75" customHeight="1">
      <c r="A49" s="77" t="s">
        <v>217</v>
      </c>
      <c r="B49" s="86" t="s">
        <v>12</v>
      </c>
      <c r="C49" s="221" t="s">
        <v>144</v>
      </c>
      <c r="D49" s="222" t="s">
        <v>12</v>
      </c>
    </row>
    <row r="50" spans="1:4" ht="12.75" customHeight="1">
      <c r="A50" s="77"/>
      <c r="B50" s="86"/>
      <c r="C50" s="87"/>
      <c r="D50" s="86"/>
    </row>
    <row r="51" spans="1:4" ht="12.75" customHeight="1">
      <c r="A51" s="77"/>
      <c r="B51" s="86"/>
      <c r="C51" s="87"/>
      <c r="D51" s="86"/>
    </row>
    <row r="52" spans="1:4" ht="12.75" customHeight="1">
      <c r="A52" s="77"/>
      <c r="B52" s="86"/>
      <c r="C52" s="87"/>
      <c r="D52" s="86"/>
    </row>
    <row r="53" spans="1:4" ht="12.75" customHeight="1">
      <c r="A53" s="77"/>
      <c r="B53" s="86"/>
      <c r="C53" s="87"/>
      <c r="D53" s="86"/>
    </row>
    <row r="54" spans="1:4" ht="12.75" customHeight="1">
      <c r="A54" s="77"/>
      <c r="B54" s="86"/>
      <c r="C54" s="87"/>
      <c r="D54" s="86"/>
    </row>
    <row r="55" spans="1:4" ht="12.75" customHeight="1">
      <c r="A55" s="77"/>
      <c r="B55" s="86"/>
      <c r="C55" s="87"/>
      <c r="D55" s="86"/>
    </row>
    <row r="56" spans="1:4" ht="12.75" customHeight="1">
      <c r="A56" s="77"/>
      <c r="B56" s="86"/>
      <c r="C56" s="87"/>
      <c r="D56" s="86"/>
    </row>
    <row r="57" spans="1:4" ht="12.75" customHeight="1">
      <c r="A57" s="77"/>
      <c r="B57" s="86"/>
      <c r="C57" s="87"/>
      <c r="D57" s="86"/>
    </row>
    <row r="58" spans="1:4" ht="12.75" customHeight="1">
      <c r="A58" s="77"/>
      <c r="B58" s="86"/>
      <c r="C58" s="87"/>
      <c r="D58" s="86"/>
    </row>
    <row r="59" spans="1:4" ht="12.75" customHeight="1">
      <c r="A59" s="77"/>
      <c r="B59" s="86"/>
      <c r="C59" s="87"/>
      <c r="D59" s="86"/>
    </row>
    <row r="60" spans="1:4" ht="12.75" customHeight="1">
      <c r="A60" s="77"/>
      <c r="B60" s="86"/>
      <c r="C60" s="87"/>
      <c r="D60" s="86"/>
    </row>
    <row r="61" spans="1:4" ht="12.75" customHeight="1">
      <c r="A61" s="77"/>
      <c r="B61" s="86"/>
      <c r="C61" s="87"/>
      <c r="D61" s="86"/>
    </row>
    <row r="62" spans="1:4" ht="12.75" customHeight="1">
      <c r="A62" s="77"/>
      <c r="B62" s="86"/>
      <c r="C62" s="87"/>
      <c r="D62" s="86"/>
    </row>
    <row r="63" spans="1:4" ht="12.75" customHeight="1">
      <c r="A63" s="77"/>
      <c r="B63" s="86"/>
      <c r="C63" s="87"/>
      <c r="D63" s="86"/>
    </row>
    <row r="64" spans="1:4" s="16" customFormat="1" ht="12.75" customHeight="1">
      <c r="A64" s="77"/>
      <c r="B64" s="86"/>
      <c r="C64" s="87"/>
      <c r="D64" s="86"/>
    </row>
    <row r="65" spans="1:4" s="16" customFormat="1" ht="12.75" customHeight="1">
      <c r="A65" s="77"/>
      <c r="B65" s="86"/>
      <c r="C65" s="87"/>
      <c r="D65" s="86"/>
    </row>
    <row r="66" spans="1:4" s="91" customFormat="1" ht="12.75" customHeight="1">
      <c r="A66" s="88"/>
      <c r="B66" s="89"/>
      <c r="C66" s="90"/>
      <c r="D66" s="89"/>
    </row>
    <row r="67" spans="1:4" s="91" customFormat="1" ht="12.75" customHeight="1">
      <c r="A67" s="77"/>
      <c r="B67" s="86"/>
      <c r="C67" s="87"/>
      <c r="D67" s="86"/>
    </row>
    <row r="68" spans="1:4" s="91" customFormat="1" ht="12.75" customHeight="1" thickBot="1">
      <c r="A68" s="77"/>
      <c r="B68" s="92"/>
      <c r="C68" s="87"/>
      <c r="D68" s="92"/>
    </row>
    <row r="69" spans="1:4" s="91" customFormat="1" ht="12.75" customHeight="1">
      <c r="A69" s="93"/>
      <c r="B69" s="46" t="s">
        <v>145</v>
      </c>
      <c r="C69" s="94"/>
      <c r="D69" s="46" t="s">
        <v>20</v>
      </c>
    </row>
    <row r="70" spans="1:4" s="91" customFormat="1" ht="12.75" customHeight="1">
      <c r="A70" s="93"/>
      <c r="B70" s="47" t="s">
        <v>224</v>
      </c>
      <c r="C70" s="94"/>
      <c r="D70" s="47" t="s">
        <v>225</v>
      </c>
    </row>
    <row r="71" spans="1:4" ht="12.75" customHeight="1">
      <c r="A71" s="93"/>
      <c r="B71" s="47" t="s">
        <v>226</v>
      </c>
      <c r="C71" s="94"/>
      <c r="D71" s="47" t="s">
        <v>150</v>
      </c>
    </row>
    <row r="72" spans="1:4" ht="12.75" customHeight="1">
      <c r="A72" s="93"/>
      <c r="B72" s="47" t="s">
        <v>150</v>
      </c>
      <c r="C72" s="94"/>
      <c r="D72" s="47" t="s">
        <v>15</v>
      </c>
    </row>
    <row r="73" spans="1:4" ht="12.75" customHeight="1">
      <c r="A73" s="93"/>
      <c r="B73" s="47" t="s">
        <v>20</v>
      </c>
      <c r="C73" s="94"/>
      <c r="D73" s="47" t="s">
        <v>227</v>
      </c>
    </row>
    <row r="74" spans="1:4" ht="12.75" customHeight="1" thickBot="1">
      <c r="A74" s="95"/>
      <c r="B74" s="48" t="s">
        <v>63</v>
      </c>
      <c r="C74" s="96"/>
      <c r="D74" s="48" t="s">
        <v>229</v>
      </c>
    </row>
  </sheetData>
  <mergeCells count="18">
    <mergeCell ref="A42:B42"/>
    <mergeCell ref="C42:D42"/>
    <mergeCell ref="A41:B41"/>
    <mergeCell ref="C41:D41"/>
    <mergeCell ref="C4:D4"/>
    <mergeCell ref="A5:B5"/>
    <mergeCell ref="C5:D5"/>
    <mergeCell ref="A10:B10"/>
    <mergeCell ref="A14:B14"/>
    <mergeCell ref="C14:D14"/>
    <mergeCell ref="C12:D12"/>
    <mergeCell ref="A1:D1"/>
    <mergeCell ref="C8:D8"/>
    <mergeCell ref="C10:D10"/>
    <mergeCell ref="C9:D9"/>
    <mergeCell ref="A11:B11"/>
    <mergeCell ref="C11:D11"/>
    <mergeCell ref="A4:B4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2009-01-29T15:08:03Z</cp:lastPrinted>
  <dcterms:created xsi:type="dcterms:W3CDTF">2003-10-08T21:35:28Z</dcterms:created>
  <dcterms:modified xsi:type="dcterms:W3CDTF">2009-01-29T15:45:58Z</dcterms:modified>
  <cp:category/>
  <cp:version/>
  <cp:contentType/>
  <cp:contentStatus/>
</cp:coreProperties>
</file>