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8E5A66EE-40E7-4B4D-B64A-9DECE4A69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ICT!$A$3:$LM$10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K5" i="3" l="1"/>
  <c r="LK6" i="3"/>
  <c r="LK7" i="3"/>
  <c r="LK8" i="3"/>
  <c r="LK9" i="3"/>
  <c r="LK10" i="3"/>
  <c r="LK4" i="3"/>
  <c r="LJ5" i="3"/>
  <c r="LJ6" i="3"/>
  <c r="LJ7" i="3"/>
  <c r="LJ8" i="3"/>
  <c r="LJ9" i="3"/>
  <c r="LJ10" i="3"/>
  <c r="LJ4" i="3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E4" i="3" l="1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<sst xmlns="http://schemas.openxmlformats.org/spreadsheetml/2006/main" count="1907" uniqueCount="614">
  <si>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</si>
  <si>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</si>
  <si>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</si>
  <si>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</si>
  <si>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</si>
  <si>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</si>
  <si>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</si>
  <si>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</si>
  <si>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</si>
  <si>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</si>
  <si>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</si>
  <si>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</si>
  <si>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</si>
  <si>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</si>
  <si>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</si>
  <si>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</si>
  <si>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</si>
  <si>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</si>
  <si>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</si>
  <si>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</si>
  <si>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</si>
  <si>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</si>
  <si>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</si>
  <si>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</si>
  <si>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</si>
  <si>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</si>
  <si>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</si>
  <si>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</si>
  <si>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</si>
  <si>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</si>
  <si>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</si>
  <si>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</si>
  <si>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</si>
  <si>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</si>
  <si>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</si>
  <si>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</si>
  <si>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</si>
  <si>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</si>
  <si>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</si>
  <si>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</si>
  <si>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</si>
  <si>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</si>
  <si>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</si>
  <si>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</si>
  <si>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</si>
  <si>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</si>
  <si>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</si>
  <si>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</si>
  <si>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</si>
  <si>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</si>
  <si>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</si>
  <si>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</si>
  <si>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</si>
  <si>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</si>
  <si>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</si>
  <si>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</si>
  <si>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</si>
  <si>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</si>
  <si>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</si>
  <si>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</si>
  <si>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</si>
  <si>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</si>
  <si>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</si>
  <si>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</si>
  <si>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</si>
  <si>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</si>
  <si>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</si>
  <si>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</si>
  <si>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</si>
  <si>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</si>
  <si>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</si>
  <si>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</si>
  <si>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</si>
  <si>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</si>
  <si>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</si>
  <si>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</si>
  <si>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</si>
  <si>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</si>
  <si>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</si>
  <si>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</si>
  <si>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</si>
  <si>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</si>
  <si>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</si>
  <si>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</si>
  <si>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</si>
  <si>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</si>
  <si>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</si>
  <si>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</si>
  <si>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</si>
  <si>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</si>
  <si>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</si>
  <si>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</si>
  <si>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</si>
  <si>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</si>
  <si>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</si>
  <si>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</si>
  <si>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</si>
  <si>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</si>
  <si>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</si>
  <si>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</si>
  <si>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</si>
  <si>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</si>
  <si>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</si>
  <si>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</si>
  <si>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</si>
  <si>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</si>
  <si>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</si>
  <si>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</si>
  <si>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</si>
  <si>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</si>
  <si>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</si>
  <si>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</si>
  <si>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</si>
  <si>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</si>
  <si>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</si>
  <si>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</si>
  <si>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</si>
  <si>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</si>
  <si>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</si>
  <si>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</si>
  <si>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</si>
  <si>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</si>
  <si>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</si>
  <si>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</si>
  <si>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</si>
  <si>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</si>
  <si>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</si>
  <si>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</si>
  <si>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</si>
  <si>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</si>
  <si>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</si>
  <si>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</si>
  <si>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</si>
  <si>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</si>
  <si>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</si>
  <si>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</si>
  <si>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</si>
  <si>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</si>
  <si>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</si>
  <si>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</si>
  <si>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</si>
  <si>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</si>
  <si>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</si>
  <si>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</si>
  <si>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</si>
  <si>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</si>
  <si>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</si>
  <si>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</si>
  <si>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</si>
  <si>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</si>
  <si>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</si>
  <si>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</si>
  <si>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</si>
  <si>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</si>
  <si>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</si>
  <si>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</si>
  <si>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</si>
  <si>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</si>
  <si>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</si>
  <si>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</si>
  <si>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</si>
  <si>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</si>
  <si>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</si>
  <si>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</si>
  <si>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</si>
  <si>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</si>
  <si>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</si>
  <si>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</si>
  <si>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</si>
  <si>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</si>
  <si>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</si>
  <si>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</si>
  <si>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</si>
  <si>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</si>
  <si>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</si>
  <si>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</si>
  <si>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</si>
  <si>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</si>
  <si>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</si>
  <si>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</si>
  <si>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</si>
  <si>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</si>
  <si>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</si>
  <si>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</si>
  <si>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</si>
  <si>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</si>
  <si>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</si>
  <si>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</si>
  <si>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</si>
  <si>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</si>
  <si>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</si>
  <si>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</si>
  <si>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</si>
  <si>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</si>
  <si>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</si>
  <si>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</si>
  <si>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</si>
  <si>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</si>
  <si>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</si>
  <si>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</si>
  <si>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</si>
  <si>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</si>
  <si>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</si>
  <si>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</si>
  <si>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</si>
  <si>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</si>
  <si>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</si>
  <si>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</si>
  <si>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</si>
  <si>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</si>
  <si>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</si>
  <si>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</si>
  <si>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</si>
  <si>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</si>
  <si>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</si>
  <si>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</si>
  <si>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</si>
  <si>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</si>
  <si>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</si>
  <si>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</si>
  <si>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</si>
  <si>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</si>
  <si>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</si>
  <si>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</si>
  <si>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</si>
  <si>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</si>
  <si>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</si>
  <si>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</si>
  <si>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</si>
  <si>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</si>
  <si>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</si>
  <si>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</si>
  <si>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</si>
  <si>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</si>
  <si>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</si>
  <si>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</si>
  <si>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</si>
  <si>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</si>
  <si>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</si>
  <si>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</si>
  <si>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</si>
  <si>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</si>
  <si>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</si>
  <si>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</si>
  <si>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</si>
  <si>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</si>
  <si>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</si>
  <si>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</si>
  <si>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</si>
  <si>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</si>
  <si>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</si>
  <si>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</si>
  <si>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</si>
  <si>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</si>
  <si>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</si>
  <si>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</si>
  <si>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</si>
  <si>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</si>
  <si>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</si>
  <si>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</si>
  <si>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</si>
  <si>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</si>
  <si>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</si>
  <si>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</si>
  <si>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</si>
  <si>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</si>
  <si>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</si>
  <si>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</si>
  <si>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</si>
  <si>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</si>
  <si>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</si>
  <si>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</si>
  <si>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</si>
  <si>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</si>
  <si>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</si>
  <si>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</si>
  <si>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</si>
  <si>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</si>
  <si>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</si>
  <si>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</si>
  <si>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</si>
  <si>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</si>
  <si>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</si>
  <si>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</si>
  <si>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</si>
  <si>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</si>
  <si>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</si>
  <si>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</si>
  <si>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</si>
  <si>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</si>
  <si>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</si>
  <si>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</si>
  <si>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</si>
  <si>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</si>
  <si>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</si>
  <si>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</si>
  <si>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</si>
  <si>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</si>
  <si>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</si>
  <si>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</si>
  <si>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</si>
  <si>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</si>
  <si>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</si>
  <si>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</si>
  <si>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</si>
  <si>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</si>
  <si>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</si>
  <si>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</si>
  <si>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</si>
  <si>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</si>
  <si>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</si>
  <si>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</si>
  <si>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</si>
  <si>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</si>
  <si>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</si>
  <si>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</si>
  <si>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</si>
  <si>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</si>
  <si>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</si>
  <si>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</si>
  <si>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</si>
  <si>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</si>
  <si>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</si>
  <si>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</si>
  <si>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</si>
  <si>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</si>
  <si>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</si>
  <si>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</si>
  <si>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</si>
  <si>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</si>
  <si>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</si>
  <si>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</si>
  <si>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</si>
  <si>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</si>
  <si>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</si>
  <si>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</si>
  <si>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</si>
  <si>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</si>
  <si>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</si>
  <si>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</si>
  <si>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</si>
  <si>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</si>
  <si>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</si>
  <si>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</si>
  <si>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</si>
  <si>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</si>
  <si>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</si>
  <si>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</si>
  <si>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</si>
  <si>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</si>
  <si>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</si>
  <si>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</si>
  <si>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</si>
  <si>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</si>
  <si>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</si>
  <si>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</si>
  <si>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</si>
  <si>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</si>
  <si>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</si>
  <si>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</si>
  <si>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</si>
  <si>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</si>
  <si>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</si>
  <si>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</si>
  <si>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</si>
  <si>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</si>
  <si>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</si>
  <si>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</si>
  <si>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</si>
  <si>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</si>
  <si>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</si>
  <si>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</si>
  <si>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</si>
  <si>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</si>
  <si>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</si>
  <si>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</si>
  <si>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</si>
  <si>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</si>
  <si>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</si>
  <si>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</si>
  <si>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</si>
  <si>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</si>
  <si>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</si>
  <si>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</si>
  <si>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</si>
  <si>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</si>
  <si>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</si>
  <si>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</si>
  <si>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</si>
  <si>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</si>
  <si>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</si>
  <si>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</si>
  <si>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</si>
  <si>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</si>
  <si>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</si>
  <si>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</si>
  <si>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</si>
  <si>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</si>
  <si>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</si>
  <si>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</si>
  <si>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</si>
  <si>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</si>
  <si>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</si>
  <si>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</si>
  <si>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</si>
  <si>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</si>
  <si>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</si>
  <si>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</si>
  <si>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</si>
  <si>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</si>
  <si>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</si>
  <si>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</si>
  <si>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</si>
  <si>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</si>
  <si>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</si>
  <si>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</si>
  <si>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</si>
  <si>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</si>
  <si>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</si>
  <si>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</si>
  <si>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</si>
  <si>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</si>
  <si>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</si>
  <si>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</si>
  <si>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</si>
  <si>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</si>
  <si>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</si>
  <si>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</si>
  <si>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</si>
  <si>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</si>
  <si>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</si>
  <si>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</si>
  <si>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</si>
  <si>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</si>
  <si>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</si>
  <si>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</si>
  <si>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</si>
  <si>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</si>
  <si>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</si>
  <si>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</si>
  <si>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</si>
  <si>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</si>
  <si>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</si>
  <si>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</si>
  <si>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</si>
  <si>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</si>
  <si>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</si>
  <si>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</si>
  <si>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</si>
  <si>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</si>
  <si>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</si>
  <si>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</si>
  <si>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</si>
  <si>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</si>
  <si>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</si>
  <si>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</si>
  <si>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</si>
  <si>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</si>
  <si>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</si>
  <si>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</si>
  <si>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</si>
  <si>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</si>
  <si>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</si>
  <si>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</si>
  <si>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</si>
  <si>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</si>
  <si>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</si>
  <si>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</si>
  <si>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</si>
  <si>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</si>
  <si>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</si>
  <si>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</si>
  <si>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</si>
  <si>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</si>
  <si>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</si>
  <si>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</si>
  <si>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</si>
  <si>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</si>
  <si>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</si>
  <si>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</si>
  <si>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</si>
  <si>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</si>
  <si>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</si>
  <si>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</si>
  <si>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</si>
  <si>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</si>
  <si>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</si>
  <si>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</si>
  <si>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</si>
  <si>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</si>
  <si>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</si>
  <si>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</si>
  <si>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</si>
  <si>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</si>
  <si>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</si>
  <si>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</si>
  <si>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</si>
  <si>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</si>
  <si>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</si>
  <si>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</si>
  <si>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</si>
  <si>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</si>
  <si>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</si>
  <si>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</si>
  <si>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</si>
  <si>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</si>
  <si>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</si>
  <si>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</si>
  <si>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</si>
  <si>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</si>
  <si>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</si>
  <si>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</si>
  <si>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</si>
  <si>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</si>
  <si>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</si>
  <si>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</si>
  <si>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</si>
  <si>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</si>
  <si>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</si>
  <si>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</si>
  <si>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</si>
  <si>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</si>
  <si>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</si>
  <si>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</si>
  <si>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</si>
  <si>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</si>
  <si>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</si>
  <si>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</si>
  <si>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</si>
  <si>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</si>
  <si>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</si>
  <si>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</si>
  <si>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</si>
  <si>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</si>
  <si>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</si>
  <si>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</si>
  <si>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</si>
  <si>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</si>
  <si>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</si>
  <si>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</si>
  <si>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</si>
  <si>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</si>
  <si>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</si>
  <si>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</si>
  <si>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</si>
  <si>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</si>
  <si>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</si>
  <si>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</si>
  <si>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</si>
  <si>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</si>
  <si>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</si>
  <si>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</si>
  <si>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</si>
  <si>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</si>
  <si>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</si>
  <si>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</si>
  <si>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</si>
  <si>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</si>
  <si>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</si>
  <si>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</si>
  <si>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</si>
  <si>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</si>
  <si>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</si>
  <si>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</si>
  <si>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</si>
  <si>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</si>
  <si>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</si>
  <si>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</si>
  <si>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</si>
  <si>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</si>
  <si>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</si>
  <si>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</si>
  <si>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</si>
  <si>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</si>
  <si>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</si>
  <si>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</si>
  <si>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</si>
  <si>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</si>
  <si>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</si>
  <si>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</si>
  <si>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</si>
  <si>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</si>
  <si>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</si>
  <si>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</si>
  <si>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</si>
  <si>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</si>
  <si>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</si>
  <si>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</si>
  <si>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</si>
  <si>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</si>
  <si>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</si>
  <si>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</si>
  <si>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</si>
  <si>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</si>
  <si>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</si>
  <si>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</si>
  <si>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</si>
  <si>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</si>
  <si>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</si>
  <si>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</si>
  <si>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</si>
  <si>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</si>
  <si>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</si>
  <si>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</si>
  <si>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</si>
  <si>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</si>
  <si>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</si>
  <si>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</si>
  <si>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</si>
  <si>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 La L423 no presento cambios en los resultados</t>
  </si>
  <si>
    <t>L430</t>
  </si>
  <si>
    <t>L431</t>
  </si>
  <si>
    <t>L432</t>
  </si>
  <si>
    <t>L433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</si>
</sst>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0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  <xf numFmtId="0" fontId="16" fillId="2" borderId="1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20" applyNumberFormat="0" applyAlignment="0" applyProtection="0"/>
    <xf numFmtId="0" fontId="42" fillId="9" borderId="21" applyNumberFormat="0" applyAlignment="0" applyProtection="0"/>
    <xf numFmtId="0" fontId="43" fillId="9" borderId="20" applyNumberFormat="0" applyAlignment="0" applyProtection="0"/>
    <xf numFmtId="0" fontId="44" fillId="0" borderId="22" applyNumberFormat="0" applyFill="0" applyAlignment="0" applyProtection="0"/>
    <xf numFmtId="0" fontId="45" fillId="10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9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9" fillId="0" borderId="0"/>
    <xf numFmtId="0" fontId="9" fillId="0" borderId="0"/>
    <xf numFmtId="0" fontId="50" fillId="36" borderId="0" applyNumberFormat="0" applyBorder="0" applyAlignment="0" applyProtection="0"/>
    <xf numFmtId="0" fontId="6" fillId="0" borderId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2" fillId="0" borderId="27" applyNumberFormat="0" applyFill="0" applyBorder="0" applyAlignment="0" applyProtection="0">
      <alignment horizontal="center" vertical="center" wrapText="1"/>
    </xf>
    <xf numFmtId="0" fontId="20" fillId="0" borderId="0">
      <alignment vertical="top"/>
    </xf>
    <xf numFmtId="175" fontId="9" fillId="0" borderId="0" applyFont="0" applyFill="0" applyBorder="0" applyAlignment="0" applyProtection="0"/>
    <xf numFmtId="0" fontId="9" fillId="0" borderId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9" fillId="0" borderId="0">
      <alignment vertical="top"/>
    </xf>
    <xf numFmtId="0" fontId="64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9" fontId="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9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9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9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9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9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9" fillId="35" borderId="0" applyNumberFormat="0" applyBorder="0" applyAlignment="0" applyProtection="0"/>
    <xf numFmtId="0" fontId="9" fillId="0" borderId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40" fillId="7" borderId="0" applyNumberFormat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24" applyNumberFormat="0" applyFont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8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5" fontId="23" fillId="0" borderId="3" xfId="13" applyNumberFormat="1" applyFont="1" applyBorder="1" applyAlignment="1">
      <alignment horizontal="center"/>
    </xf>
    <xf numFmtId="0" fontId="23" fillId="0" borderId="3" xfId="0" applyFont="1" applyBorder="1"/>
    <xf numFmtId="0" fontId="20" fillId="0" borderId="3" xfId="0" applyFont="1" applyBorder="1"/>
    <xf numFmtId="0" fontId="22" fillId="0" borderId="0" xfId="0" applyFont="1" applyAlignment="1">
      <alignment horizontal="center"/>
    </xf>
    <xf numFmtId="165" fontId="23" fillId="0" borderId="0" xfId="13" applyNumberFormat="1" applyFont="1" applyAlignment="1">
      <alignment horizontal="center"/>
    </xf>
    <xf numFmtId="0" fontId="23" fillId="0" borderId="0" xfId="0" applyFont="1"/>
    <xf numFmtId="1" fontId="20" fillId="0" borderId="0" xfId="0" applyNumberFormat="1" applyFont="1"/>
    <xf numFmtId="0" fontId="23" fillId="0" borderId="0" xfId="0" applyFont="1" applyAlignment="1">
      <alignment horizontal="right"/>
    </xf>
    <xf numFmtId="167" fontId="20" fillId="0" borderId="0" xfId="0" applyNumberFormat="1" applyFont="1"/>
    <xf numFmtId="0" fontId="22" fillId="0" borderId="2" xfId="0" applyFont="1" applyBorder="1" applyAlignment="1">
      <alignment horizontal="center"/>
    </xf>
    <xf numFmtId="165" fontId="23" fillId="0" borderId="2" xfId="13" applyNumberFormat="1" applyFont="1" applyBorder="1" applyAlignment="1">
      <alignment horizontal="center"/>
    </xf>
    <xf numFmtId="0" fontId="23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165" fontId="25" fillId="0" borderId="3" xfId="13" applyNumberFormat="1" applyFont="1" applyBorder="1" applyAlignment="1">
      <alignment horizontal="center"/>
    </xf>
    <xf numFmtId="165" fontId="25" fillId="0" borderId="3" xfId="0" applyNumberFormat="1" applyFont="1" applyBorder="1"/>
    <xf numFmtId="165" fontId="25" fillId="0" borderId="0" xfId="13" applyNumberFormat="1" applyFont="1" applyAlignment="1">
      <alignment horizontal="center"/>
    </xf>
    <xf numFmtId="165" fontId="25" fillId="0" borderId="0" xfId="0" applyNumberFormat="1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165" fontId="25" fillId="0" borderId="2" xfId="0" applyNumberFormat="1" applyFont="1" applyBorder="1"/>
    <xf numFmtId="0" fontId="26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0" xfId="0" applyFont="1"/>
    <xf numFmtId="0" fontId="22" fillId="0" borderId="6" xfId="0" applyFont="1" applyBorder="1" applyAlignment="1">
      <alignment horizontal="center"/>
    </xf>
    <xf numFmtId="165" fontId="20" fillId="0" borderId="4" xfId="0" applyNumberFormat="1" applyFont="1" applyBorder="1"/>
    <xf numFmtId="165" fontId="20" fillId="0" borderId="8" xfId="0" applyNumberFormat="1" applyFont="1" applyBorder="1"/>
    <xf numFmtId="0" fontId="22" fillId="0" borderId="7" xfId="0" applyFont="1" applyBorder="1" applyAlignment="1">
      <alignment horizontal="center"/>
    </xf>
    <xf numFmtId="0" fontId="21" fillId="0" borderId="2" xfId="0" applyFont="1" applyBorder="1"/>
    <xf numFmtId="0" fontId="27" fillId="0" borderId="2" xfId="0" applyFont="1" applyBorder="1"/>
    <xf numFmtId="0" fontId="21" fillId="0" borderId="11" xfId="0" applyFont="1" applyBorder="1" applyAlignment="1">
      <alignment horizontal="center"/>
    </xf>
    <xf numFmtId="167" fontId="20" fillId="0" borderId="0" xfId="0" applyNumberFormat="1" applyFont="1" applyAlignment="1">
      <alignment horizontal="right"/>
    </xf>
    <xf numFmtId="165" fontId="20" fillId="0" borderId="0" xfId="0" applyNumberFormat="1" applyFont="1"/>
    <xf numFmtId="166" fontId="20" fillId="0" borderId="0" xfId="0" applyNumberFormat="1" applyFont="1"/>
    <xf numFmtId="170" fontId="24" fillId="0" borderId="13" xfId="0" applyNumberFormat="1" applyFont="1" applyBorder="1"/>
    <xf numFmtId="170" fontId="24" fillId="4" borderId="13" xfId="0" applyNumberFormat="1" applyFont="1" applyFill="1" applyBorder="1"/>
    <xf numFmtId="170" fontId="24" fillId="0" borderId="12" xfId="0" applyNumberFormat="1" applyFont="1" applyBorder="1"/>
    <xf numFmtId="170" fontId="24" fillId="4" borderId="12" xfId="0" applyNumberFormat="1" applyFont="1" applyFill="1" applyBorder="1"/>
    <xf numFmtId="167" fontId="20" fillId="0" borderId="2" xfId="0" applyNumberFormat="1" applyFont="1" applyBorder="1" applyAlignment="1">
      <alignment horizontal="right"/>
    </xf>
    <xf numFmtId="165" fontId="20" fillId="0" borderId="2" xfId="0" applyNumberFormat="1" applyFont="1" applyBorder="1" applyAlignment="1">
      <alignment horizontal="right"/>
    </xf>
    <xf numFmtId="166" fontId="20" fillId="0" borderId="2" xfId="0" applyNumberFormat="1" applyFont="1" applyBorder="1" applyAlignment="1">
      <alignment horizontal="right"/>
    </xf>
    <xf numFmtId="170" fontId="24" fillId="0" borderId="11" xfId="0" applyNumberFormat="1" applyFont="1" applyBorder="1"/>
    <xf numFmtId="170" fontId="24" fillId="4" borderId="11" xfId="0" applyNumberFormat="1" applyFont="1" applyFill="1" applyBorder="1"/>
    <xf numFmtId="170" fontId="24" fillId="0" borderId="0" xfId="0" applyNumberFormat="1" applyFont="1"/>
    <xf numFmtId="168" fontId="22" fillId="0" borderId="0" xfId="0" applyNumberFormat="1" applyFont="1"/>
    <xf numFmtId="0" fontId="29" fillId="0" borderId="0" xfId="0" applyFont="1"/>
    <xf numFmtId="0" fontId="29" fillId="4" borderId="0" xfId="0" applyFont="1" applyFill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31" fillId="0" borderId="0" xfId="0" applyFont="1"/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167" fontId="29" fillId="0" borderId="0" xfId="0" applyNumberFormat="1" applyFont="1" applyAlignment="1">
      <alignment horizontal="right"/>
    </xf>
    <xf numFmtId="167" fontId="29" fillId="0" borderId="3" xfId="0" applyNumberFormat="1" applyFont="1" applyBorder="1" applyAlignment="1">
      <alignment horizontal="right"/>
    </xf>
    <xf numFmtId="167" fontId="29" fillId="0" borderId="0" xfId="0" applyNumberFormat="1" applyFont="1"/>
    <xf numFmtId="167" fontId="29" fillId="4" borderId="0" xfId="0" applyNumberFormat="1" applyFont="1" applyFill="1"/>
    <xf numFmtId="0" fontId="33" fillId="0" borderId="7" xfId="0" applyFont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right"/>
    </xf>
    <xf numFmtId="167" fontId="29" fillId="0" borderId="2" xfId="0" applyNumberFormat="1" applyFont="1" applyBorder="1" applyAlignment="1">
      <alignment horizontal="right"/>
    </xf>
    <xf numFmtId="167" fontId="29" fillId="0" borderId="2" xfId="0" applyNumberFormat="1" applyFont="1" applyBorder="1"/>
    <xf numFmtId="167" fontId="29" fillId="4" borderId="2" xfId="0" applyNumberFormat="1" applyFont="1" applyFill="1" applyBorder="1"/>
    <xf numFmtId="0" fontId="33" fillId="0" borderId="0" xfId="0" applyFont="1" applyAlignment="1">
      <alignment horizontal="center"/>
    </xf>
    <xf numFmtId="169" fontId="29" fillId="0" borderId="0" xfId="0" applyNumberFormat="1" applyFont="1"/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4" fontId="20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5" fontId="23" fillId="0" borderId="4" xfId="13" applyNumberFormat="1" applyFont="1" applyBorder="1" applyAlignment="1">
      <alignment horizontal="center"/>
    </xf>
    <xf numFmtId="0" fontId="20" fillId="0" borderId="4" xfId="0" applyFont="1" applyBorder="1"/>
    <xf numFmtId="0" fontId="28" fillId="0" borderId="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29" fillId="0" borderId="0" xfId="0" applyNumberFormat="1" applyFont="1" applyAlignment="1">
      <alignment horizontal="right"/>
    </xf>
    <xf numFmtId="166" fontId="29" fillId="0" borderId="0" xfId="0" applyNumberFormat="1" applyFont="1"/>
    <xf numFmtId="170" fontId="20" fillId="0" borderId="0" xfId="0" applyNumberFormat="1" applyFont="1"/>
    <xf numFmtId="166" fontId="29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70" fontId="9" fillId="0" borderId="12" xfId="0" applyNumberFormat="1" applyFont="1" applyBorder="1" applyAlignment="1">
      <alignment horizontal="center" vertical="center"/>
    </xf>
    <xf numFmtId="170" fontId="24" fillId="0" borderId="12" xfId="0" applyNumberFormat="1" applyFont="1" applyBorder="1" applyAlignment="1">
      <alignment horizontal="center" vertical="center"/>
    </xf>
    <xf numFmtId="170" fontId="24" fillId="0" borderId="11" xfId="0" applyNumberFormat="1" applyFont="1" applyBorder="1" applyAlignment="1">
      <alignment horizontal="center" vertical="center"/>
    </xf>
    <xf numFmtId="170" fontId="9" fillId="0" borderId="11" xfId="0" applyNumberFormat="1" applyFont="1" applyBorder="1" applyAlignment="1">
      <alignment horizontal="center" vertical="center"/>
    </xf>
    <xf numFmtId="165" fontId="29" fillId="0" borderId="0" xfId="0" applyNumberFormat="1" applyFont="1"/>
    <xf numFmtId="166" fontId="29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16" fillId="2" borderId="1" xfId="12">
      <alignment vertical="center"/>
    </xf>
    <xf numFmtId="170" fontId="9" fillId="0" borderId="9" xfId="0" applyNumberFormat="1" applyFont="1" applyBorder="1" applyAlignment="1">
      <alignment horizontal="center" vertical="center"/>
    </xf>
    <xf numFmtId="170" fontId="9" fillId="0" borderId="26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0" fontId="20" fillId="0" borderId="0" xfId="0" applyFont="1" applyAlignment="1">
      <alignment wrapText="1"/>
    </xf>
    <xf numFmtId="166" fontId="20" fillId="0" borderId="0" xfId="0" applyNumberFormat="1" applyFont="1" applyAlignment="1">
      <alignment horizontal="right"/>
    </xf>
    <xf numFmtId="166" fontId="9" fillId="0" borderId="11" xfId="0" applyNumberFormat="1" applyFont="1" applyBorder="1" applyAlignment="1">
      <alignment horizontal="center" vertical="center"/>
    </xf>
    <xf numFmtId="170" fontId="22" fillId="3" borderId="2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11" xfId="0" applyFont="1" applyBorder="1" applyAlignment="1">
      <alignment horizontal="center"/>
    </xf>
    <xf numFmtId="170" fontId="9" fillId="0" borderId="2" xfId="0" applyNumberFormat="1" applyFont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165" fontId="20" fillId="0" borderId="3" xfId="0" applyNumberFormat="1" applyFont="1" applyBorder="1"/>
    <xf numFmtId="170" fontId="22" fillId="3" borderId="9" xfId="0" applyNumberFormat="1" applyFont="1" applyFill="1" applyBorder="1" applyAlignment="1">
      <alignment horizontal="center" vertical="center"/>
    </xf>
    <xf numFmtId="170" fontId="22" fillId="3" borderId="1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/>
    </xf>
    <xf numFmtId="170" fontId="9" fillId="0" borderId="6" xfId="0" applyNumberFormat="1" applyFont="1" applyBorder="1" applyAlignment="1">
      <alignment horizontal="center" vertical="center"/>
    </xf>
    <xf numFmtId="170" fontId="9" fillId="0" borderId="7" xfId="0" applyNumberFormat="1" applyFont="1" applyBorder="1" applyAlignment="1">
      <alignment horizontal="center" vertical="center"/>
    </xf>
    <xf numFmtId="170" fontId="22" fillId="58" borderId="26" xfId="0" applyNumberFormat="1" applyFont="1" applyFill="1" applyBorder="1" applyAlignment="1">
      <alignment horizontal="center" vertical="center"/>
    </xf>
    <xf numFmtId="165" fontId="48" fillId="58" borderId="0" xfId="0" applyNumberFormat="1" applyFont="1" applyFill="1"/>
    <xf numFmtId="14" fontId="48" fillId="58" borderId="0" xfId="0" applyNumberFormat="1" applyFont="1" applyFill="1" applyAlignment="1">
      <alignment horizontal="center" vertical="center"/>
    </xf>
    <xf numFmtId="165" fontId="28" fillId="58" borderId="0" xfId="0" applyNumberFormat="1" applyFont="1" applyFill="1"/>
    <xf numFmtId="14" fontId="11" fillId="0" borderId="3" xfId="0" applyNumberFormat="1" applyFont="1" applyBorder="1" applyAlignment="1">
      <alignment horizontal="center" vertical="center"/>
    </xf>
    <xf numFmtId="165" fontId="48" fillId="0" borderId="0" xfId="0" applyNumberFormat="1" applyFont="1"/>
    <xf numFmtId="165" fontId="3" fillId="0" borderId="0" xfId="0" applyNumberFormat="1" applyFont="1"/>
    <xf numFmtId="165" fontId="29" fillId="0" borderId="3" xfId="0" applyNumberFormat="1" applyFont="1" applyBorder="1" applyAlignment="1">
      <alignment horizontal="right"/>
    </xf>
    <xf numFmtId="165" fontId="28" fillId="3" borderId="0" xfId="0" applyNumberFormat="1" applyFont="1" applyFill="1"/>
    <xf numFmtId="170" fontId="0" fillId="0" borderId="0" xfId="0" applyNumberFormat="1"/>
    <xf numFmtId="170" fontId="22" fillId="58" borderId="9" xfId="0" applyNumberFormat="1" applyFont="1" applyFill="1" applyBorder="1" applyAlignment="1">
      <alignment horizontal="center" vertical="center"/>
    </xf>
    <xf numFmtId="170" fontId="22" fillId="58" borderId="10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0" fontId="9" fillId="0" borderId="9" xfId="0" applyNumberFormat="1" applyFont="1" applyFill="1" applyBorder="1" applyAlignment="1">
      <alignment horizontal="center" vertical="center"/>
    </xf>
    <xf numFmtId="170" fontId="9" fillId="0" borderId="26" xfId="0" applyNumberFormat="1" applyFont="1" applyFill="1" applyBorder="1" applyAlignment="1">
      <alignment horizontal="center" vertical="center"/>
    </xf>
    <xf numFmtId="170" fontId="9" fillId="0" borderId="1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/>
  </cellXfs>
  <cellStyles count="1607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O97"/>
  <sheetViews>
    <sheetView tabSelected="1" zoomScale="115" zoomScaleNormal="115" workbookViewId="0">
      <pane xSplit="1" ySplit="3" topLeftCell="LA4" activePane="bottomRight" state="frozen"/>
      <selection pane="topRight" activeCell="B1" sqref="B1"/>
      <selection pane="bottomLeft" activeCell="A4" sqref="A4"/>
      <selection pane="bottomRight" activeCell="LL7" sqref="LL7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1" width="15.28515625" style="66" customWidth="1"/>
    <col min="322" max="323" width="15.28515625" style="56" customWidth="1"/>
    <col min="324" max="324" width="13.5703125" style="56" bestFit="1" customWidth="1"/>
    <col min="325" max="326" width="11.42578125" style="56" bestFit="1" customWidth="1"/>
    <col min="327" max="327" width="15" style="56" customWidth="1"/>
    <col min="328" max="16384" width="9.140625" style="56"/>
  </cols>
  <sheetData>
    <row r="1" spans="1:327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">
        <v>610</v>
      </c>
      <c r="LF1" s="120" t="s">
        <v>611</v>
      </c>
      <c r="LG1" s="120" t="s">
        <v>612</v>
      </c>
      <c r="LH1" s="120" t="s">
        <v>613</v>
      </c>
      <c r="LI1" s="147" t="s">
        <v>611</v>
      </c>
      <c r="LJ1" s="148"/>
      <c r="LK1" s="149"/>
    </row>
    <row r="2" spans="1:327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198</v>
      </c>
      <c r="LJ2" s="143" t="s">
        <v>213</v>
      </c>
      <c r="LK2" s="145" t="s">
        <v>215</v>
      </c>
    </row>
    <row r="3" spans="1:327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282</v>
      </c>
      <c r="LJ3" s="144"/>
      <c r="LK3" s="146"/>
    </row>
    <row r="4" spans="1:327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134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157">
        <f>+'Resumen Histórico'!PN59</f>
        <v>0</v>
      </c>
      <c r="LG4" s="139">
        <f>+'Resumen Histórico'!PO59</f>
        <v>0</v>
      </c>
      <c r="LH4" s="139">
        <f>+'Resumen Histórico'!PP59</f>
        <v>0</v>
      </c>
      <c r="LI4" s="138">
        <v>0</v>
      </c>
      <c r="LJ4" s="69">
        <f>+LG4-LI4</f>
        <v>0</v>
      </c>
      <c r="LK4" s="69">
        <f>+LH4-LG4</f>
        <v>0</v>
      </c>
      <c r="LL4" s="104"/>
      <c r="LM4" s="69"/>
      <c r="LO4" s="69"/>
    </row>
    <row r="5" spans="1:327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134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43">
        <f>+'Resumen Histórico'!PL60</f>
        <v>0.98062214855886154</v>
      </c>
      <c r="LE5" s="43">
        <f>+'Resumen Histórico'!PM60</f>
        <v>0.97653155277934389</v>
      </c>
      <c r="LF5" s="157">
        <f>+'Resumen Histórico'!PN60</f>
        <v>0.97628019657910459</v>
      </c>
      <c r="LG5" s="139">
        <f>+'Resumen Histórico'!PO60</f>
        <v>0.97207783066253695</v>
      </c>
      <c r="LH5" s="139">
        <f>+'Resumen Histórico'!PP60</f>
        <v>0.95039250509017703</v>
      </c>
      <c r="LI5" s="106">
        <v>0.97520018130965036</v>
      </c>
      <c r="LJ5" s="69">
        <f t="shared" ref="LJ5:LJ10" si="0">+LG5-LI5</f>
        <v>-3.1223506471134144E-3</v>
      </c>
      <c r="LK5" s="69">
        <f t="shared" ref="LK5:LK10" si="1">+LH5-LG5</f>
        <v>-2.1685325572359915E-2</v>
      </c>
      <c r="LL5" s="104"/>
      <c r="LM5" s="69"/>
      <c r="LN5" s="69"/>
      <c r="LO5" s="69"/>
    </row>
    <row r="6" spans="1:327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134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43">
        <f>+'Resumen Histórico'!PJ61</f>
        <v>0.92435444745001649</v>
      </c>
      <c r="LC6" s="43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157">
        <f>+'Resumen Histórico'!PN61</f>
        <v>0.94783349445311094</v>
      </c>
      <c r="LG6" s="139">
        <f>+'Resumen Histórico'!PO61</f>
        <v>0.94841471834253566</v>
      </c>
      <c r="LH6" s="139">
        <f>+'Resumen Histórico'!PP61</f>
        <v>0.92478658921047996</v>
      </c>
      <c r="LI6" s="106">
        <v>0.95272201636127152</v>
      </c>
      <c r="LJ6" s="69">
        <f t="shared" si="0"/>
        <v>-4.3072980187358612E-3</v>
      </c>
      <c r="LK6" s="69">
        <f t="shared" si="1"/>
        <v>-2.3628129132055697E-2</v>
      </c>
      <c r="LL6" s="104"/>
      <c r="LM6" s="69"/>
      <c r="LN6" s="69"/>
    </row>
    <row r="7" spans="1:327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134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157">
        <f>+'Resumen Histórico'!PN62</f>
        <v>0.98059510043644538</v>
      </c>
      <c r="LG7" s="139">
        <f>+'Resumen Histórico'!PO62</f>
        <v>0.97246642266936534</v>
      </c>
      <c r="LH7" s="139">
        <f>+'Resumen Histórico'!PP62</f>
        <v>0.95087796939620095</v>
      </c>
      <c r="LI7" s="106">
        <v>0.9761971730469795</v>
      </c>
      <c r="LJ7" s="69">
        <f t="shared" si="0"/>
        <v>-3.7307503776141671E-3</v>
      </c>
      <c r="LK7" s="69">
        <f t="shared" si="1"/>
        <v>-2.1588453273164387E-2</v>
      </c>
      <c r="LL7" s="104"/>
      <c r="LM7" s="69"/>
      <c r="LN7" s="69"/>
    </row>
    <row r="8" spans="1:327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134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0.98745687150122918</v>
      </c>
      <c r="LB8" s="43">
        <f>+'Resumen Histórico'!PJ63</f>
        <v>0.97914682381043716</v>
      </c>
      <c r="LC8" s="43">
        <f>+'Resumen Histórico'!PK63</f>
        <v>0.97864919157748098</v>
      </c>
      <c r="LD8" s="43">
        <f>+'Resumen Histórico'!PL63</f>
        <v>0.97560208180697405</v>
      </c>
      <c r="LE8" s="43">
        <f>+'Resumen Histórico'!PM63</f>
        <v>0.9730035738595515</v>
      </c>
      <c r="LF8" s="157">
        <f>+'Resumen Histórico'!PN63</f>
        <v>0.97302393320559932</v>
      </c>
      <c r="LG8" s="139">
        <f>+'Resumen Histórico'!PO63</f>
        <v>0.97400489330538875</v>
      </c>
      <c r="LH8" s="139">
        <f>+'Resumen Histórico'!PP63</f>
        <v>0.94011249820960696</v>
      </c>
      <c r="LI8" s="106">
        <v>0.9757645707233108</v>
      </c>
      <c r="LJ8" s="69">
        <f t="shared" si="0"/>
        <v>-1.7596774179220454E-3</v>
      </c>
      <c r="LK8" s="69">
        <f t="shared" si="1"/>
        <v>-3.3892395095781791E-2</v>
      </c>
      <c r="LL8" s="104"/>
      <c r="LM8" s="69"/>
      <c r="LN8" s="69"/>
    </row>
    <row r="9" spans="1:327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134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157">
        <f>+'Resumen Histórico'!PN64</f>
        <v>0</v>
      </c>
      <c r="LG9" s="139">
        <f>+'Resumen Histórico'!PO64</f>
        <v>0</v>
      </c>
      <c r="LH9" s="139">
        <f>+'Resumen Histórico'!PP64</f>
        <v>0</v>
      </c>
      <c r="LI9" s="106">
        <v>0</v>
      </c>
      <c r="LJ9" s="69">
        <f t="shared" si="0"/>
        <v>0</v>
      </c>
      <c r="LK9" s="69">
        <f t="shared" si="1"/>
        <v>0</v>
      </c>
      <c r="LL9" s="104"/>
      <c r="LM9" s="69"/>
      <c r="LN9" s="69"/>
    </row>
    <row r="10" spans="1:327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134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157">
        <f>+'Resumen Histórico'!PN65</f>
        <v>0.77479764986942934</v>
      </c>
      <c r="LG10" s="139">
        <f>+'Resumen Histórico'!PO65</f>
        <v>0.49986427316682736</v>
      </c>
      <c r="LH10" s="139">
        <f>+'Resumen Histórico'!PP65</f>
        <v>0</v>
      </c>
      <c r="LI10" s="106">
        <v>0.50830956550676953</v>
      </c>
      <c r="LJ10" s="69">
        <f t="shared" si="0"/>
        <v>-8.4452923399421786E-3</v>
      </c>
      <c r="LK10" s="69">
        <f t="shared" si="1"/>
        <v>-0.49986427316682736</v>
      </c>
      <c r="LL10" s="104"/>
      <c r="LM10" s="69"/>
      <c r="LN10" s="69"/>
    </row>
    <row r="11" spans="1:327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1" t="s">
        <v>609</v>
      </c>
      <c r="KY11" s="42"/>
      <c r="KZ11" s="42"/>
      <c r="LA11" s="42"/>
      <c r="LB11" s="42"/>
      <c r="LC11" s="42"/>
      <c r="LD11" s="42"/>
      <c r="LE11" s="42"/>
      <c r="LF11" s="42"/>
      <c r="LG11" s="42"/>
      <c r="LH11" s="42"/>
      <c r="LJ11" s="69"/>
    </row>
    <row r="12" spans="1:327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I12" s="67"/>
      <c r="LJ12" s="69"/>
      <c r="LK12" s="104"/>
    </row>
    <row r="13" spans="1:327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9"/>
      <c r="LK13" s="104"/>
    </row>
    <row r="14" spans="1:327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7"/>
      <c r="LJ14" s="69"/>
      <c r="LK14" s="104"/>
    </row>
    <row r="15" spans="1:327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9"/>
      <c r="LK15" s="104"/>
    </row>
    <row r="16" spans="1:327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9"/>
      <c r="LK16" s="104"/>
    </row>
    <row r="17" spans="4:323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9"/>
      <c r="LK17" s="69"/>
    </row>
    <row r="18" spans="4:323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I18" s="67"/>
      <c r="LJ18" s="69"/>
      <c r="LK18" s="69"/>
    </row>
    <row r="19" spans="4:323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I19" s="67"/>
      <c r="LJ19" s="69"/>
    </row>
    <row r="20" spans="4:323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I20" s="67"/>
      <c r="LJ20" s="69"/>
    </row>
    <row r="21" spans="4:323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J21" s="69"/>
    </row>
    <row r="22" spans="4:323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67"/>
      <c r="LJ22" s="69"/>
    </row>
    <row r="23" spans="4:323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J23" s="69"/>
    </row>
    <row r="24" spans="4:323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J24" s="69"/>
    </row>
    <row r="25" spans="4:323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J25" s="69"/>
    </row>
    <row r="26" spans="4:323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J26" s="69"/>
    </row>
    <row r="27" spans="4:323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</row>
    <row r="28" spans="4:323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</row>
    <row r="29" spans="4:323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</row>
    <row r="30" spans="4:323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</row>
    <row r="31" spans="4:323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</row>
    <row r="32" spans="4:323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J2:LJ3"/>
    <mergeCell ref="LK2:LK3"/>
    <mergeCell ref="LI1:LK1"/>
  </mergeCells>
  <phoneticPr fontId="17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P105"/>
  <sheetViews>
    <sheetView zoomScale="96" zoomScaleNormal="96" workbookViewId="0">
      <pane xSplit="1" ySplit="3" topLeftCell="OY55" activePane="bottomRight" state="frozen"/>
      <selection pane="topRight" activeCell="B1" sqref="B1"/>
      <selection pane="bottomLeft" activeCell="A3" sqref="A3"/>
      <selection pane="bottomRight" activeCell="PP70" sqref="PP70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2" width="13.85546875" style="1" customWidth="1"/>
    <col min="433" max="16384" width="9.140625" style="1"/>
  </cols>
  <sheetData>
    <row r="1" spans="1:129" ht="13.5" thickBot="1" x14ac:dyDescent="0.25"/>
    <row r="2" spans="1:129" s="5" customFormat="1" ht="13.5" thickBot="1" x14ac:dyDescent="0.25">
      <c r="A2" s="150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1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50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1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2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2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2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2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2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2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2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2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32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P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</row>
    <row r="57" spans="1:432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P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</row>
    <row r="58" spans="1:432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</row>
    <row r="59" spans="1:432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41">
        <v>0</v>
      </c>
      <c r="PH59" s="108">
        <v>0</v>
      </c>
      <c r="PI59" s="108">
        <v>0</v>
      </c>
      <c r="PJ59" s="108">
        <v>0</v>
      </c>
      <c r="PK59" s="108">
        <v>0</v>
      </c>
      <c r="PL59" s="108">
        <v>0</v>
      </c>
      <c r="PM59" s="108">
        <v>0</v>
      </c>
      <c r="PN59" s="154">
        <v>0</v>
      </c>
      <c r="PO59" s="125">
        <v>0</v>
      </c>
      <c r="PP59" s="125">
        <v>0</v>
      </c>
    </row>
    <row r="60" spans="1:432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31">
        <v>0.99366626997555307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09">
        <v>0.98062214855886154</v>
      </c>
      <c r="PM60" s="109">
        <v>0.97653155277934389</v>
      </c>
      <c r="PN60" s="155">
        <v>0.97628019657910459</v>
      </c>
      <c r="PO60" s="116">
        <v>0.97207783066253695</v>
      </c>
      <c r="PP60" s="116">
        <v>0.95039250509017703</v>
      </c>
    </row>
    <row r="61" spans="1:432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31">
        <v>0.96222848269561656</v>
      </c>
      <c r="PH61" s="109">
        <v>0.93213655681743746</v>
      </c>
      <c r="PI61" s="109">
        <v>0.94219700399176909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55">
        <v>0.94783349445311094</v>
      </c>
      <c r="PO61" s="116">
        <v>0.94841471834253566</v>
      </c>
      <c r="PP61" s="116">
        <v>0.92478658921047996</v>
      </c>
    </row>
    <row r="62" spans="1:432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31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55">
        <v>0.98059510043644538</v>
      </c>
      <c r="PO62" s="116">
        <v>0.97246642266936534</v>
      </c>
      <c r="PP62" s="116">
        <v>0.95087796939620095</v>
      </c>
    </row>
    <row r="63" spans="1:432" ht="13.5" thickBot="1" x14ac:dyDescent="0.25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31">
        <v>0.99433306029654644</v>
      </c>
      <c r="PH63" s="109">
        <v>0.99001793799877902</v>
      </c>
      <c r="PI63" s="109">
        <v>0.98745687150122918</v>
      </c>
      <c r="PJ63" s="109">
        <v>0.97914682381043716</v>
      </c>
      <c r="PK63" s="109">
        <v>0.97864919157748098</v>
      </c>
      <c r="PL63" s="109">
        <v>0.97560208180697405</v>
      </c>
      <c r="PM63" s="109">
        <v>0.9730035738595515</v>
      </c>
      <c r="PN63" s="155">
        <v>0.97302393320559932</v>
      </c>
      <c r="PO63" s="116">
        <v>0.97400489330538875</v>
      </c>
      <c r="PP63" s="116">
        <v>0.94011249820960696</v>
      </c>
    </row>
    <row r="64" spans="1:432" ht="13.5" thickBot="1" x14ac:dyDescent="0.25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31">
        <v>0</v>
      </c>
      <c r="PH64" s="109">
        <v>0</v>
      </c>
      <c r="PI64" s="109">
        <v>0</v>
      </c>
      <c r="PJ64" s="109">
        <v>0</v>
      </c>
      <c r="PK64" s="109">
        <v>0</v>
      </c>
      <c r="PL64" s="109">
        <v>0</v>
      </c>
      <c r="PM64" s="109">
        <v>0</v>
      </c>
      <c r="PN64" s="155">
        <v>0</v>
      </c>
      <c r="PO64" s="116">
        <v>0</v>
      </c>
      <c r="PP64" s="125">
        <v>0</v>
      </c>
    </row>
    <row r="65" spans="1:432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42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56">
        <v>0.77479764986942934</v>
      </c>
      <c r="PO65" s="126">
        <v>0.49986427316682736</v>
      </c>
      <c r="PP65" s="125">
        <v>0</v>
      </c>
    </row>
    <row r="66" spans="1:432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  <c r="PF66" s="1" t="s">
        <v>609</v>
      </c>
    </row>
    <row r="67" spans="1:432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  <c r="PK67" s="140"/>
    </row>
    <row r="68" spans="1:432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40"/>
    </row>
    <row r="69" spans="1:432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40"/>
    </row>
    <row r="70" spans="1:432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40"/>
    </row>
    <row r="71" spans="1:432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40"/>
    </row>
    <row r="72" spans="1:432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2" x14ac:dyDescent="0.2">
      <c r="FS73" s="55"/>
      <c r="FT73" s="54"/>
      <c r="OB73" s="97"/>
    </row>
    <row r="74" spans="1:432" x14ac:dyDescent="0.2">
      <c r="FS74" s="55"/>
    </row>
    <row r="75" spans="1:432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Mariela Vera Cáceres</cp:lastModifiedBy>
  <dcterms:created xsi:type="dcterms:W3CDTF">2008-09-24T20:15:05Z</dcterms:created>
  <dcterms:modified xsi:type="dcterms:W3CDTF">2025-06-23T12:46:37Z</dcterms:modified>
</cp:coreProperties>
</file>