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8E5A66EE-40E7-4B4D-B64A-9DECE4A695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ICT!$A$3:$LM$10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K5" i="3" l="1"/>
  <c r="LK6" i="3"/>
  <c r="LK7" i="3"/>
  <c r="LK8" i="3"/>
  <c r="LK9" i="3"/>
  <c r="LK10" i="3"/>
  <c r="LK4" i="3"/>
  <c r="LJ5" i="3"/>
  <c r="LJ6" i="3"/>
  <c r="LJ7" i="3"/>
  <c r="LJ8" i="3"/>
  <c r="LJ9" i="3"/>
  <c r="LJ10" i="3"/>
  <c r="LJ4" i="3"/>
  <c r="LH4" i="3"/>
  <c r="LH5" i="3"/>
  <c r="LH6" i="3"/>
  <c r="LH7" i="3"/>
  <c r="LH8" i="3"/>
  <c r="LH9" i="3"/>
  <c r="LH10" i="3"/>
  <c r="PP56" i="2"/>
  <c r="PP57" i="2"/>
  <c r="LG4" i="3"/>
  <c r="LG5" i="3"/>
  <c r="LG6" i="3"/>
  <c r="LG7" i="3"/>
  <c r="LG8" i="3"/>
  <c r="LG9" i="3"/>
  <c r="LG10" i="3"/>
  <c r="PO56" i="2"/>
  <c r="PO57" i="2"/>
  <c r="PN56" i="2"/>
  <c r="PN57" i="2"/>
  <c r="LF4" i="3"/>
  <c r="LF5" i="3"/>
  <c r="LF6" i="3"/>
  <c r="LF7" i="3"/>
  <c r="LF8" i="3"/>
  <c r="LF9" i="3"/>
  <c r="LF10" i="3"/>
  <c r="LE4" i="3" l="1"/>
  <c r="LE5" i="3"/>
  <c r="LE6" i="3"/>
  <c r="LE7" i="3"/>
  <c r="LE8" i="3"/>
  <c r="LE9" i="3"/>
  <c r="LE10" i="3"/>
  <c r="PM56" i="2"/>
  <c r="PM57" i="2"/>
  <c r="LD4" i="3" l="1"/>
  <c r="LD5" i="3"/>
  <c r="LD6" i="3"/>
  <c r="LD7" i="3"/>
  <c r="LD8" i="3"/>
  <c r="LD9" i="3"/>
  <c r="LD10" i="3"/>
  <c r="PL56" i="2"/>
  <c r="PL57" i="2"/>
  <c r="LC4" i="3" l="1"/>
  <c r="LC5" i="3"/>
  <c r="LC6" i="3"/>
  <c r="LC7" i="3"/>
  <c r="LC8" i="3"/>
  <c r="LC9" i="3"/>
  <c r="LC10" i="3"/>
  <c r="PK56" i="2"/>
  <c r="PK57" i="2"/>
  <c r="KT4" i="3" l="1"/>
  <c r="KU4" i="3"/>
  <c r="KT5" i="3"/>
  <c r="KU5" i="3"/>
  <c r="KT6" i="3"/>
  <c r="KU6" i="3"/>
  <c r="KT7" i="3"/>
  <c r="KU7" i="3"/>
  <c r="KT8" i="3"/>
  <c r="KU8" i="3"/>
  <c r="KT9" i="3"/>
  <c r="KU9" i="3"/>
  <c r="KT10" i="3"/>
  <c r="KU10" i="3"/>
  <c r="KN5" i="3"/>
  <c r="KO5" i="3"/>
  <c r="KN6" i="3"/>
  <c r="KO6" i="3"/>
  <c r="KN7" i="3"/>
  <c r="KO7" i="3"/>
  <c r="KN8" i="3"/>
  <c r="KO8" i="3"/>
  <c r="KN9" i="3"/>
  <c r="KO9" i="3"/>
  <c r="KN10" i="3"/>
  <c r="KO10" i="3"/>
  <c r="LB4" i="3"/>
  <c r="LB5" i="3"/>
  <c r="LB6" i="3"/>
  <c r="LB7" i="3"/>
  <c r="LB8" i="3"/>
  <c r="LB9" i="3"/>
  <c r="LB10" i="3"/>
  <c r="PJ56" i="2"/>
  <c r="PJ57" i="2"/>
  <c r="KZ5" i="3"/>
  <c r="KZ4" i="3"/>
  <c r="KZ6" i="3"/>
  <c r="KZ7" i="3"/>
  <c r="KZ8" i="3"/>
  <c r="KZ9" i="3"/>
  <c r="KZ10" i="3"/>
  <c r="LA4" i="3"/>
  <c r="LA5" i="3"/>
  <c r="LA6" i="3"/>
  <c r="LA7" i="3"/>
  <c r="LA8" i="3"/>
  <c r="LA9" i="3"/>
  <c r="LA10" i="3"/>
  <c r="PI56" i="2"/>
  <c r="PI57" i="2"/>
  <c r="PH56" i="2"/>
  <c r="PH57" i="2"/>
  <c r="PG57" i="2"/>
  <c r="PG56" i="2"/>
  <c r="KY4" i="3"/>
  <c r="KY5" i="3"/>
  <c r="KY6" i="3"/>
  <c r="KY7" i="3"/>
  <c r="KY8" i="3"/>
  <c r="KY9" i="3"/>
  <c r="KY10" i="3"/>
  <c r="KX4" i="3"/>
  <c r="KX5" i="3"/>
  <c r="KX6" i="3"/>
  <c r="KX7" i="3"/>
  <c r="KX8" i="3"/>
  <c r="KX9" i="3"/>
  <c r="KX10" i="3"/>
  <c r="KW4" i="3"/>
  <c r="KW5" i="3"/>
  <c r="KW6" i="3"/>
  <c r="KW7" i="3"/>
  <c r="KW8" i="3"/>
  <c r="PF56" i="2"/>
  <c r="PF57" i="2"/>
  <c r="KW9" i="3" l="1"/>
  <c r="KW10" i="3"/>
  <c r="PE56" i="2"/>
  <c r="PE57" i="2"/>
  <c r="KV4" i="3"/>
  <c r="KV5" i="3"/>
  <c r="KV6" i="3"/>
  <c r="KV7" i="3"/>
  <c r="KV8" i="3"/>
  <c r="KV9" i="3"/>
  <c r="KV10" i="3"/>
  <c r="PD56" i="2"/>
  <c r="PD57" i="2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<sst xmlns="http://schemas.openxmlformats.org/spreadsheetml/2006/main" count="1907" uniqueCount="614">
  <si>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</si>
  <si>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</si>
  <si>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</si>
  <si>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</si>
  <si>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</si>
  <si>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</si>
  <si>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</si>
  <si>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</si>
  <si>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</si>
  <si>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</si>
  <si>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</si>
  <si>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</si>
  <si>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</si>
  <si>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</si>
  <si>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</si>
  <si>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</si>
  <si>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</si>
  <si>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</si>
  <si>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</si>
  <si>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</si>
  <si>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</si>
  <si>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</si>
  <si>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</si>
  <si>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</si>
  <si>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</si>
  <si>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</si>
  <si>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</si>
  <si>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</si>
  <si>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</si>
  <si>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</si>
  <si>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</si>
  <si>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</si>
  <si>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</si>
  <si>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</si>
  <si>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</si>
  <si>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</si>
  <si>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</si>
  <si>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</si>
  <si>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</si>
  <si>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</si>
  <si>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</si>
  <si>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</si>
  <si>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</si>
  <si>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</si>
  <si>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</si>
  <si>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</si>
  <si>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</si>
  <si>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</si>
  <si>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</si>
  <si>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</si>
  <si>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</si>
  <si>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</si>
  <si>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</si>
  <si>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</si>
  <si>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</si>
  <si>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</si>
  <si>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</si>
  <si>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</si>
  <si>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</si>
  <si>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</si>
  <si>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</si>
  <si>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</si>
  <si>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</si>
  <si>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</si>
  <si>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</si>
  <si>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</si>
  <si>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</si>
  <si>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</si>
  <si>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</si>
  <si>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</si>
  <si>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</si>
  <si>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</si>
  <si>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</si>
  <si>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</si>
  <si>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</si>
  <si>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</si>
  <si>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</si>
  <si>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</si>
  <si>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</si>
  <si>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</si>
  <si>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</si>
  <si>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</si>
  <si>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</si>
  <si>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</si>
  <si>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</si>
  <si>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</si>
  <si>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</si>
  <si>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</si>
  <si>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</si>
  <si>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</si>
  <si>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</si>
  <si>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</si>
  <si>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</si>
  <si>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</si>
  <si>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</si>
  <si>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</si>
  <si>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</si>
  <si>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</si>
  <si>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</si>
  <si>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</si>
  <si>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</si>
  <si>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</si>
  <si>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</si>
  <si>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</si>
  <si>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</si>
  <si>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</si>
  <si>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</si>
  <si>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</si>
  <si>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</si>
  <si>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</si>
  <si>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</si>
  <si>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</si>
  <si>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</si>
  <si>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</si>
  <si>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</si>
  <si>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</si>
  <si>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</si>
  <si>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</si>
  <si>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</si>
  <si>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</si>
  <si>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</si>
  <si>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</si>
  <si>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</si>
  <si>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</si>
  <si>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</si>
  <si>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</si>
  <si>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</si>
  <si>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</si>
  <si>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</si>
  <si>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</si>
  <si>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</si>
  <si>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</si>
  <si>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</si>
  <si>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</si>
  <si>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</si>
  <si>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</si>
  <si>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</si>
  <si>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</si>
  <si>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</si>
  <si>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</si>
  <si>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</si>
  <si>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</si>
  <si>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</si>
  <si>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</si>
  <si>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</si>
  <si>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</si>
  <si>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</si>
  <si>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</si>
  <si>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</si>
  <si>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</si>
  <si>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</si>
  <si>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</si>
  <si>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</si>
  <si>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</si>
  <si>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</si>
  <si>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</si>
  <si>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</si>
  <si>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</si>
  <si>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</si>
  <si>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</si>
  <si>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</si>
  <si>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</si>
  <si>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</si>
  <si>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</si>
  <si>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</si>
  <si>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</si>
  <si>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</si>
  <si>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</si>
  <si>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</si>
  <si>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</si>
  <si>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</si>
  <si>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</si>
  <si>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</si>
  <si>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</si>
  <si>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</si>
  <si>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</si>
  <si>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</si>
  <si>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</si>
  <si>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</si>
  <si>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</si>
  <si>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</si>
  <si>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</si>
  <si>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</si>
  <si>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</si>
  <si>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</si>
  <si>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</si>
  <si>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</si>
  <si>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</si>
  <si>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</si>
  <si>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</si>
  <si>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</si>
  <si>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</si>
  <si>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</si>
  <si>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</si>
  <si>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</si>
  <si>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</si>
  <si>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</si>
  <si>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</si>
  <si>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</si>
  <si>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</si>
  <si>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</si>
  <si>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</si>
  <si>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</si>
  <si>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</si>
  <si>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</si>
  <si>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</si>
  <si>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</si>
  <si>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</si>
  <si>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</si>
  <si>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</si>
  <si>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</si>
  <si>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</si>
  <si>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</si>
  <si>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</si>
  <si>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</si>
  <si>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</si>
  <si>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</si>
  <si>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</si>
  <si>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</si>
  <si>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</si>
  <si>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</si>
  <si>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</si>
  <si>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</si>
  <si>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</si>
  <si>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</si>
  <si>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</si>
  <si>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</si>
  <si>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</si>
  <si>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</si>
  <si>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</si>
  <si>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</si>
  <si>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</si>
  <si>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</si>
  <si>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</si>
  <si>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</si>
  <si>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</si>
  <si>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</si>
  <si>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</si>
  <si>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</si>
  <si>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</si>
  <si>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</si>
  <si>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</si>
  <si>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</si>
  <si>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</si>
  <si>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</si>
  <si>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</si>
  <si>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</si>
  <si>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</si>
  <si>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</si>
  <si>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</si>
  <si>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</si>
  <si>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</si>
  <si>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</si>
  <si>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</si>
  <si>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</si>
  <si>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</si>
  <si>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</si>
  <si>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</si>
  <si>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</si>
  <si>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</si>
  <si>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</si>
  <si>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</si>
  <si>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</si>
  <si>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</si>
  <si>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</si>
  <si>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</si>
  <si>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</si>
  <si>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</si>
  <si>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</si>
  <si>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</si>
  <si>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</si>
  <si>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</si>
  <si>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</si>
  <si>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</si>
  <si>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</si>
  <si>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</si>
  <si>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</si>
  <si>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</si>
  <si>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</si>
  <si>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</si>
  <si>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</si>
  <si>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</si>
  <si>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</si>
  <si>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</si>
  <si>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</si>
  <si>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</si>
  <si>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</si>
  <si>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</si>
  <si>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</si>
  <si>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</si>
  <si>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</si>
  <si>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</si>
  <si>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</si>
  <si>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</si>
  <si>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</si>
  <si>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</si>
  <si>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</si>
  <si>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</si>
  <si>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</si>
  <si>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</si>
  <si>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</si>
  <si>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</si>
  <si>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</si>
  <si>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</si>
  <si>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</si>
  <si>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</si>
  <si>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</si>
  <si>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</si>
  <si>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</si>
  <si>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</si>
  <si>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</si>
  <si>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</si>
  <si>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</si>
  <si>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</si>
  <si>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</si>
  <si>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</si>
  <si>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</si>
  <si>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</si>
  <si>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</si>
  <si>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</si>
  <si>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</si>
  <si>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</si>
  <si>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</si>
  <si>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</si>
  <si>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</si>
  <si>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</si>
  <si>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</si>
  <si>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</si>
  <si>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</si>
  <si>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</si>
  <si>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</si>
  <si>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</si>
  <si>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</si>
  <si>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</si>
  <si>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</si>
  <si>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</si>
  <si>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</si>
  <si>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</si>
  <si>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</si>
  <si>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</si>
  <si>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</si>
  <si>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</si>
  <si>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</si>
  <si>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</si>
  <si>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</si>
  <si>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</si>
  <si>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</si>
  <si>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</si>
  <si>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</si>
  <si>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</si>
  <si>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</si>
  <si>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</si>
  <si>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</si>
  <si>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</si>
  <si>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</si>
  <si>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</si>
  <si>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</si>
  <si>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</si>
  <si>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</si>
  <si>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</si>
  <si>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</si>
  <si>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</si>
  <si>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</si>
  <si>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</si>
  <si>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</si>
  <si>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</si>
  <si>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</si>
  <si>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</si>
  <si>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</si>
  <si>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</si>
  <si>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</si>
  <si>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</si>
  <si>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</si>
  <si>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</si>
  <si>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</si>
  <si>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</si>
  <si>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</si>
  <si>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</si>
  <si>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</si>
  <si>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</si>
  <si>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</si>
  <si>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</si>
  <si>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</si>
  <si>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</si>
  <si>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</si>
  <si>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</si>
  <si>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</si>
  <si>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</si>
  <si>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</si>
  <si>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</si>
  <si>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</si>
  <si>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</si>
  <si>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</si>
  <si>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</si>
  <si>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</si>
  <si>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</si>
  <si>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</si>
  <si>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</si>
  <si>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</si>
  <si>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</si>
  <si>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</si>
  <si>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</si>
  <si>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</si>
  <si>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</si>
  <si>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</si>
  <si>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</si>
  <si>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</si>
  <si>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</si>
  <si>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</si>
  <si>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</si>
  <si>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</si>
  <si>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</si>
  <si>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</si>
  <si>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</si>
  <si>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</si>
  <si>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</si>
  <si>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</si>
  <si>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</si>
  <si>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</si>
  <si>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</si>
  <si>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</si>
  <si>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</si>
  <si>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</si>
  <si>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</si>
  <si>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</si>
  <si>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</si>
  <si>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</si>
  <si>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</si>
  <si>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</si>
  <si>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</si>
  <si>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</si>
  <si>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</si>
  <si>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</si>
  <si>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</si>
  <si>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</si>
  <si>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</si>
  <si>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</si>
  <si>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</si>
  <si>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</si>
  <si>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</si>
  <si>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</si>
  <si>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</si>
  <si>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</si>
  <si>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</si>
  <si>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</si>
  <si>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</si>
  <si>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</si>
  <si>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</si>
  <si>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</si>
  <si>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</si>
  <si>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</si>
  <si>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</si>
  <si>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</si>
  <si>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</si>
  <si>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</si>
  <si>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</si>
  <si>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</si>
  <si>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</si>
  <si>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</si>
  <si>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</si>
  <si>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</si>
  <si>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</si>
  <si>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</si>
  <si>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</si>
  <si>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</si>
  <si>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</si>
  <si>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</si>
  <si>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</si>
  <si>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</si>
  <si>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</si>
  <si>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</si>
  <si>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</si>
  <si>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</si>
  <si>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</si>
  <si>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</si>
  <si>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</si>
  <si>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</si>
  <si>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</si>
  <si>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</si>
  <si>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</si>
  <si>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</si>
  <si>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</si>
  <si>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</si>
  <si>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</si>
  <si>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</si>
  <si>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</si>
  <si>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</si>
  <si>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</si>
  <si>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</si>
  <si>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</si>
  <si>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</si>
  <si>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</si>
  <si>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</si>
  <si>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</si>
  <si>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</si>
  <si>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</si>
  <si>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</si>
  <si>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</si>
  <si>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</si>
  <si>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</si>
  <si>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</si>
  <si>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</si>
  <si>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</si>
  <si>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</si>
  <si>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</si>
  <si>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</si>
  <si>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</si>
  <si>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</si>
  <si>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</si>
  <si>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</si>
  <si>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</si>
  <si>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</si>
  <si>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</si>
  <si>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</si>
  <si>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</si>
  <si>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</si>
  <si>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</si>
  <si>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</si>
  <si>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</si>
  <si>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</si>
  <si>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</si>
  <si>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</si>
  <si>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</si>
  <si>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</si>
  <si>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</si>
  <si>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</si>
  <si>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</si>
  <si>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</si>
  <si>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</si>
  <si>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</si>
  <si>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</si>
  <si>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</si>
  <si>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</si>
  <si>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</si>
  <si>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</si>
  <si>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</si>
  <si>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</si>
  <si>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</si>
  <si>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</si>
  <si>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</si>
  <si>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</si>
  <si>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</si>
  <si>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</si>
  <si>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</si>
  <si>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</si>
  <si>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</si>
  <si>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</si>
  <si>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</si>
  <si>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</si>
  <si>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</si>
  <si>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</si>
  <si>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</si>
  <si>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</si>
  <si>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</si>
  <si>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</si>
  <si>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</si>
  <si>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</si>
  <si>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</si>
  <si>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</si>
  <si>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</si>
  <si>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</si>
  <si>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</si>
  <si>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</si>
  <si>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</si>
  <si>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</si>
  <si>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</si>
  <si>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</si>
  <si>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</si>
  <si>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</si>
  <si>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</si>
  <si>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</si>
  <si>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</si>
  <si>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</si>
  <si>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</si>
  <si>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</si>
  <si>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</si>
  <si>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</si>
  <si>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</si>
  <si>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</si>
  <si>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</si>
  <si>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</si>
  <si>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</si>
  <si>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</si>
  <si>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</si>
  <si>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</si>
  <si>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</si>
  <si>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</si>
  <si>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</si>
  <si>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</si>
  <si>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</si>
  <si>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</si>
  <si>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</si>
  <si>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</si>
  <si>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</si>
  <si>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</si>
  <si>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</si>
  <si>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</si>
  <si>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</si>
  <si>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</si>
  <si>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</si>
  <si>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</si>
  <si>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</si>
  <si>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</si>
  <si>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</si>
  <si>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</si>
  <si>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</si>
  <si>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</si>
  <si>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</si>
  <si>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</si>
  <si>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* La L423 no presento cambios en los resultados</t>
  </si>
  <si>
    <t>L430</t>
  </si>
  <si>
    <t>L431</t>
  </si>
  <si>
    <t>L432</t>
  </si>
  <si>
    <t>L433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</si>
</sst>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0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/>
    <xf numFmtId="0" fontId="16" fillId="2" borderId="1">
      <alignment vertical="center"/>
    </xf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7" borderId="0" applyNumberFormat="0" applyBorder="0" applyAlignment="0" applyProtection="0"/>
    <xf numFmtId="0" fontId="41" fillId="8" borderId="20" applyNumberFormat="0" applyAlignment="0" applyProtection="0"/>
    <xf numFmtId="0" fontId="42" fillId="9" borderId="21" applyNumberFormat="0" applyAlignment="0" applyProtection="0"/>
    <xf numFmtId="0" fontId="43" fillId="9" borderId="20" applyNumberFormat="0" applyAlignment="0" applyProtection="0"/>
    <xf numFmtId="0" fontId="44" fillId="0" borderId="22" applyNumberFormat="0" applyFill="0" applyAlignment="0" applyProtection="0"/>
    <xf numFmtId="0" fontId="45" fillId="10" borderId="23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9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9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24" applyNumberFormat="0" applyFont="0" applyAlignment="0" applyProtection="0"/>
    <xf numFmtId="0" fontId="7" fillId="11" borderId="24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9" fillId="0" borderId="0"/>
    <xf numFmtId="0" fontId="9" fillId="0" borderId="0"/>
    <xf numFmtId="0" fontId="50" fillId="36" borderId="0" applyNumberFormat="0" applyBorder="0" applyAlignment="0" applyProtection="0"/>
    <xf numFmtId="0" fontId="6" fillId="0" borderId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6" fillId="50" borderId="28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7" fillId="51" borderId="29" applyNumberFormat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60" fillId="41" borderId="28" applyNumberForma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2" fillId="0" borderId="27" applyNumberFormat="0" applyFill="0" applyBorder="0" applyAlignment="0" applyProtection="0">
      <alignment horizontal="center" vertical="center" wrapText="1"/>
    </xf>
    <xf numFmtId="0" fontId="20" fillId="0" borderId="0">
      <alignment vertical="top"/>
    </xf>
    <xf numFmtId="175" fontId="9" fillId="0" borderId="0" applyFont="0" applyFill="0" applyBorder="0" applyAlignment="0" applyProtection="0"/>
    <xf numFmtId="0" fontId="9" fillId="0" borderId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9" fillId="0" borderId="0">
      <alignment vertical="top"/>
    </xf>
    <xf numFmtId="0" fontId="64" fillId="0" borderId="0"/>
    <xf numFmtId="0" fontId="64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0" fontId="9" fillId="57" borderId="1" applyNumberFormat="0" applyFont="0" applyAlignment="0" applyProtection="0"/>
    <xf numFmtId="9" fontId="5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5" fillId="50" borderId="31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70" fillId="0" borderId="33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0" fontId="53" fillId="0" borderId="35" applyNumberFormat="0" applyFill="0" applyAlignment="0" applyProtection="0"/>
    <xf numFmtId="9" fontId="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9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49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49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49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49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49" fillId="35" borderId="0" applyNumberFormat="0" applyBorder="0" applyAlignment="0" applyProtection="0"/>
    <xf numFmtId="0" fontId="9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40" fillId="7" borderId="0" applyNumberFormat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9" fillId="0" borderId="0"/>
    <xf numFmtId="164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24" applyNumberFormat="0" applyFont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8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65" fontId="23" fillId="0" borderId="3" xfId="13" applyNumberFormat="1" applyFont="1" applyBorder="1" applyAlignment="1">
      <alignment horizontal="center"/>
    </xf>
    <xf numFmtId="0" fontId="23" fillId="0" borderId="3" xfId="0" applyFont="1" applyBorder="1"/>
    <xf numFmtId="0" fontId="20" fillId="0" borderId="3" xfId="0" applyFont="1" applyBorder="1"/>
    <xf numFmtId="0" fontId="22" fillId="0" borderId="0" xfId="0" applyFont="1" applyAlignment="1">
      <alignment horizontal="center"/>
    </xf>
    <xf numFmtId="165" fontId="23" fillId="0" borderId="0" xfId="13" applyNumberFormat="1" applyFont="1" applyAlignment="1">
      <alignment horizontal="center"/>
    </xf>
    <xf numFmtId="0" fontId="23" fillId="0" borderId="0" xfId="0" applyFont="1"/>
    <xf numFmtId="1" fontId="20" fillId="0" borderId="0" xfId="0" applyNumberFormat="1" applyFont="1"/>
    <xf numFmtId="0" fontId="23" fillId="0" borderId="0" xfId="0" applyFont="1" applyAlignment="1">
      <alignment horizontal="right"/>
    </xf>
    <xf numFmtId="167" fontId="20" fillId="0" borderId="0" xfId="0" applyNumberFormat="1" applyFont="1"/>
    <xf numFmtId="0" fontId="22" fillId="0" borderId="2" xfId="0" applyFont="1" applyBorder="1" applyAlignment="1">
      <alignment horizontal="center"/>
    </xf>
    <xf numFmtId="165" fontId="23" fillId="0" borderId="2" xfId="13" applyNumberFormat="1" applyFont="1" applyBorder="1" applyAlignment="1">
      <alignment horizontal="center"/>
    </xf>
    <xf numFmtId="0" fontId="23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right"/>
    </xf>
    <xf numFmtId="165" fontId="25" fillId="0" borderId="3" xfId="13" applyNumberFormat="1" applyFont="1" applyBorder="1" applyAlignment="1">
      <alignment horizontal="center"/>
    </xf>
    <xf numFmtId="165" fontId="25" fillId="0" borderId="3" xfId="0" applyNumberFormat="1" applyFont="1" applyBorder="1"/>
    <xf numFmtId="165" fontId="25" fillId="0" borderId="0" xfId="13" applyNumberFormat="1" applyFont="1" applyAlignment="1">
      <alignment horizontal="center"/>
    </xf>
    <xf numFmtId="165" fontId="25" fillId="0" borderId="0" xfId="0" applyNumberFormat="1" applyFont="1"/>
    <xf numFmtId="0" fontId="21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65" fontId="25" fillId="0" borderId="2" xfId="13" applyNumberFormat="1" applyFont="1" applyBorder="1" applyAlignment="1">
      <alignment horizontal="center"/>
    </xf>
    <xf numFmtId="165" fontId="25" fillId="0" borderId="2" xfId="0" applyNumberFormat="1" applyFont="1" applyBorder="1"/>
    <xf numFmtId="0" fontId="26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7" fillId="0" borderId="0" xfId="0" applyFont="1"/>
    <xf numFmtId="0" fontId="22" fillId="0" borderId="6" xfId="0" applyFont="1" applyBorder="1" applyAlignment="1">
      <alignment horizontal="center"/>
    </xf>
    <xf numFmtId="165" fontId="20" fillId="0" borderId="4" xfId="0" applyNumberFormat="1" applyFont="1" applyBorder="1"/>
    <xf numFmtId="165" fontId="20" fillId="0" borderId="8" xfId="0" applyNumberFormat="1" applyFont="1" applyBorder="1"/>
    <xf numFmtId="0" fontId="22" fillId="0" borderId="7" xfId="0" applyFont="1" applyBorder="1" applyAlignment="1">
      <alignment horizontal="center"/>
    </xf>
    <xf numFmtId="0" fontId="21" fillId="0" borderId="2" xfId="0" applyFont="1" applyBorder="1"/>
    <xf numFmtId="0" fontId="27" fillId="0" borderId="2" xfId="0" applyFont="1" applyBorder="1"/>
    <xf numFmtId="0" fontId="21" fillId="0" borderId="11" xfId="0" applyFont="1" applyBorder="1" applyAlignment="1">
      <alignment horizontal="center"/>
    </xf>
    <xf numFmtId="167" fontId="20" fillId="0" borderId="0" xfId="0" applyNumberFormat="1" applyFont="1" applyAlignment="1">
      <alignment horizontal="right"/>
    </xf>
    <xf numFmtId="165" fontId="20" fillId="0" borderId="0" xfId="0" applyNumberFormat="1" applyFont="1"/>
    <xf numFmtId="166" fontId="20" fillId="0" borderId="0" xfId="0" applyNumberFormat="1" applyFont="1"/>
    <xf numFmtId="170" fontId="24" fillId="0" borderId="13" xfId="0" applyNumberFormat="1" applyFont="1" applyBorder="1"/>
    <xf numFmtId="170" fontId="24" fillId="4" borderId="13" xfId="0" applyNumberFormat="1" applyFont="1" applyFill="1" applyBorder="1"/>
    <xf numFmtId="170" fontId="24" fillId="0" borderId="12" xfId="0" applyNumberFormat="1" applyFont="1" applyBorder="1"/>
    <xf numFmtId="170" fontId="24" fillId="4" borderId="12" xfId="0" applyNumberFormat="1" applyFont="1" applyFill="1" applyBorder="1"/>
    <xf numFmtId="167" fontId="20" fillId="0" borderId="2" xfId="0" applyNumberFormat="1" applyFont="1" applyBorder="1" applyAlignment="1">
      <alignment horizontal="right"/>
    </xf>
    <xf numFmtId="165" fontId="20" fillId="0" borderId="2" xfId="0" applyNumberFormat="1" applyFont="1" applyBorder="1" applyAlignment="1">
      <alignment horizontal="right"/>
    </xf>
    <xf numFmtId="166" fontId="20" fillId="0" borderId="2" xfId="0" applyNumberFormat="1" applyFont="1" applyBorder="1" applyAlignment="1">
      <alignment horizontal="right"/>
    </xf>
    <xf numFmtId="170" fontId="24" fillId="0" borderId="11" xfId="0" applyNumberFormat="1" applyFont="1" applyBorder="1"/>
    <xf numFmtId="170" fontId="24" fillId="4" borderId="11" xfId="0" applyNumberFormat="1" applyFont="1" applyFill="1" applyBorder="1"/>
    <xf numFmtId="170" fontId="24" fillId="0" borderId="0" xfId="0" applyNumberFormat="1" applyFont="1"/>
    <xf numFmtId="168" fontId="22" fillId="0" borderId="0" xfId="0" applyNumberFormat="1" applyFont="1"/>
    <xf numFmtId="0" fontId="29" fillId="0" borderId="0" xfId="0" applyFont="1"/>
    <xf numFmtId="0" fontId="29" fillId="4" borderId="0" xfId="0" applyFont="1" applyFill="1" applyAlignment="1">
      <alignment horizontal="center"/>
    </xf>
    <xf numFmtId="0" fontId="31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wrapText="1"/>
    </xf>
    <xf numFmtId="0" fontId="31" fillId="0" borderId="0" xfId="0" applyFont="1"/>
    <xf numFmtId="0" fontId="31" fillId="0" borderId="1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3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167" fontId="29" fillId="0" borderId="0" xfId="0" applyNumberFormat="1" applyFont="1" applyAlignment="1">
      <alignment horizontal="right"/>
    </xf>
    <xf numFmtId="167" fontId="29" fillId="0" borderId="3" xfId="0" applyNumberFormat="1" applyFont="1" applyBorder="1" applyAlignment="1">
      <alignment horizontal="right"/>
    </xf>
    <xf numFmtId="167" fontId="29" fillId="0" borderId="0" xfId="0" applyNumberFormat="1" applyFont="1"/>
    <xf numFmtId="167" fontId="29" fillId="4" borderId="0" xfId="0" applyNumberFormat="1" applyFont="1" applyFill="1"/>
    <xf numFmtId="0" fontId="33" fillId="0" borderId="7" xfId="0" applyFont="1" applyBorder="1" applyAlignment="1">
      <alignment horizontal="center"/>
    </xf>
    <xf numFmtId="0" fontId="29" fillId="0" borderId="2" xfId="0" applyFont="1" applyBorder="1"/>
    <xf numFmtId="0" fontId="29" fillId="0" borderId="2" xfId="0" applyFont="1" applyBorder="1" applyAlignment="1">
      <alignment horizontal="right"/>
    </xf>
    <xf numFmtId="167" fontId="29" fillId="0" borderId="2" xfId="0" applyNumberFormat="1" applyFont="1" applyBorder="1" applyAlignment="1">
      <alignment horizontal="right"/>
    </xf>
    <xf numFmtId="167" fontId="29" fillId="0" borderId="2" xfId="0" applyNumberFormat="1" applyFont="1" applyBorder="1"/>
    <xf numFmtId="167" fontId="29" fillId="4" borderId="2" xfId="0" applyNumberFormat="1" applyFont="1" applyFill="1" applyBorder="1"/>
    <xf numFmtId="0" fontId="33" fillId="0" borderId="0" xfId="0" applyFont="1" applyAlignment="1">
      <alignment horizontal="center"/>
    </xf>
    <xf numFmtId="169" fontId="29" fillId="0" borderId="0" xfId="0" applyNumberFormat="1" applyFont="1"/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4" fontId="20" fillId="0" borderId="0" xfId="0" applyNumberFormat="1" applyFont="1"/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65" fontId="23" fillId="0" borderId="4" xfId="13" applyNumberFormat="1" applyFont="1" applyBorder="1" applyAlignment="1">
      <alignment horizontal="center"/>
    </xf>
    <xf numFmtId="0" fontId="20" fillId="0" borderId="4" xfId="0" applyFont="1" applyBorder="1"/>
    <xf numFmtId="0" fontId="28" fillId="0" borderId="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4" fontId="29" fillId="0" borderId="0" xfId="0" applyNumberFormat="1" applyFont="1" applyAlignment="1">
      <alignment horizontal="right"/>
    </xf>
    <xf numFmtId="166" fontId="29" fillId="0" borderId="0" xfId="0" applyNumberFormat="1" applyFont="1"/>
    <xf numFmtId="170" fontId="20" fillId="0" borderId="0" xfId="0" applyNumberFormat="1" applyFont="1"/>
    <xf numFmtId="166" fontId="29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170" fontId="9" fillId="0" borderId="12" xfId="0" applyNumberFormat="1" applyFont="1" applyBorder="1" applyAlignment="1">
      <alignment horizontal="center" vertical="center"/>
    </xf>
    <xf numFmtId="170" fontId="24" fillId="0" borderId="12" xfId="0" applyNumberFormat="1" applyFont="1" applyBorder="1" applyAlignment="1">
      <alignment horizontal="center" vertical="center"/>
    </xf>
    <xf numFmtId="170" fontId="24" fillId="0" borderId="11" xfId="0" applyNumberFormat="1" applyFont="1" applyBorder="1" applyAlignment="1">
      <alignment horizontal="center" vertical="center"/>
    </xf>
    <xf numFmtId="170" fontId="9" fillId="0" borderId="11" xfId="0" applyNumberFormat="1" applyFont="1" applyBorder="1" applyAlignment="1">
      <alignment horizontal="center" vertical="center"/>
    </xf>
    <xf numFmtId="165" fontId="29" fillId="0" borderId="0" xfId="0" applyNumberFormat="1" applyFont="1"/>
    <xf numFmtId="166" fontId="29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0" fontId="16" fillId="2" borderId="1" xfId="12">
      <alignment vertical="center"/>
    </xf>
    <xf numFmtId="170" fontId="9" fillId="0" borderId="9" xfId="0" applyNumberFormat="1" applyFont="1" applyBorder="1" applyAlignment="1">
      <alignment horizontal="center" vertical="center"/>
    </xf>
    <xf numFmtId="170" fontId="9" fillId="0" borderId="26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0" fontId="20" fillId="0" borderId="0" xfId="0" applyFont="1" applyAlignment="1">
      <alignment wrapText="1"/>
    </xf>
    <xf numFmtId="166" fontId="20" fillId="0" borderId="0" xfId="0" applyNumberFormat="1" applyFont="1" applyAlignment="1">
      <alignment horizontal="right"/>
    </xf>
    <xf numFmtId="166" fontId="9" fillId="0" borderId="11" xfId="0" applyNumberFormat="1" applyFont="1" applyBorder="1" applyAlignment="1">
      <alignment horizontal="center" vertical="center"/>
    </xf>
    <xf numFmtId="170" fontId="22" fillId="3" borderId="2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7" fillId="0" borderId="11" xfId="0" applyFont="1" applyBorder="1" applyAlignment="1">
      <alignment horizontal="center"/>
    </xf>
    <xf numFmtId="170" fontId="9" fillId="0" borderId="2" xfId="0" applyNumberFormat="1" applyFont="1" applyBorder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165" fontId="20" fillId="0" borderId="3" xfId="0" applyNumberFormat="1" applyFont="1" applyBorder="1"/>
    <xf numFmtId="170" fontId="22" fillId="3" borderId="9" xfId="0" applyNumberFormat="1" applyFont="1" applyFill="1" applyBorder="1" applyAlignment="1">
      <alignment horizontal="center" vertical="center"/>
    </xf>
    <xf numFmtId="170" fontId="22" fillId="3" borderId="10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0" fontId="9" fillId="0" borderId="5" xfId="0" applyNumberFormat="1" applyFont="1" applyBorder="1" applyAlignment="1">
      <alignment horizontal="center" vertical="center"/>
    </xf>
    <xf numFmtId="170" fontId="9" fillId="0" borderId="6" xfId="0" applyNumberFormat="1" applyFont="1" applyBorder="1" applyAlignment="1">
      <alignment horizontal="center" vertical="center"/>
    </xf>
    <xf numFmtId="170" fontId="9" fillId="0" borderId="7" xfId="0" applyNumberFormat="1" applyFont="1" applyBorder="1" applyAlignment="1">
      <alignment horizontal="center" vertical="center"/>
    </xf>
    <xf numFmtId="170" fontId="22" fillId="58" borderId="26" xfId="0" applyNumberFormat="1" applyFont="1" applyFill="1" applyBorder="1" applyAlignment="1">
      <alignment horizontal="center" vertical="center"/>
    </xf>
    <xf numFmtId="165" fontId="48" fillId="58" borderId="0" xfId="0" applyNumberFormat="1" applyFont="1" applyFill="1"/>
    <xf numFmtId="14" fontId="48" fillId="58" borderId="0" xfId="0" applyNumberFormat="1" applyFont="1" applyFill="1" applyAlignment="1">
      <alignment horizontal="center" vertical="center"/>
    </xf>
    <xf numFmtId="165" fontId="28" fillId="58" borderId="0" xfId="0" applyNumberFormat="1" applyFont="1" applyFill="1"/>
    <xf numFmtId="14" fontId="11" fillId="0" borderId="3" xfId="0" applyNumberFormat="1" applyFont="1" applyBorder="1" applyAlignment="1">
      <alignment horizontal="center" vertical="center"/>
    </xf>
    <xf numFmtId="165" fontId="48" fillId="0" borderId="0" xfId="0" applyNumberFormat="1" applyFont="1"/>
    <xf numFmtId="165" fontId="3" fillId="0" borderId="0" xfId="0" applyNumberFormat="1" applyFont="1"/>
    <xf numFmtId="165" fontId="29" fillId="0" borderId="3" xfId="0" applyNumberFormat="1" applyFont="1" applyBorder="1" applyAlignment="1">
      <alignment horizontal="right"/>
    </xf>
    <xf numFmtId="165" fontId="28" fillId="3" borderId="0" xfId="0" applyNumberFormat="1" applyFont="1" applyFill="1"/>
    <xf numFmtId="170" fontId="0" fillId="0" borderId="0" xfId="0" applyNumberFormat="1"/>
    <xf numFmtId="170" fontId="22" fillId="58" borderId="9" xfId="0" applyNumberFormat="1" applyFont="1" applyFill="1" applyBorder="1" applyAlignment="1">
      <alignment horizontal="center" vertical="center"/>
    </xf>
    <xf numFmtId="170" fontId="22" fillId="58" borderId="10" xfId="0" applyNumberFormat="1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70" fontId="9" fillId="0" borderId="9" xfId="0" applyNumberFormat="1" applyFont="1" applyFill="1" applyBorder="1" applyAlignment="1">
      <alignment horizontal="center" vertical="center"/>
    </xf>
    <xf numFmtId="170" fontId="9" fillId="0" borderId="26" xfId="0" applyNumberFormat="1" applyFont="1" applyFill="1" applyBorder="1" applyAlignment="1">
      <alignment horizontal="center" vertical="center"/>
    </xf>
    <xf numFmtId="170" fontId="9" fillId="0" borderId="10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/>
  </cellXfs>
  <cellStyles count="1607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16" xfId="1589" xr:uid="{6F366502-95B4-4DD7-8251-50AB3D3C0B67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16" xfId="1592" xr:uid="{FA67E076-DDD8-4672-8481-CD93CAB834E2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16" xfId="1595" xr:uid="{EE4C9F49-1099-449D-A270-140A2110FA05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16" xfId="1598" xr:uid="{62F0FC19-024E-4CC9-A634-A64DF1F0BAA7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16" xfId="1601" xr:uid="{E0D0D239-7786-43F2-9F8E-F6F6CF66C17E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16" xfId="1604" xr:uid="{3BC37100-1005-4EF1-AB69-BF1298B430C5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16" xfId="1590" xr:uid="{4EB2AFA7-958A-4B55-98F4-73B36CDDE52A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16" xfId="1593" xr:uid="{33E48F1B-DD22-45EA-89C7-52982D3DCA3D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16" xfId="1596" xr:uid="{890E9AFC-F8C1-4701-872C-63FA572881FF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16" xfId="1599" xr:uid="{4A2FF21D-6159-49B1-941E-FF72D962E210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16" xfId="1602" xr:uid="{FAFADCD7-5336-458C-B96C-A8C64B5935FE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16" xfId="1605" xr:uid="{D71B816F-F7F8-4D75-A3AC-54F5BD8AFB70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16" xfId="1591" xr:uid="{A5680864-B3EA-461D-9EB2-30A8D38F4883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16" xfId="1594" xr:uid="{545BA4AB-3101-48AE-9AD4-470BC3DD8F70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16" xfId="1597" xr:uid="{A426FAD6-D976-42D0-863E-DF5666267552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16" xfId="1600" xr:uid="{373D7786-476C-4BAD-B483-4EC4D96A7C20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16" xfId="1603" xr:uid="{0B7D9D16-91BC-426D-ACB7-5FB9960969DE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16" xfId="1606" xr:uid="{C8D28455-4B7A-46C4-815A-1D646730C960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14" xfId="1588" xr:uid="{552C8249-C174-41ED-9A18-6FCF6E810322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O97"/>
  <sheetViews>
    <sheetView tabSelected="1" zoomScale="115" zoomScaleNormal="115" workbookViewId="0">
      <pane xSplit="1" ySplit="3" topLeftCell="LA4" activePane="bottomRight" state="frozen"/>
      <selection pane="topRight" activeCell="B1" sqref="B1"/>
      <selection pane="bottomLeft" activeCell="A4" sqref="A4"/>
      <selection pane="bottomRight" activeCell="LL7" sqref="LL7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21" width="15.28515625" style="66" customWidth="1"/>
    <col min="322" max="323" width="15.28515625" style="56" customWidth="1"/>
    <col min="324" max="324" width="13.5703125" style="56" bestFit="1" customWidth="1"/>
    <col min="325" max="326" width="11.42578125" style="56" bestFit="1" customWidth="1"/>
    <col min="327" max="327" width="15" style="56" customWidth="1"/>
    <col min="328" max="16384" width="9.140625" style="56"/>
  </cols>
  <sheetData>
    <row r="1" spans="1:327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20" t="s">
        <v>604</v>
      </c>
      <c r="LA1" s="120" t="s">
        <v>605</v>
      </c>
      <c r="LB1" s="120" t="s">
        <v>606</v>
      </c>
      <c r="LC1" s="120" t="s">
        <v>607</v>
      </c>
      <c r="LD1" s="120" t="s">
        <v>608</v>
      </c>
      <c r="LE1" s="120" t="s">
        <v>610</v>
      </c>
      <c r="LF1" s="120" t="s">
        <v>611</v>
      </c>
      <c r="LG1" s="120" t="s">
        <v>612</v>
      </c>
      <c r="LH1" s="120" t="s">
        <v>613</v>
      </c>
      <c r="LI1" s="147" t="s">
        <v>611</v>
      </c>
      <c r="LJ1" s="148"/>
      <c r="LK1" s="149"/>
    </row>
    <row r="2" spans="1:327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232</v>
      </c>
      <c r="LA2" s="79" t="s">
        <v>233</v>
      </c>
      <c r="LB2" s="79" t="s">
        <v>203</v>
      </c>
      <c r="LC2" s="79" t="s">
        <v>202</v>
      </c>
      <c r="LD2" s="79" t="s">
        <v>201</v>
      </c>
      <c r="LE2" s="79" t="s">
        <v>200</v>
      </c>
      <c r="LF2" s="79" t="s">
        <v>199</v>
      </c>
      <c r="LG2" s="79" t="s">
        <v>198</v>
      </c>
      <c r="LH2" s="79" t="s">
        <v>209</v>
      </c>
      <c r="LI2" s="79" t="s">
        <v>198</v>
      </c>
      <c r="LJ2" s="143" t="s">
        <v>213</v>
      </c>
      <c r="LK2" s="145" t="s">
        <v>215</v>
      </c>
    </row>
    <row r="3" spans="1:327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7" t="s">
        <v>299</v>
      </c>
      <c r="JU3" s="127" t="s">
        <v>301</v>
      </c>
      <c r="JV3" s="127" t="s">
        <v>303</v>
      </c>
      <c r="JW3" s="127" t="s">
        <v>305</v>
      </c>
      <c r="JX3" s="127" t="s">
        <v>306</v>
      </c>
      <c r="JY3" s="127" t="s">
        <v>310</v>
      </c>
      <c r="JZ3" s="127" t="s">
        <v>312</v>
      </c>
      <c r="KA3" s="127" t="s">
        <v>314</v>
      </c>
      <c r="KB3" s="127" t="s">
        <v>316</v>
      </c>
      <c r="KC3" s="127" t="s">
        <v>355</v>
      </c>
      <c r="KD3" s="127" t="s">
        <v>264</v>
      </c>
      <c r="KE3" s="127" t="s">
        <v>266</v>
      </c>
      <c r="KF3" s="127" t="s">
        <v>268</v>
      </c>
      <c r="KG3" s="127" t="s">
        <v>270</v>
      </c>
      <c r="KH3" s="135" t="s">
        <v>272</v>
      </c>
      <c r="KI3" s="135" t="s">
        <v>282</v>
      </c>
      <c r="KJ3" s="135" t="s">
        <v>284</v>
      </c>
      <c r="KK3" s="135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316</v>
      </c>
      <c r="LA3" s="121" t="s">
        <v>318</v>
      </c>
      <c r="LB3" s="121" t="s">
        <v>264</v>
      </c>
      <c r="LC3" s="121" t="s">
        <v>266</v>
      </c>
      <c r="LD3" s="121" t="s">
        <v>268</v>
      </c>
      <c r="LE3" s="121" t="s">
        <v>270</v>
      </c>
      <c r="LF3" s="121" t="s">
        <v>272</v>
      </c>
      <c r="LG3" s="121" t="s">
        <v>282</v>
      </c>
      <c r="LH3" s="121" t="s">
        <v>284</v>
      </c>
      <c r="LI3" s="121" t="s">
        <v>282</v>
      </c>
      <c r="LJ3" s="144"/>
      <c r="LK3" s="146"/>
    </row>
    <row r="4" spans="1:327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43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43">
        <f>+'Resumen Histórico'!PD59</f>
        <v>0</v>
      </c>
      <c r="KW4" s="43">
        <f>+'Resumen Histórico'!PE59</f>
        <v>0</v>
      </c>
      <c r="KX4" s="43">
        <f>+'Resumen Histórico'!PF59</f>
        <v>0</v>
      </c>
      <c r="KY4" s="134">
        <f>+'Resumen Histórico'!PG59</f>
        <v>0</v>
      </c>
      <c r="KZ4" s="43">
        <f>+'Resumen Histórico'!PH59</f>
        <v>0</v>
      </c>
      <c r="LA4" s="43">
        <f>+'Resumen Histórico'!PI59</f>
        <v>0</v>
      </c>
      <c r="LB4" s="43">
        <f>+'Resumen Histórico'!PJ59</f>
        <v>0</v>
      </c>
      <c r="LC4" s="43">
        <f>+'Resumen Histórico'!PK59</f>
        <v>0</v>
      </c>
      <c r="LD4" s="43">
        <f>+'Resumen Histórico'!PL59</f>
        <v>0</v>
      </c>
      <c r="LE4" s="43">
        <f>+'Resumen Histórico'!PM59</f>
        <v>0</v>
      </c>
      <c r="LF4" s="157">
        <f>+'Resumen Histórico'!PN59</f>
        <v>0</v>
      </c>
      <c r="LG4" s="139">
        <f>+'Resumen Histórico'!PO59</f>
        <v>0</v>
      </c>
      <c r="LH4" s="139">
        <f>+'Resumen Histórico'!PP59</f>
        <v>0</v>
      </c>
      <c r="LI4" s="138">
        <v>0</v>
      </c>
      <c r="LJ4" s="69">
        <f>+LG4-LI4</f>
        <v>0</v>
      </c>
      <c r="LK4" s="69">
        <f>+LH4-LG4</f>
        <v>0</v>
      </c>
      <c r="LL4" s="104"/>
      <c r="LM4" s="69"/>
      <c r="LO4" s="69"/>
    </row>
    <row r="5" spans="1:327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134">
        <f>+'Resumen Histórico'!NL60</f>
        <v>0.98665035920483524</v>
      </c>
      <c r="JE5" s="134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7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134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f>+'Resumen Histórico'!OV60</f>
        <v>0.9881965638573954</v>
      </c>
      <c r="KO5" s="43">
        <f>+'Resumen Histórico'!OW60</f>
        <v>0.99135618656392022</v>
      </c>
      <c r="KP5" s="43">
        <f>+'Resumen Histórico'!OX60</f>
        <v>0.98770992671356228</v>
      </c>
      <c r="KQ5" s="43">
        <f>+'Resumen Histórico'!OY60</f>
        <v>0.98218136021615343</v>
      </c>
      <c r="KR5" s="43">
        <f>+'Resumen Histórico'!OZ60</f>
        <v>0.98661431201944461</v>
      </c>
      <c r="KS5" s="43">
        <f>+'Resumen Histórico'!PA60</f>
        <v>0.97926705780912615</v>
      </c>
      <c r="KT5" s="43">
        <f>+'Resumen Histórico'!PB60</f>
        <v>0.9845063682595947</v>
      </c>
      <c r="KU5" s="43">
        <f>+'Resumen Histórico'!PC60</f>
        <v>0.97800644010069637</v>
      </c>
      <c r="KV5" s="43">
        <f>+'Resumen Histórico'!PD60</f>
        <v>0.98746026267116815</v>
      </c>
      <c r="KW5" s="43">
        <f>+'Resumen Histórico'!PE60</f>
        <v>0.95676301793004015</v>
      </c>
      <c r="KX5" s="43">
        <f>+'Resumen Histórico'!PF60</f>
        <v>0.99135128595267252</v>
      </c>
      <c r="KY5" s="134">
        <f>+'Resumen Histórico'!PG60</f>
        <v>0.99366626997555307</v>
      </c>
      <c r="KZ5" s="43">
        <f>+'Resumen Histórico'!PH60</f>
        <v>0.99512143976145806</v>
      </c>
      <c r="LA5" s="43">
        <f>+'Resumen Histórico'!PI60</f>
        <v>0.99104228652447446</v>
      </c>
      <c r="LB5" s="43">
        <f>+'Resumen Histórico'!PJ60</f>
        <v>0.9688062409028837</v>
      </c>
      <c r="LC5" s="43">
        <f>+'Resumen Histórico'!PK60</f>
        <v>0.98103141278069894</v>
      </c>
      <c r="LD5" s="43">
        <f>+'Resumen Histórico'!PL60</f>
        <v>0.98062214855886154</v>
      </c>
      <c r="LE5" s="43">
        <f>+'Resumen Histórico'!PM60</f>
        <v>0.97653155277934389</v>
      </c>
      <c r="LF5" s="157">
        <f>+'Resumen Histórico'!PN60</f>
        <v>0.97628019657910459</v>
      </c>
      <c r="LG5" s="139">
        <f>+'Resumen Histórico'!PO60</f>
        <v>0.97207783066253695</v>
      </c>
      <c r="LH5" s="139">
        <f>+'Resumen Histórico'!PP60</f>
        <v>0.95039250509017703</v>
      </c>
      <c r="LI5" s="106">
        <v>0.97520018130965036</v>
      </c>
      <c r="LJ5" s="69">
        <f t="shared" ref="LJ5:LJ10" si="0">+LG5-LI5</f>
        <v>-3.1223506471134144E-3</v>
      </c>
      <c r="LK5" s="69">
        <f t="shared" ref="LK5:LK10" si="1">+LH5-LG5</f>
        <v>-2.1685325572359915E-2</v>
      </c>
      <c r="LL5" s="104"/>
      <c r="LM5" s="69"/>
      <c r="LN5" s="69"/>
      <c r="LO5" s="69"/>
    </row>
    <row r="6" spans="1:327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f>+'Resumen Histórico'!OV61</f>
        <v>0.96344328158110759</v>
      </c>
      <c r="KO6" s="43">
        <f>+'Resumen Histórico'!OW61</f>
        <v>0.9748102725214961</v>
      </c>
      <c r="KP6" s="43">
        <f>+'Resumen Histórico'!OX61</f>
        <v>0.96714382566377066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43">
        <f>+'Resumen Histórico'!PD61</f>
        <v>0.94944822601786105</v>
      </c>
      <c r="KW6" s="43">
        <f>+'Resumen Histórico'!PE61</f>
        <v>0.92122225110211253</v>
      </c>
      <c r="KX6" s="43">
        <f>+'Resumen Histórico'!PF61</f>
        <v>0.95282091601078589</v>
      </c>
      <c r="KY6" s="134">
        <f>+'Resumen Histórico'!PG61</f>
        <v>0.96222848269561656</v>
      </c>
      <c r="KZ6" s="43">
        <f>+'Resumen Histórico'!PH61</f>
        <v>0.93213655681743746</v>
      </c>
      <c r="LA6" s="43">
        <f>+'Resumen Histórico'!PI61</f>
        <v>0.94219700399176909</v>
      </c>
      <c r="LB6" s="43">
        <f>+'Resumen Histórico'!PJ61</f>
        <v>0.92435444745001649</v>
      </c>
      <c r="LC6" s="43">
        <f>+'Resumen Histórico'!PK61</f>
        <v>0.95131532627514115</v>
      </c>
      <c r="LD6" s="43">
        <f>+'Resumen Histórico'!PL61</f>
        <v>0.94976694116691107</v>
      </c>
      <c r="LE6" s="43">
        <f>+'Resumen Histórico'!PM61</f>
        <v>0.95378139908457449</v>
      </c>
      <c r="LF6" s="157">
        <f>+'Resumen Histórico'!PN61</f>
        <v>0.94783349445311094</v>
      </c>
      <c r="LG6" s="139">
        <f>+'Resumen Histórico'!PO61</f>
        <v>0.94841471834253566</v>
      </c>
      <c r="LH6" s="139">
        <f>+'Resumen Histórico'!PP61</f>
        <v>0.92478658921047996</v>
      </c>
      <c r="LI6" s="106">
        <v>0.95272201636127152</v>
      </c>
      <c r="LJ6" s="69">
        <f t="shared" si="0"/>
        <v>-4.3072980187358612E-3</v>
      </c>
      <c r="LK6" s="69">
        <f t="shared" si="1"/>
        <v>-2.3628129132055697E-2</v>
      </c>
      <c r="LL6" s="104"/>
      <c r="LM6" s="69"/>
      <c r="LN6" s="69"/>
    </row>
    <row r="7" spans="1:327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f>+'Resumen Histórico'!OV62</f>
        <v>0.9808684534026354</v>
      </c>
      <c r="KO7" s="43">
        <f>+'Resumen Histórico'!OW62</f>
        <v>0.98546228764194621</v>
      </c>
      <c r="KP7" s="43">
        <f>+'Resumen Histórico'!OX62</f>
        <v>0.98531307961345915</v>
      </c>
      <c r="KQ7" s="43">
        <f>+'Resumen Histórico'!OY62</f>
        <v>0.98694268658661455</v>
      </c>
      <c r="KR7" s="43">
        <f>+'Resumen Histórico'!OZ62</f>
        <v>0.97844106822341614</v>
      </c>
      <c r="KS7" s="43">
        <f>+'Resumen Histórico'!PA62</f>
        <v>0.98680595077652578</v>
      </c>
      <c r="KT7" s="43">
        <f>+'Resumen Histórico'!PB62</f>
        <v>0.97935211391152488</v>
      </c>
      <c r="KU7" s="43">
        <f>+'Resumen Histórico'!PC62</f>
        <v>0.9778827373635649</v>
      </c>
      <c r="KV7" s="43">
        <f>+'Resumen Histórico'!PD62</f>
        <v>0.97715454657267897</v>
      </c>
      <c r="KW7" s="43">
        <f>+'Resumen Histórico'!PE62</f>
        <v>0.95869213006105092</v>
      </c>
      <c r="KX7" s="43">
        <f>+'Resumen Histórico'!PF62</f>
        <v>0.99042054546800395</v>
      </c>
      <c r="KY7" s="134">
        <f>+'Resumen Histórico'!PG62</f>
        <v>0.99638643906761859</v>
      </c>
      <c r="KZ7" s="43">
        <f>+'Resumen Histórico'!PH62</f>
        <v>0.99466003711063589</v>
      </c>
      <c r="LA7" s="43">
        <f>+'Resumen Histórico'!PI62</f>
        <v>0.98803349608619895</v>
      </c>
      <c r="LB7" s="43">
        <f>+'Resumen Histórico'!PJ62</f>
        <v>0.97173959723247694</v>
      </c>
      <c r="LC7" s="43">
        <f>+'Resumen Histórico'!PK62</f>
        <v>0.97977539193941499</v>
      </c>
      <c r="LD7" s="43">
        <f>+'Resumen Histórico'!PL62</f>
        <v>0.97712627090753312</v>
      </c>
      <c r="LE7" s="43">
        <f>+'Resumen Histórico'!PM62</f>
        <v>0.97804906673086545</v>
      </c>
      <c r="LF7" s="157">
        <f>+'Resumen Histórico'!PN62</f>
        <v>0.98059510043644538</v>
      </c>
      <c r="LG7" s="139">
        <f>+'Resumen Histórico'!PO62</f>
        <v>0.97246642266936534</v>
      </c>
      <c r="LH7" s="139">
        <f>+'Resumen Histórico'!PP62</f>
        <v>0.95087796939620095</v>
      </c>
      <c r="LI7" s="106">
        <v>0.9761971730469795</v>
      </c>
      <c r="LJ7" s="69">
        <f t="shared" si="0"/>
        <v>-3.7307503776141671E-3</v>
      </c>
      <c r="LK7" s="69">
        <f t="shared" si="1"/>
        <v>-2.1588453273164387E-2</v>
      </c>
      <c r="LL7" s="104"/>
      <c r="LM7" s="69"/>
      <c r="LN7" s="69"/>
    </row>
    <row r="8" spans="1:327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f>+'Resumen Histórico'!OV63</f>
        <v>0.9813099642117602</v>
      </c>
      <c r="KO8" s="43">
        <f>+'Resumen Histórico'!OW63</f>
        <v>0.99274206605323334</v>
      </c>
      <c r="KP8" s="43">
        <f>+'Resumen Histórico'!OX63</f>
        <v>0.98510380660709274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0.97492137376640409</v>
      </c>
      <c r="KT8" s="43">
        <f>+'Resumen Histórico'!PB63</f>
        <v>0.98116571818262677</v>
      </c>
      <c r="KU8" s="43">
        <f>+'Resumen Histórico'!PC63</f>
        <v>0.98050986260954398</v>
      </c>
      <c r="KV8" s="43">
        <f>+'Resumen Histórico'!PD63</f>
        <v>0.98573977752913544</v>
      </c>
      <c r="KW8" s="43">
        <f>+'Resumen Histórico'!PE63</f>
        <v>0.9632982829386485</v>
      </c>
      <c r="KX8" s="43">
        <f>+'Resumen Histórico'!PF63</f>
        <v>0.99503995822904689</v>
      </c>
      <c r="KY8" s="134">
        <f>+'Resumen Histórico'!PG63</f>
        <v>0.99433306029654644</v>
      </c>
      <c r="KZ8" s="43">
        <f>+'Resumen Histórico'!PH63</f>
        <v>0.99001793799877902</v>
      </c>
      <c r="LA8" s="43">
        <f>+'Resumen Histórico'!PI63</f>
        <v>0.98745687150122918</v>
      </c>
      <c r="LB8" s="43">
        <f>+'Resumen Histórico'!PJ63</f>
        <v>0.97914682381043716</v>
      </c>
      <c r="LC8" s="43">
        <f>+'Resumen Histórico'!PK63</f>
        <v>0.97864919157748098</v>
      </c>
      <c r="LD8" s="43">
        <f>+'Resumen Histórico'!PL63</f>
        <v>0.97560208180697405</v>
      </c>
      <c r="LE8" s="43">
        <f>+'Resumen Histórico'!PM63</f>
        <v>0.9730035738595515</v>
      </c>
      <c r="LF8" s="157">
        <f>+'Resumen Histórico'!PN63</f>
        <v>0.97302393320559932</v>
      </c>
      <c r="LG8" s="139">
        <f>+'Resumen Histórico'!PO63</f>
        <v>0.97400489330538875</v>
      </c>
      <c r="LH8" s="139">
        <f>+'Resumen Histórico'!PP63</f>
        <v>0.94011249820960696</v>
      </c>
      <c r="LI8" s="106">
        <v>0.9757645707233108</v>
      </c>
      <c r="LJ8" s="69">
        <f t="shared" si="0"/>
        <v>-1.7596774179220454E-3</v>
      </c>
      <c r="LK8" s="69">
        <f t="shared" si="1"/>
        <v>-3.3892395095781791E-2</v>
      </c>
      <c r="LL8" s="104"/>
      <c r="LM8" s="69"/>
      <c r="LN8" s="69"/>
    </row>
    <row r="9" spans="1:327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43">
        <f>+'Resumen Histórico'!PD64</f>
        <v>0</v>
      </c>
      <c r="KW9" s="43">
        <f>+'Resumen Histórico'!PE64</f>
        <v>0</v>
      </c>
      <c r="KX9" s="43">
        <f>+'Resumen Histórico'!PF64</f>
        <v>0</v>
      </c>
      <c r="KY9" s="134">
        <f>+'Resumen Histórico'!PG64</f>
        <v>0</v>
      </c>
      <c r="KZ9" s="43">
        <f>+'Resumen Histórico'!PH64</f>
        <v>0</v>
      </c>
      <c r="LA9" s="43">
        <f>+'Resumen Histórico'!PI64</f>
        <v>0</v>
      </c>
      <c r="LB9" s="43">
        <f>+'Resumen Histórico'!PJ64</f>
        <v>0</v>
      </c>
      <c r="LC9" s="43">
        <f>+'Resumen Histórico'!PK64</f>
        <v>0</v>
      </c>
      <c r="LD9" s="43">
        <f>+'Resumen Histórico'!PL64</f>
        <v>0</v>
      </c>
      <c r="LE9" s="43">
        <f>+'Resumen Histórico'!PM64</f>
        <v>0</v>
      </c>
      <c r="LF9" s="157">
        <f>+'Resumen Histórico'!PN64</f>
        <v>0</v>
      </c>
      <c r="LG9" s="139">
        <f>+'Resumen Histórico'!PO64</f>
        <v>0</v>
      </c>
      <c r="LH9" s="139">
        <f>+'Resumen Histórico'!PP64</f>
        <v>0</v>
      </c>
      <c r="LI9" s="106">
        <v>0</v>
      </c>
      <c r="LJ9" s="69">
        <f t="shared" si="0"/>
        <v>0</v>
      </c>
      <c r="LK9" s="69">
        <f t="shared" si="1"/>
        <v>0</v>
      </c>
      <c r="LL9" s="104"/>
      <c r="LM9" s="69"/>
      <c r="LN9" s="69"/>
    </row>
    <row r="10" spans="1:327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f>+'Resumen Histórico'!OV65</f>
        <v>0.96163234464669556</v>
      </c>
      <c r="KO10" s="43">
        <f>+'Resumen Histórico'!OW65</f>
        <v>0.97116448985790982</v>
      </c>
      <c r="KP10" s="43">
        <f>+'Resumen Histórico'!OX65</f>
        <v>0.97530874878747842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43">
        <f>+'Resumen Histórico'!PD65</f>
        <v>0.98185614790353426</v>
      </c>
      <c r="KW10" s="43">
        <f>+'Resumen Histórico'!PE65</f>
        <v>0.93382449114418586</v>
      </c>
      <c r="KX10" s="43">
        <f>+'Resumen Histórico'!PF65</f>
        <v>0.96880019589288147</v>
      </c>
      <c r="KY10" s="134">
        <f>+'Resumen Histórico'!PG65</f>
        <v>0.973814646699947</v>
      </c>
      <c r="KZ10" s="43">
        <f>+'Resumen Histórico'!PH65</f>
        <v>0.949972324636157</v>
      </c>
      <c r="LA10" s="43">
        <f>+'Resumen Histórico'!PI65</f>
        <v>0.93581815034933535</v>
      </c>
      <c r="LB10" s="43">
        <f>+'Resumen Histórico'!PJ65</f>
        <v>0.91981376072772547</v>
      </c>
      <c r="LC10" s="43">
        <f>+'Resumen Histórico'!PK65</f>
        <v>0.9241563177569182</v>
      </c>
      <c r="LD10" s="43">
        <f>+'Resumen Histórico'!PL65</f>
        <v>0.89679902873847039</v>
      </c>
      <c r="LE10" s="43">
        <f>+'Resumen Histórico'!PM65</f>
        <v>0.85886586084093131</v>
      </c>
      <c r="LF10" s="157">
        <f>+'Resumen Histórico'!PN65</f>
        <v>0.77479764986942934</v>
      </c>
      <c r="LG10" s="139">
        <f>+'Resumen Histórico'!PO65</f>
        <v>0.49986427316682736</v>
      </c>
      <c r="LH10" s="139">
        <f>+'Resumen Histórico'!PP65</f>
        <v>0</v>
      </c>
      <c r="LI10" s="106">
        <v>0.50830956550676953</v>
      </c>
      <c r="LJ10" s="69">
        <f t="shared" si="0"/>
        <v>-8.4452923399421786E-3</v>
      </c>
      <c r="LK10" s="69">
        <f t="shared" si="1"/>
        <v>-0.49986427316682736</v>
      </c>
      <c r="LL10" s="104"/>
      <c r="LM10" s="69"/>
      <c r="LN10" s="69"/>
    </row>
    <row r="11" spans="1:327" ht="15" x14ac:dyDescent="0.25">
      <c r="A11" s="77"/>
      <c r="FJ11" s="67"/>
      <c r="JP11" s="67"/>
      <c r="JQ11" s="67"/>
      <c r="JR11" s="67"/>
      <c r="JS11" s="43"/>
      <c r="JT11" s="43"/>
      <c r="JU11" s="67"/>
      <c r="JV11" s="67"/>
      <c r="JW11" s="136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1" t="s">
        <v>609</v>
      </c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J11" s="69"/>
    </row>
    <row r="12" spans="1:327" ht="15" x14ac:dyDescent="0.25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D12" s="132" t="s">
        <v>582</v>
      </c>
      <c r="JE12" s="133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132" t="s">
        <v>582</v>
      </c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9"/>
      <c r="LK12" s="104"/>
    </row>
    <row r="13" spans="1:327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9"/>
      <c r="LK13" s="104"/>
    </row>
    <row r="14" spans="1:327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9"/>
      <c r="LK14" s="104"/>
    </row>
    <row r="15" spans="1:327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9"/>
      <c r="LK15" s="104"/>
    </row>
    <row r="16" spans="1:327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9"/>
      <c r="LK16" s="104"/>
    </row>
    <row r="17" spans="4:323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9"/>
      <c r="LK17" s="69"/>
    </row>
    <row r="18" spans="4:323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LI18" s="67"/>
      <c r="LJ18" s="69"/>
      <c r="LK18" s="69"/>
    </row>
    <row r="19" spans="4:323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LI19" s="67"/>
      <c r="LJ19" s="69"/>
    </row>
    <row r="20" spans="4:323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LI20" s="67"/>
      <c r="LJ20" s="69"/>
    </row>
    <row r="21" spans="4:323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J21" s="69"/>
    </row>
    <row r="22" spans="4:323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106"/>
      <c r="LG22" s="106"/>
      <c r="LH22" s="106"/>
      <c r="LI22" s="67"/>
      <c r="LJ22" s="69"/>
    </row>
    <row r="23" spans="4:323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G23" s="106"/>
      <c r="LH23" s="106"/>
      <c r="LJ23" s="69"/>
    </row>
    <row r="24" spans="4:323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J24" s="69"/>
    </row>
    <row r="25" spans="4:323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J25" s="69"/>
    </row>
    <row r="26" spans="4:323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J26" s="69"/>
    </row>
    <row r="27" spans="4:323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</row>
    <row r="28" spans="4:323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</row>
    <row r="29" spans="4:323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</row>
    <row r="30" spans="4:323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</row>
    <row r="31" spans="4:323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</row>
    <row r="32" spans="4:323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J2:LJ3"/>
    <mergeCell ref="LK2:LK3"/>
    <mergeCell ref="LI1:LK1"/>
  </mergeCells>
  <phoneticPr fontId="17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P105"/>
  <sheetViews>
    <sheetView zoomScale="96" zoomScaleNormal="96" workbookViewId="0">
      <pane xSplit="1" ySplit="3" topLeftCell="OY55" activePane="bottomRight" state="frozen"/>
      <selection pane="topRight" activeCell="B1" sqref="B1"/>
      <selection pane="bottomLeft" activeCell="A3" sqref="A3"/>
      <selection pane="bottomRight" activeCell="PP70" sqref="PP70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424" width="13.7109375" style="1" customWidth="1"/>
    <col min="425" max="426" width="14.28515625" style="1" customWidth="1"/>
    <col min="427" max="427" width="12.28515625" style="1" bestFit="1" customWidth="1"/>
    <col min="428" max="428" width="15.28515625" style="1" customWidth="1"/>
    <col min="429" max="429" width="15.42578125" style="1" customWidth="1"/>
    <col min="430" max="430" width="13.140625" style="1" bestFit="1" customWidth="1"/>
    <col min="431" max="431" width="13.28515625" style="1" customWidth="1"/>
    <col min="432" max="432" width="13.85546875" style="1" customWidth="1"/>
    <col min="433" max="16384" width="9.140625" style="1"/>
  </cols>
  <sheetData>
    <row r="1" spans="1:129" ht="13.5" thickBot="1" x14ac:dyDescent="0.25"/>
    <row r="2" spans="1:129" s="5" customFormat="1" ht="13.5" thickBot="1" x14ac:dyDescent="0.25">
      <c r="A2" s="150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51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50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51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2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3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32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32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32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32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32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32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32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432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P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  <c r="PH56" s="92" t="str">
        <f t="shared" si="12"/>
        <v>L425</v>
      </c>
      <c r="PI56" s="92" t="str">
        <f t="shared" si="12"/>
        <v>L426</v>
      </c>
      <c r="PJ56" s="92" t="str">
        <f t="shared" si="12"/>
        <v>L427</v>
      </c>
      <c r="PK56" s="92" t="str">
        <f t="shared" si="12"/>
        <v>L428</v>
      </c>
      <c r="PL56" s="92" t="str">
        <f t="shared" si="12"/>
        <v>L429</v>
      </c>
      <c r="PM56" s="92" t="str">
        <f t="shared" si="12"/>
        <v>L430</v>
      </c>
      <c r="PN56" s="92" t="str">
        <f t="shared" si="12"/>
        <v>L431</v>
      </c>
      <c r="PO56" s="92" t="str">
        <f t="shared" si="12"/>
        <v>L432</v>
      </c>
      <c r="PP56" s="92" t="str">
        <f t="shared" si="12"/>
        <v>L433</v>
      </c>
    </row>
    <row r="57" spans="1:432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P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  <c r="PH57" s="86" t="str">
        <f t="shared" si="26"/>
        <v>Liquidación 25-02-2025</v>
      </c>
      <c r="PI57" s="86" t="str">
        <f t="shared" si="26"/>
        <v>Liquidación 10-03-2025</v>
      </c>
      <c r="PJ57" s="86" t="str">
        <f t="shared" si="26"/>
        <v>Liquidación 25-03-2025</v>
      </c>
      <c r="PK57" s="86" t="str">
        <f t="shared" si="26"/>
        <v>Liquidación 10-04-2025</v>
      </c>
      <c r="PL57" s="86" t="str">
        <f t="shared" si="26"/>
        <v>Liquidación 25-04-2025</v>
      </c>
      <c r="PM57" s="86" t="str">
        <f t="shared" si="26"/>
        <v>Liquidación 10-05-2025</v>
      </c>
      <c r="PN57" s="86" t="str">
        <f t="shared" si="26"/>
        <v>Liquidación 25-05-2025</v>
      </c>
      <c r="PO57" s="86" t="str">
        <f t="shared" si="26"/>
        <v>Liquidación 10-06-2025</v>
      </c>
      <c r="PP57" s="86" t="str">
        <f t="shared" si="26"/>
        <v>Liquidación 25-06-2025</v>
      </c>
    </row>
    <row r="58" spans="1:432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  <c r="PH58" s="94" t="s">
        <v>316</v>
      </c>
      <c r="PI58" s="94" t="s">
        <v>318</v>
      </c>
      <c r="PJ58" s="94" t="s">
        <v>264</v>
      </c>
      <c r="PK58" s="94" t="s">
        <v>266</v>
      </c>
      <c r="PL58" s="94" t="s">
        <v>268</v>
      </c>
      <c r="PM58" s="94" t="s">
        <v>270</v>
      </c>
      <c r="PN58" s="94" t="s">
        <v>272</v>
      </c>
      <c r="PO58" s="94" t="s">
        <v>282</v>
      </c>
      <c r="PP58" s="94" t="s">
        <v>284</v>
      </c>
    </row>
    <row r="59" spans="1:432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8">
        <v>0</v>
      </c>
      <c r="NW59" s="128">
        <v>0</v>
      </c>
      <c r="NX59" s="128">
        <v>0</v>
      </c>
      <c r="NY59" s="128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08">
        <v>0</v>
      </c>
      <c r="PC59" s="108">
        <v>0</v>
      </c>
      <c r="PD59" s="108">
        <v>0</v>
      </c>
      <c r="PE59" s="108">
        <v>0</v>
      </c>
      <c r="PF59" s="108">
        <v>0</v>
      </c>
      <c r="PG59" s="141">
        <v>0</v>
      </c>
      <c r="PH59" s="108">
        <v>0</v>
      </c>
      <c r="PI59" s="108">
        <v>0</v>
      </c>
      <c r="PJ59" s="108">
        <v>0</v>
      </c>
      <c r="PK59" s="108">
        <v>0</v>
      </c>
      <c r="PL59" s="108">
        <v>0</v>
      </c>
      <c r="PM59" s="108">
        <v>0</v>
      </c>
      <c r="PN59" s="154">
        <v>0</v>
      </c>
      <c r="PO59" s="125">
        <v>0</v>
      </c>
      <c r="PP59" s="125">
        <v>0</v>
      </c>
    </row>
    <row r="60" spans="1:432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31">
        <v>0.98665035920483524</v>
      </c>
      <c r="NM60" s="131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9">
        <v>0.98400533545795732</v>
      </c>
      <c r="NW60" s="129">
        <v>0.96885326293244456</v>
      </c>
      <c r="NX60" s="129">
        <v>0.98296549542156453</v>
      </c>
      <c r="NY60" s="129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7">
        <v>0.9905963923964507</v>
      </c>
      <c r="OF60" s="109">
        <v>0.99294702379488509</v>
      </c>
      <c r="OG60" s="109">
        <v>0.98248195650480108</v>
      </c>
      <c r="OH60" s="131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0.98770992671356228</v>
      </c>
      <c r="OY60" s="109">
        <v>0.98218136021615343</v>
      </c>
      <c r="OZ60" s="109">
        <v>0.98661431201944461</v>
      </c>
      <c r="PA60" s="109">
        <v>0.97926705780912615</v>
      </c>
      <c r="PB60" s="109">
        <v>0.9845063682595947</v>
      </c>
      <c r="PC60" s="109">
        <v>0.97800644010069637</v>
      </c>
      <c r="PD60" s="109">
        <v>0.98746026267116815</v>
      </c>
      <c r="PE60" s="109">
        <v>0.95676301793004015</v>
      </c>
      <c r="PF60" s="109">
        <v>0.99135128595267252</v>
      </c>
      <c r="PG60" s="131">
        <v>0.99366626997555307</v>
      </c>
      <c r="PH60" s="109">
        <v>0.99512143976145806</v>
      </c>
      <c r="PI60" s="109">
        <v>0.99104228652447446</v>
      </c>
      <c r="PJ60" s="109">
        <v>0.9688062409028837</v>
      </c>
      <c r="PK60" s="109">
        <v>0.98103141278069894</v>
      </c>
      <c r="PL60" s="109">
        <v>0.98062214855886154</v>
      </c>
      <c r="PM60" s="109">
        <v>0.97653155277934389</v>
      </c>
      <c r="PN60" s="155">
        <v>0.97628019657910459</v>
      </c>
      <c r="PO60" s="116">
        <v>0.97207783066253695</v>
      </c>
      <c r="PP60" s="116">
        <v>0.95039250509017703</v>
      </c>
    </row>
    <row r="61" spans="1:432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9">
        <v>0.98147985510135483</v>
      </c>
      <c r="NW61" s="129">
        <v>0.96953138821291862</v>
      </c>
      <c r="NX61" s="129">
        <v>0.97910441120957969</v>
      </c>
      <c r="NY61" s="129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0.96714382566377066</v>
      </c>
      <c r="OY61" s="109">
        <v>0.95175169142040505</v>
      </c>
      <c r="OZ61" s="109">
        <v>0.9696514067225781</v>
      </c>
      <c r="PA61" s="109">
        <v>0.92299368109558166</v>
      </c>
      <c r="PB61" s="109">
        <v>0.94457760115064904</v>
      </c>
      <c r="PC61" s="109">
        <v>0.93888408407681123</v>
      </c>
      <c r="PD61" s="109">
        <v>0.94944822601786105</v>
      </c>
      <c r="PE61" s="109">
        <v>0.92122225110211253</v>
      </c>
      <c r="PF61" s="109">
        <v>0.95282091601078589</v>
      </c>
      <c r="PG61" s="131">
        <v>0.96222848269561656</v>
      </c>
      <c r="PH61" s="109">
        <v>0.93213655681743746</v>
      </c>
      <c r="PI61" s="109">
        <v>0.94219700399176909</v>
      </c>
      <c r="PJ61" s="109">
        <v>0.92435444745001649</v>
      </c>
      <c r="PK61" s="109">
        <v>0.95131532627514115</v>
      </c>
      <c r="PL61" s="109">
        <v>0.94976694116691107</v>
      </c>
      <c r="PM61" s="109">
        <v>0.95378139908457449</v>
      </c>
      <c r="PN61" s="155">
        <v>0.94783349445311094</v>
      </c>
      <c r="PO61" s="116">
        <v>0.94841471834253566</v>
      </c>
      <c r="PP61" s="116">
        <v>0.92478658921047996</v>
      </c>
    </row>
    <row r="62" spans="1:432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9">
        <v>0.97520468428942364</v>
      </c>
      <c r="NW62" s="129">
        <v>0.97200719130395985</v>
      </c>
      <c r="NX62" s="129">
        <v>0.98046197178842598</v>
      </c>
      <c r="NY62" s="129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0.98531307961345915</v>
      </c>
      <c r="OY62" s="109">
        <v>0.98694268658661455</v>
      </c>
      <c r="OZ62" s="109">
        <v>0.97844106822341614</v>
      </c>
      <c r="PA62" s="109">
        <v>0.98680595077652578</v>
      </c>
      <c r="PB62" s="109">
        <v>0.97935211391152488</v>
      </c>
      <c r="PC62" s="109">
        <v>0.9778827373635649</v>
      </c>
      <c r="PD62" s="109">
        <v>0.97715454657267897</v>
      </c>
      <c r="PE62" s="109">
        <v>0.95869213006105092</v>
      </c>
      <c r="PF62" s="109">
        <v>0.99042054546800395</v>
      </c>
      <c r="PG62" s="131">
        <v>0.99638643906761859</v>
      </c>
      <c r="PH62" s="109">
        <v>0.99466003711063589</v>
      </c>
      <c r="PI62" s="109">
        <v>0.98803349608619895</v>
      </c>
      <c r="PJ62" s="109">
        <v>0.97173959723247694</v>
      </c>
      <c r="PK62" s="109">
        <v>0.97977539193941499</v>
      </c>
      <c r="PL62" s="109">
        <v>0.97712627090753312</v>
      </c>
      <c r="PM62" s="109">
        <v>0.97804906673086545</v>
      </c>
      <c r="PN62" s="155">
        <v>0.98059510043644538</v>
      </c>
      <c r="PO62" s="116">
        <v>0.97246642266936534</v>
      </c>
      <c r="PP62" s="116">
        <v>0.95087796939620095</v>
      </c>
    </row>
    <row r="63" spans="1:432" ht="13.5" thickBot="1" x14ac:dyDescent="0.25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9">
        <v>0.99282575741113632</v>
      </c>
      <c r="NW63" s="129">
        <v>0.98227722539258788</v>
      </c>
      <c r="NX63" s="129">
        <v>0.98916150275157722</v>
      </c>
      <c r="NY63" s="129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0.98510380660709274</v>
      </c>
      <c r="OY63" s="109">
        <v>0.98842874854994767</v>
      </c>
      <c r="OZ63" s="109">
        <v>0.97579627913929168</v>
      </c>
      <c r="PA63" s="109">
        <v>0.97492137376640409</v>
      </c>
      <c r="PB63" s="109">
        <v>0.98116571818262677</v>
      </c>
      <c r="PC63" s="109">
        <v>0.98050986260954398</v>
      </c>
      <c r="PD63" s="109">
        <v>0.98573977752913544</v>
      </c>
      <c r="PE63" s="109">
        <v>0.9632982829386485</v>
      </c>
      <c r="PF63" s="109">
        <v>0.99503995822904689</v>
      </c>
      <c r="PG63" s="131">
        <v>0.99433306029654644</v>
      </c>
      <c r="PH63" s="109">
        <v>0.99001793799877902</v>
      </c>
      <c r="PI63" s="109">
        <v>0.98745687150122918</v>
      </c>
      <c r="PJ63" s="109">
        <v>0.97914682381043716</v>
      </c>
      <c r="PK63" s="109">
        <v>0.97864919157748098</v>
      </c>
      <c r="PL63" s="109">
        <v>0.97560208180697405</v>
      </c>
      <c r="PM63" s="109">
        <v>0.9730035738595515</v>
      </c>
      <c r="PN63" s="155">
        <v>0.97302393320559932</v>
      </c>
      <c r="PO63" s="116">
        <v>0.97400489330538875</v>
      </c>
      <c r="PP63" s="116">
        <v>0.94011249820960696</v>
      </c>
    </row>
    <row r="64" spans="1:432" ht="13.5" thickBot="1" x14ac:dyDescent="0.25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9">
        <v>0</v>
      </c>
      <c r="NW64" s="129">
        <v>0</v>
      </c>
      <c r="NX64" s="129">
        <v>0</v>
      </c>
      <c r="NY64" s="129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09">
        <v>0</v>
      </c>
      <c r="PC64" s="109">
        <v>0</v>
      </c>
      <c r="PD64" s="109">
        <v>0</v>
      </c>
      <c r="PE64" s="109">
        <v>0</v>
      </c>
      <c r="PF64" s="109">
        <v>0</v>
      </c>
      <c r="PG64" s="131">
        <v>0</v>
      </c>
      <c r="PH64" s="109">
        <v>0</v>
      </c>
      <c r="PI64" s="109">
        <v>0</v>
      </c>
      <c r="PJ64" s="109">
        <v>0</v>
      </c>
      <c r="PK64" s="109">
        <v>0</v>
      </c>
      <c r="PL64" s="109">
        <v>0</v>
      </c>
      <c r="PM64" s="109">
        <v>0</v>
      </c>
      <c r="PN64" s="155">
        <v>0</v>
      </c>
      <c r="PO64" s="116">
        <v>0</v>
      </c>
      <c r="PP64" s="125">
        <v>0</v>
      </c>
    </row>
    <row r="65" spans="1:432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30">
        <v>0.95067105921262929</v>
      </c>
      <c r="NW65" s="130">
        <v>0.93333871559963066</v>
      </c>
      <c r="NX65" s="130">
        <v>0.93949499440559947</v>
      </c>
      <c r="NY65" s="130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0.97530874878747842</v>
      </c>
      <c r="OY65" s="110">
        <v>0.97946234185541858</v>
      </c>
      <c r="OZ65" s="110">
        <v>0.97485629142786379</v>
      </c>
      <c r="PA65" s="110">
        <v>0.96440882127325489</v>
      </c>
      <c r="PB65" s="110">
        <v>0.9570544321164498</v>
      </c>
      <c r="PC65" s="110">
        <v>0.95601239191752074</v>
      </c>
      <c r="PD65" s="110">
        <v>0.98185614790353426</v>
      </c>
      <c r="PE65" s="110">
        <v>0.93382449114418586</v>
      </c>
      <c r="PF65" s="110">
        <v>0.96880019589288147</v>
      </c>
      <c r="PG65" s="142">
        <v>0.973814646699947</v>
      </c>
      <c r="PH65" s="110">
        <v>0.949972324636157</v>
      </c>
      <c r="PI65" s="110">
        <v>0.93581815034933535</v>
      </c>
      <c r="PJ65" s="110">
        <v>0.91981376072772547</v>
      </c>
      <c r="PK65" s="110">
        <v>0.9241563177569182</v>
      </c>
      <c r="PL65" s="110">
        <v>0.89679902873847039</v>
      </c>
      <c r="PM65" s="110">
        <v>0.85886586084093131</v>
      </c>
      <c r="PN65" s="156">
        <v>0.77479764986942934</v>
      </c>
      <c r="PO65" s="126">
        <v>0.49986427316682736</v>
      </c>
      <c r="PP65" s="125">
        <v>0</v>
      </c>
    </row>
    <row r="66" spans="1:432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7"/>
      <c r="PF66" s="1" t="s">
        <v>609</v>
      </c>
    </row>
    <row r="67" spans="1:432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2" t="s">
        <v>582</v>
      </c>
      <c r="NM67" s="133"/>
      <c r="OH67" s="132" t="s">
        <v>582</v>
      </c>
      <c r="OV67" s="97"/>
      <c r="PK67" s="140"/>
    </row>
    <row r="68" spans="1:432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  <c r="PK68" s="140"/>
    </row>
    <row r="69" spans="1:432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  <c r="PK69" s="140"/>
    </row>
    <row r="70" spans="1:432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  <c r="PK70" s="140"/>
    </row>
    <row r="71" spans="1:432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  <c r="PK71" s="140"/>
    </row>
    <row r="72" spans="1:432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32" x14ac:dyDescent="0.2">
      <c r="FS73" s="55"/>
      <c r="FT73" s="54"/>
      <c r="OB73" s="97"/>
    </row>
    <row r="74" spans="1:432" x14ac:dyDescent="0.2">
      <c r="FS74" s="55"/>
    </row>
    <row r="75" spans="1:432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2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Mariela Vera Cáceres</cp:lastModifiedBy>
  <dcterms:created xsi:type="dcterms:W3CDTF">2008-09-24T20:15:05Z</dcterms:created>
  <dcterms:modified xsi:type="dcterms:W3CDTF">2025-06-23T12:46:37Z</dcterms:modified>
</cp:coreProperties>
</file>