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91CD51AD-B543-406D-B3CF-11AC58C472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ICT!$A$3:$LQ$10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L4" i="3" l="1"/>
  <c r="LO4" i="3" s="1"/>
  <c r="LL5" i="3"/>
  <c r="LL6" i="3"/>
  <c r="LL7" i="3"/>
  <c r="LL8" i="3"/>
  <c r="LL9" i="3"/>
  <c r="LO9" i="3" s="1"/>
  <c r="LL10" i="3"/>
  <c r="LO10" i="3" s="1"/>
  <c r="LN9" i="3"/>
  <c r="LN10" i="3"/>
  <c r="LN4" i="3"/>
  <c r="LE1" i="3"/>
  <c r="LF1" i="3"/>
  <c r="LG1" i="3"/>
  <c r="LH1" i="3"/>
  <c r="LI1" i="3"/>
  <c r="LJ1" i="3"/>
  <c r="LL1" i="3"/>
  <c r="LK1" i="3"/>
  <c r="PT56" i="2"/>
  <c r="PT57" i="2"/>
  <c r="LK4" i="3"/>
  <c r="LK5" i="3"/>
  <c r="LK6" i="3"/>
  <c r="LO6" i="3" s="1"/>
  <c r="LK7" i="3"/>
  <c r="LN7" i="3" s="1"/>
  <c r="LK8" i="3"/>
  <c r="LN8" i="3" s="1"/>
  <c r="LK9" i="3"/>
  <c r="LK10" i="3"/>
  <c r="PS56" i="2"/>
  <c r="PS57" i="2"/>
  <c r="LJ4" i="3"/>
  <c r="LJ5" i="3"/>
  <c r="LJ6" i="3"/>
  <c r="LJ7" i="3"/>
  <c r="LJ8" i="3"/>
  <c r="LJ9" i="3"/>
  <c r="LJ10" i="3"/>
  <c r="PR56" i="2"/>
  <c r="PR57" i="2"/>
  <c r="LI4" i="3"/>
  <c r="LI5" i="3"/>
  <c r="LI6" i="3"/>
  <c r="LI7" i="3"/>
  <c r="LI8" i="3"/>
  <c r="LI9" i="3"/>
  <c r="LI10" i="3"/>
  <c r="PQ56" i="2"/>
  <c r="PQ57" i="2"/>
  <c r="LH4" i="3"/>
  <c r="LH5" i="3"/>
  <c r="LH6" i="3"/>
  <c r="LH7" i="3"/>
  <c r="LH8" i="3"/>
  <c r="LH9" i="3"/>
  <c r="LH10" i="3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O5" i="3" l="1"/>
  <c r="LN5" i="3"/>
  <c r="LN6" i="3"/>
  <c r="LO8" i="3"/>
  <c r="LO7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<sst xmlns="http://schemas.openxmlformats.org/spreadsheetml/2006/main" count="1912" uniqueCount="611">
  <si>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</si>
  <si>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</si>
  <si>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</si>
  <si>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</si>
  <si>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</si>
  <si>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</si>
  <si>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</si>
  <si>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</si>
  <si>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</si>
  <si>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</si>
  <si>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</si>
  <si>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</si>
  <si>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</si>
  <si>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</si>
  <si>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</si>
  <si>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</si>
  <si>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</si>
  <si>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</si>
  <si>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</si>
  <si>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</si>
  <si>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</si>
  <si>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</si>
  <si>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</si>
  <si>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</si>
  <si>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</si>
  <si>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</si>
  <si>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</si>
  <si>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</si>
  <si>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</si>
  <si>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</si>
  <si>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</si>
  <si>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</si>
  <si>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</si>
  <si>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</si>
  <si>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</si>
  <si>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</si>
  <si>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</si>
  <si>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</si>
  <si>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</si>
  <si>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</si>
  <si>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</si>
  <si>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</si>
  <si>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</si>
  <si>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</si>
  <si>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</si>
  <si>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</si>
  <si>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</si>
  <si>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</si>
  <si>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</si>
  <si>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</si>
  <si>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</si>
  <si>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</si>
  <si>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</si>
  <si>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</si>
  <si>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</si>
  <si>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</si>
  <si>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</si>
  <si>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</si>
  <si>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</si>
  <si>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</si>
  <si>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</si>
  <si>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</si>
  <si>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</si>
  <si>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</si>
  <si>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</si>
  <si>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</si>
  <si>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</si>
  <si>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</si>
  <si>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</si>
  <si>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</si>
  <si>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</si>
  <si>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</si>
  <si>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</si>
  <si>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</si>
  <si>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</si>
  <si>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</si>
  <si>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</si>
  <si>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</si>
  <si>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</si>
  <si>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</si>
  <si>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</si>
  <si>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</si>
  <si>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</si>
  <si>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</si>
  <si>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</si>
  <si>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</si>
  <si>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</si>
  <si>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</si>
  <si>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</si>
  <si>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</si>
  <si>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</si>
  <si>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</si>
  <si>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</si>
  <si>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</si>
  <si>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</si>
  <si>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</si>
  <si>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</si>
  <si>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</si>
  <si>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</si>
  <si>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</si>
  <si>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</si>
  <si>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</si>
  <si>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</si>
  <si>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</si>
  <si>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</si>
  <si>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</si>
  <si>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</si>
  <si>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</si>
  <si>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</si>
  <si>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</si>
  <si>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</si>
  <si>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</si>
  <si>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</si>
  <si>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</si>
  <si>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</si>
  <si>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</si>
  <si>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</si>
  <si>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</si>
  <si>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</si>
  <si>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</si>
  <si>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</si>
  <si>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</si>
  <si>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</si>
  <si>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</si>
  <si>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</si>
  <si>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</si>
  <si>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</si>
  <si>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</si>
  <si>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</si>
  <si>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</si>
  <si>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</si>
  <si>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</si>
  <si>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</si>
  <si>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</si>
  <si>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</si>
  <si>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</si>
  <si>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</si>
  <si>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</si>
  <si>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</si>
  <si>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</si>
  <si>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</si>
  <si>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</si>
  <si>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</si>
  <si>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</si>
  <si>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</si>
  <si>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</si>
  <si>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</si>
  <si>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</si>
  <si>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</si>
  <si>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</si>
  <si>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</si>
  <si>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</si>
  <si>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</si>
  <si>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</si>
  <si>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</si>
  <si>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</si>
  <si>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</si>
  <si>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</si>
  <si>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</si>
  <si>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</si>
  <si>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</si>
  <si>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</si>
  <si>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</si>
  <si>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</si>
  <si>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</si>
  <si>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</si>
  <si>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</si>
  <si>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</si>
  <si>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</si>
  <si>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</si>
  <si>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</si>
  <si>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</si>
  <si>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</si>
  <si>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</si>
  <si>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</si>
  <si>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</si>
  <si>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</si>
  <si>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</si>
  <si>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</si>
  <si>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</si>
  <si>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</si>
  <si>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</si>
  <si>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</si>
  <si>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</si>
  <si>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</si>
  <si>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</si>
  <si>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</si>
  <si>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</si>
  <si>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</si>
  <si>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</si>
  <si>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</si>
  <si>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</si>
  <si>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</si>
  <si>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</si>
  <si>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</si>
  <si>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</si>
  <si>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</si>
  <si>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</si>
  <si>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</si>
  <si>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</si>
  <si>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</si>
  <si>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</si>
  <si>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</si>
  <si>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</si>
  <si>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</si>
  <si>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</si>
  <si>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</si>
  <si>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</si>
  <si>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</si>
  <si>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</si>
  <si>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</si>
  <si>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</si>
  <si>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</si>
  <si>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</si>
  <si>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</si>
  <si>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</si>
  <si>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</si>
  <si>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</si>
  <si>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</si>
  <si>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</si>
  <si>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</si>
  <si>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</si>
  <si>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</si>
  <si>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</si>
  <si>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</si>
  <si>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</si>
  <si>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</si>
  <si>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</si>
  <si>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</si>
  <si>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</si>
  <si>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</si>
  <si>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</si>
  <si>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</si>
  <si>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</si>
  <si>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</si>
  <si>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</si>
  <si>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</si>
  <si>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</si>
  <si>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</si>
  <si>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</si>
  <si>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</si>
  <si>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</si>
  <si>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</si>
  <si>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</si>
  <si>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</si>
  <si>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</si>
  <si>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</si>
  <si>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</si>
  <si>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</si>
  <si>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</si>
  <si>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</si>
  <si>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</si>
  <si>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</si>
  <si>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</si>
  <si>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</si>
  <si>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</si>
  <si>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</si>
  <si>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</si>
  <si>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</si>
  <si>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</si>
  <si>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</si>
  <si>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</si>
  <si>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</si>
  <si>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</si>
  <si>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</si>
  <si>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</si>
  <si>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</si>
  <si>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</si>
  <si>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</si>
  <si>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</si>
  <si>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</si>
  <si>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</si>
  <si>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</si>
  <si>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</si>
  <si>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</si>
  <si>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</si>
  <si>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</si>
  <si>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</si>
  <si>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</si>
  <si>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</si>
  <si>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</si>
  <si>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</si>
  <si>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</si>
  <si>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</si>
  <si>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</si>
  <si>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</si>
  <si>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</si>
  <si>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</si>
  <si>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</si>
  <si>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</si>
  <si>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</si>
  <si>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</si>
  <si>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</si>
  <si>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</si>
  <si>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</si>
  <si>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</si>
  <si>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</si>
  <si>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</si>
  <si>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</si>
  <si>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</si>
  <si>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</si>
  <si>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</si>
  <si>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</si>
  <si>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</si>
  <si>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</si>
  <si>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</si>
  <si>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</si>
  <si>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</si>
  <si>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</si>
  <si>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</si>
  <si>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</si>
  <si>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</si>
  <si>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</si>
  <si>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</si>
  <si>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</si>
  <si>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</si>
  <si>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</si>
  <si>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</si>
  <si>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</si>
  <si>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</si>
  <si>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</si>
  <si>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</si>
  <si>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</si>
  <si>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</si>
  <si>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</si>
  <si>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</si>
  <si>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</si>
  <si>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</si>
  <si>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</si>
  <si>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</si>
  <si>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</si>
  <si>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</si>
  <si>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</si>
  <si>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</si>
  <si>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</si>
  <si>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</si>
  <si>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</si>
  <si>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</si>
  <si>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</si>
  <si>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</si>
  <si>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</si>
  <si>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</si>
  <si>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</si>
  <si>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</si>
  <si>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</si>
  <si>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</si>
  <si>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</si>
  <si>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</si>
  <si>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</si>
  <si>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</si>
  <si>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</si>
  <si>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</si>
  <si>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</si>
  <si>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</si>
  <si>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</si>
  <si>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</si>
  <si>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</si>
  <si>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</si>
  <si>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</si>
  <si>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</si>
  <si>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</si>
  <si>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</si>
  <si>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</si>
  <si>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</si>
  <si>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</si>
  <si>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</si>
  <si>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</si>
  <si>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</si>
  <si>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</si>
  <si>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</si>
  <si>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</si>
  <si>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</si>
  <si>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</si>
  <si>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</si>
  <si>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</si>
  <si>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</si>
  <si>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</si>
  <si>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</si>
  <si>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</si>
  <si>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</si>
  <si>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</si>
  <si>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</si>
  <si>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</si>
  <si>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</si>
  <si>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</si>
  <si>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</si>
  <si>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</si>
  <si>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</si>
  <si>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</si>
  <si>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</si>
  <si>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</si>
  <si>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</si>
  <si>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</si>
  <si>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</si>
  <si>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</si>
  <si>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</si>
  <si>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</si>
  <si>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</si>
  <si>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</si>
  <si>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</si>
  <si>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</si>
  <si>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</si>
  <si>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</si>
  <si>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</si>
  <si>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</si>
  <si>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</si>
  <si>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</si>
  <si>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</si>
  <si>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</si>
  <si>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</si>
  <si>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</si>
  <si>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</si>
  <si>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</si>
  <si>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</si>
  <si>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</si>
  <si>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</si>
  <si>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</si>
  <si>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</si>
  <si>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</si>
  <si>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</si>
  <si>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</si>
  <si>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</si>
  <si>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</si>
  <si>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</si>
  <si>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</si>
  <si>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</si>
  <si>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</si>
  <si>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</si>
  <si>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</si>
  <si>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</si>
  <si>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</si>
  <si>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</si>
  <si>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</si>
  <si>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</si>
  <si>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</si>
  <si>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</si>
  <si>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</si>
  <si>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</si>
  <si>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</si>
  <si>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</si>
  <si>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</si>
  <si>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</si>
  <si>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</si>
  <si>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</si>
  <si>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</si>
  <si>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</si>
  <si>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</si>
  <si>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</si>
  <si>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</si>
  <si>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</si>
  <si>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</si>
  <si>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</si>
  <si>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</si>
  <si>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</si>
  <si>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</si>
  <si>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</si>
  <si>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</si>
  <si>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</si>
  <si>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</si>
  <si>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</si>
  <si>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</si>
  <si>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</si>
  <si>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</si>
  <si>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</si>
  <si>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</si>
  <si>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</si>
  <si>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</si>
  <si>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</si>
  <si>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</si>
  <si>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</si>
  <si>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</si>
  <si>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</si>
  <si>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</si>
  <si>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</si>
  <si>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</si>
  <si>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</si>
  <si>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</si>
  <si>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</si>
  <si>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</si>
  <si>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</si>
  <si>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</si>
  <si>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</si>
  <si>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</si>
  <si>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</si>
  <si>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</si>
  <si>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</si>
  <si>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</si>
  <si>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</si>
  <si>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</si>
  <si>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</si>
  <si>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</si>
  <si>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</si>
  <si>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</si>
  <si>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</si>
  <si>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</si>
  <si>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</si>
  <si>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</si>
  <si>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</si>
  <si>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</si>
  <si>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</si>
  <si>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</si>
  <si>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</si>
  <si>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</si>
  <si>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</si>
  <si>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</si>
  <si>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</si>
  <si>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</si>
  <si>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</si>
  <si>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</si>
  <si>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</si>
  <si>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</si>
  <si>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</si>
  <si>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</si>
  <si>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</si>
  <si>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</si>
  <si>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</si>
  <si>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</si>
  <si>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</si>
  <si>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</si>
  <si>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</si>
  <si>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</si>
  <si>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</si>
  <si>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</si>
  <si>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</si>
  <si>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</si>
  <si>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</si>
  <si>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</si>
  <si>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</si>
  <si>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</si>
  <si>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</si>
  <si>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</si>
  <si>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</si>
  <si>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</si>
  <si>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</si>
  <si>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</si>
  <si>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</si>
  <si>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</si>
  <si>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</si>
  <si>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</si>
  <si>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</si>
  <si>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</si>
  <si>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</si>
  <si>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</si>
  <si>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</si>
  <si>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</si>
  <si>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</si>
  <si>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</si>
  <si>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</si>
  <si>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</si>
  <si>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</si>
  <si>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</si>
  <si>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</si>
  <si>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</si>
  <si>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</si>
  <si>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</si>
  <si>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</si>
  <si>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</si>
  <si>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</si>
  <si>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</si>
  <si>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</si>
  <si>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</si>
  <si>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</si>
  <si>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</si>
  <si>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</si>
  <si>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</si>
  <si>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</si>
  <si>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</si>
  <si>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</si>
  <si>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</si>
  <si>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</si>
  <si>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</si>
  <si>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</si>
  <si>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</si>
  <si>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</si>
  <si>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</si>
  <si>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</si>
  <si>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</si>
  <si>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</si>
  <si>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</si>
  <si>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</si>
  <si>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</si>
  <si>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</si>
  <si>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</si>
  <si>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</si>
  <si>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</si>
  <si>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</si>
  <si>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</si>
  <si>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</si>
  <si>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</si>
  <si>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</si>
  <si>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</si>
  <si>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</si>
  <si>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</si>
  <si>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</si>
  <si>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</si>
  <si>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</si>
  <si>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</si>
  <si>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</si>
  <si>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</si>
  <si>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</si>
  <si>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</si>
  <si>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</si>
  <si>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</si>
  <si>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</si>
  <si>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</si>
  <si>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</si>
  <si>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</si>
  <si>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</si>
  <si>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</si>
  <si>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*</t>
  </si>
  <si>
    <t>L436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</si>
</sst>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4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/>
    <xf numFmtId="0" fontId="18" fillId="2" borderId="1">
      <alignment vertical="center"/>
    </xf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20" applyNumberFormat="0" applyAlignment="0" applyProtection="0"/>
    <xf numFmtId="0" fontId="44" fillId="9" borderId="21" applyNumberFormat="0" applyAlignment="0" applyProtection="0"/>
    <xf numFmtId="0" fontId="45" fillId="9" borderId="20" applyNumberFormat="0" applyAlignment="0" applyProtection="0"/>
    <xf numFmtId="0" fontId="46" fillId="0" borderId="22" applyNumberFormat="0" applyFill="0" applyAlignment="0" applyProtection="0"/>
    <xf numFmtId="0" fontId="47" fillId="10" borderId="23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51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5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51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5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5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51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24" applyNumberFormat="0" applyFont="0" applyAlignment="0" applyProtection="0"/>
    <xf numFmtId="0" fontId="9" fillId="11" borderId="24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1" fillId="0" borderId="0"/>
    <xf numFmtId="0" fontId="11" fillId="0" borderId="0"/>
    <xf numFmtId="0" fontId="52" fillId="36" borderId="0" applyNumberFormat="0" applyBorder="0" applyAlignment="0" applyProtection="0"/>
    <xf numFmtId="0" fontId="8" fillId="0" borderId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4" fillId="0" borderId="27" applyNumberFormat="0" applyFill="0" applyBorder="0" applyAlignment="0" applyProtection="0">
      <alignment horizontal="center" vertical="center" wrapText="1"/>
    </xf>
    <xf numFmtId="0" fontId="22" fillId="0" borderId="0">
      <alignment vertical="top"/>
    </xf>
    <xf numFmtId="175" fontId="11" fillId="0" borderId="0" applyFont="0" applyFill="0" applyBorder="0" applyAlignment="0" applyProtection="0"/>
    <xf numFmtId="0" fontId="11" fillId="0" borderId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8" fillId="0" borderId="0"/>
    <xf numFmtId="0" fontId="8" fillId="0" borderId="0"/>
    <xf numFmtId="0" fontId="11" fillId="0" borderId="0">
      <alignment vertical="top"/>
    </xf>
    <xf numFmtId="0" fontId="66" fillId="0" borderId="0"/>
    <xf numFmtId="0" fontId="66" fillId="0" borderId="0"/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3" fillId="7" borderId="0" applyNumberFormat="0" applyBorder="0" applyAlignment="0" applyProtection="0"/>
    <xf numFmtId="0" fontId="8" fillId="11" borderId="24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51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51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51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51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1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51" fillId="35" borderId="0" applyNumberFormat="0" applyBorder="0" applyAlignment="0" applyProtection="0"/>
    <xf numFmtId="0" fontId="11" fillId="0" borderId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42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0" borderId="0"/>
    <xf numFmtId="0" fontId="11" fillId="0" borderId="0"/>
    <xf numFmtId="164" fontId="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3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65" fontId="25" fillId="0" borderId="3" xfId="13" applyNumberFormat="1" applyFont="1" applyBorder="1" applyAlignment="1">
      <alignment horizontal="center"/>
    </xf>
    <xf numFmtId="0" fontId="25" fillId="0" borderId="3" xfId="0" applyFont="1" applyBorder="1"/>
    <xf numFmtId="0" fontId="22" fillId="0" borderId="3" xfId="0" applyFont="1" applyBorder="1"/>
    <xf numFmtId="0" fontId="24" fillId="0" borderId="0" xfId="0" applyFont="1" applyAlignment="1">
      <alignment horizontal="center"/>
    </xf>
    <xf numFmtId="165" fontId="25" fillId="0" borderId="0" xfId="13" applyNumberFormat="1" applyFont="1" applyAlignment="1">
      <alignment horizontal="center"/>
    </xf>
    <xf numFmtId="0" fontId="25" fillId="0" borderId="0" xfId="0" applyFont="1"/>
    <xf numFmtId="1" fontId="22" fillId="0" borderId="0" xfId="0" applyNumberFormat="1" applyFont="1"/>
    <xf numFmtId="0" fontId="25" fillId="0" borderId="0" xfId="0" applyFont="1" applyAlignment="1">
      <alignment horizontal="right"/>
    </xf>
    <xf numFmtId="167" fontId="22" fillId="0" borderId="0" xfId="0" applyNumberFormat="1" applyFont="1"/>
    <xf numFmtId="0" fontId="24" fillId="0" borderId="2" xfId="0" applyFont="1" applyBorder="1" applyAlignment="1">
      <alignment horizontal="center"/>
    </xf>
    <xf numFmtId="165" fontId="25" fillId="0" borderId="2" xfId="13" applyNumberFormat="1" applyFont="1" applyBorder="1" applyAlignment="1">
      <alignment horizontal="center"/>
    </xf>
    <xf numFmtId="0" fontId="25" fillId="0" borderId="2" xfId="0" applyFont="1" applyBorder="1"/>
    <xf numFmtId="0" fontId="22" fillId="0" borderId="2" xfId="0" applyFont="1" applyBorder="1"/>
    <xf numFmtId="0" fontId="22" fillId="0" borderId="2" xfId="0" applyFont="1" applyBorder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right"/>
    </xf>
    <xf numFmtId="165" fontId="27" fillId="0" borderId="3" xfId="13" applyNumberFormat="1" applyFont="1" applyBorder="1" applyAlignment="1">
      <alignment horizontal="center"/>
    </xf>
    <xf numFmtId="165" fontId="27" fillId="0" borderId="3" xfId="0" applyNumberFormat="1" applyFont="1" applyBorder="1"/>
    <xf numFmtId="165" fontId="27" fillId="0" borderId="0" xfId="13" applyNumberFormat="1" applyFont="1" applyAlignment="1">
      <alignment horizontal="center"/>
    </xf>
    <xf numFmtId="165" fontId="27" fillId="0" borderId="0" xfId="0" applyNumberFormat="1" applyFont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5" fontId="27" fillId="0" borderId="2" xfId="13" applyNumberFormat="1" applyFont="1" applyBorder="1" applyAlignment="1">
      <alignment horizontal="center"/>
    </xf>
    <xf numFmtId="165" fontId="27" fillId="0" borderId="2" xfId="0" applyNumberFormat="1" applyFont="1" applyBorder="1"/>
    <xf numFmtId="0" fontId="28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9" fillId="0" borderId="0" xfId="0" applyFont="1"/>
    <xf numFmtId="0" fontId="24" fillId="0" borderId="6" xfId="0" applyFont="1" applyBorder="1" applyAlignment="1">
      <alignment horizontal="center"/>
    </xf>
    <xf numFmtId="165" fontId="22" fillId="0" borderId="4" xfId="0" applyNumberFormat="1" applyFont="1" applyBorder="1"/>
    <xf numFmtId="165" fontId="22" fillId="0" borderId="8" xfId="0" applyNumberFormat="1" applyFont="1" applyBorder="1"/>
    <xf numFmtId="0" fontId="24" fillId="0" borderId="7" xfId="0" applyFont="1" applyBorder="1" applyAlignment="1">
      <alignment horizontal="center"/>
    </xf>
    <xf numFmtId="0" fontId="23" fillId="0" borderId="2" xfId="0" applyFont="1" applyBorder="1"/>
    <xf numFmtId="0" fontId="29" fillId="0" borderId="2" xfId="0" applyFont="1" applyBorder="1"/>
    <xf numFmtId="0" fontId="23" fillId="0" borderId="11" xfId="0" applyFont="1" applyBorder="1" applyAlignment="1">
      <alignment horizontal="center"/>
    </xf>
    <xf numFmtId="167" fontId="22" fillId="0" borderId="0" xfId="0" applyNumberFormat="1" applyFont="1" applyAlignment="1">
      <alignment horizontal="right"/>
    </xf>
    <xf numFmtId="165" fontId="22" fillId="0" borderId="0" xfId="0" applyNumberFormat="1" applyFont="1"/>
    <xf numFmtId="166" fontId="22" fillId="0" borderId="0" xfId="0" applyNumberFormat="1" applyFont="1"/>
    <xf numFmtId="170" fontId="26" fillId="0" borderId="13" xfId="0" applyNumberFormat="1" applyFont="1" applyBorder="1"/>
    <xf numFmtId="170" fontId="26" fillId="4" borderId="13" xfId="0" applyNumberFormat="1" applyFont="1" applyFill="1" applyBorder="1"/>
    <xf numFmtId="170" fontId="26" fillId="0" borderId="12" xfId="0" applyNumberFormat="1" applyFont="1" applyBorder="1"/>
    <xf numFmtId="170" fontId="26" fillId="4" borderId="12" xfId="0" applyNumberFormat="1" applyFont="1" applyFill="1" applyBorder="1"/>
    <xf numFmtId="167" fontId="22" fillId="0" borderId="2" xfId="0" applyNumberFormat="1" applyFont="1" applyBorder="1" applyAlignment="1">
      <alignment horizontal="right"/>
    </xf>
    <xf numFmtId="165" fontId="22" fillId="0" borderId="2" xfId="0" applyNumberFormat="1" applyFont="1" applyBorder="1" applyAlignment="1">
      <alignment horizontal="right"/>
    </xf>
    <xf numFmtId="166" fontId="22" fillId="0" borderId="2" xfId="0" applyNumberFormat="1" applyFont="1" applyBorder="1" applyAlignment="1">
      <alignment horizontal="right"/>
    </xf>
    <xf numFmtId="170" fontId="26" fillId="0" borderId="11" xfId="0" applyNumberFormat="1" applyFont="1" applyBorder="1"/>
    <xf numFmtId="170" fontId="26" fillId="4" borderId="11" xfId="0" applyNumberFormat="1" applyFont="1" applyFill="1" applyBorder="1"/>
    <xf numFmtId="170" fontId="26" fillId="0" borderId="0" xfId="0" applyNumberFormat="1" applyFont="1"/>
    <xf numFmtId="168" fontId="24" fillId="0" borderId="0" xfId="0" applyNumberFormat="1" applyFont="1"/>
    <xf numFmtId="0" fontId="31" fillId="0" borderId="0" xfId="0" applyFont="1"/>
    <xf numFmtId="0" fontId="31" fillId="4" borderId="0" xfId="0" applyFont="1" applyFill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wrapText="1"/>
    </xf>
    <xf numFmtId="0" fontId="33" fillId="0" borderId="0" xfId="0" applyFont="1"/>
    <xf numFmtId="0" fontId="33" fillId="0" borderId="1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167" fontId="31" fillId="0" borderId="0" xfId="0" applyNumberFormat="1" applyFont="1" applyAlignment="1">
      <alignment horizontal="right"/>
    </xf>
    <xf numFmtId="167" fontId="31" fillId="0" borderId="3" xfId="0" applyNumberFormat="1" applyFont="1" applyBorder="1" applyAlignment="1">
      <alignment horizontal="right"/>
    </xf>
    <xf numFmtId="167" fontId="31" fillId="0" borderId="0" xfId="0" applyNumberFormat="1" applyFont="1"/>
    <xf numFmtId="167" fontId="31" fillId="4" borderId="0" xfId="0" applyNumberFormat="1" applyFont="1" applyFill="1"/>
    <xf numFmtId="0" fontId="35" fillId="0" borderId="7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right"/>
    </xf>
    <xf numFmtId="167" fontId="31" fillId="0" borderId="2" xfId="0" applyNumberFormat="1" applyFont="1" applyBorder="1" applyAlignment="1">
      <alignment horizontal="right"/>
    </xf>
    <xf numFmtId="167" fontId="31" fillId="0" borderId="2" xfId="0" applyNumberFormat="1" applyFont="1" applyBorder="1"/>
    <xf numFmtId="167" fontId="31" fillId="4" borderId="2" xfId="0" applyNumberFormat="1" applyFont="1" applyFill="1" applyBorder="1"/>
    <xf numFmtId="0" fontId="35" fillId="0" borderId="0" xfId="0" applyFont="1" applyAlignment="1">
      <alignment horizontal="center"/>
    </xf>
    <xf numFmtId="169" fontId="31" fillId="0" borderId="0" xfId="0" applyNumberFormat="1" applyFont="1"/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4" fontId="22" fillId="0" borderId="0" xfId="0" applyNumberFormat="1" applyFont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65" fontId="25" fillId="0" borderId="4" xfId="13" applyNumberFormat="1" applyFont="1" applyBorder="1" applyAlignment="1">
      <alignment horizontal="center"/>
    </xf>
    <xf numFmtId="0" fontId="22" fillId="0" borderId="4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4" fontId="31" fillId="0" borderId="0" xfId="0" applyNumberFormat="1" applyFont="1" applyAlignment="1">
      <alignment horizontal="right"/>
    </xf>
    <xf numFmtId="166" fontId="31" fillId="0" borderId="0" xfId="0" applyNumberFormat="1" applyFont="1"/>
    <xf numFmtId="170" fontId="22" fillId="0" borderId="0" xfId="0" applyNumberFormat="1" applyFont="1"/>
    <xf numFmtId="166" fontId="31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70" fontId="11" fillId="0" borderId="12" xfId="0" applyNumberFormat="1" applyFont="1" applyBorder="1" applyAlignment="1">
      <alignment horizontal="center" vertical="center"/>
    </xf>
    <xf numFmtId="170" fontId="26" fillId="0" borderId="12" xfId="0" applyNumberFormat="1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170" fontId="11" fillId="0" borderId="11" xfId="0" applyNumberFormat="1" applyFont="1" applyBorder="1" applyAlignment="1">
      <alignment horizontal="center" vertical="center"/>
    </xf>
    <xf numFmtId="165" fontId="31" fillId="0" borderId="0" xfId="0" applyNumberFormat="1" applyFont="1"/>
    <xf numFmtId="166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18" fillId="2" borderId="1" xfId="12">
      <alignment vertical="center"/>
    </xf>
    <xf numFmtId="170" fontId="11" fillId="0" borderId="9" xfId="0" applyNumberFormat="1" applyFont="1" applyBorder="1" applyAlignment="1">
      <alignment horizontal="center" vertical="center"/>
    </xf>
    <xf numFmtId="170" fontId="11" fillId="0" borderId="26" xfId="0" applyNumberFormat="1" applyFont="1" applyBorder="1" applyAlignment="1">
      <alignment horizontal="center" vertical="center"/>
    </xf>
    <xf numFmtId="170" fontId="11" fillId="0" borderId="10" xfId="0" applyNumberFormat="1" applyFont="1" applyBorder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11" fillId="0" borderId="0" xfId="0" applyNumberFormat="1" applyFont="1"/>
    <xf numFmtId="0" fontId="22" fillId="0" borderId="0" xfId="0" applyFont="1" applyAlignment="1">
      <alignment wrapText="1"/>
    </xf>
    <xf numFmtId="166" fontId="22" fillId="0" borderId="0" xfId="0" applyNumberFormat="1" applyFont="1" applyAlignment="1">
      <alignment horizontal="right"/>
    </xf>
    <xf numFmtId="166" fontId="11" fillId="0" borderId="11" xfId="0" applyNumberFormat="1" applyFont="1" applyBorder="1" applyAlignment="1">
      <alignment horizontal="center" vertical="center"/>
    </xf>
    <xf numFmtId="170" fontId="24" fillId="3" borderId="2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170" fontId="11" fillId="0" borderId="2" xfId="0" applyNumberFormat="1" applyFont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165" fontId="22" fillId="0" borderId="3" xfId="0" applyNumberFormat="1" applyFont="1" applyBorder="1"/>
    <xf numFmtId="0" fontId="13" fillId="0" borderId="3" xfId="0" applyFont="1" applyBorder="1" applyAlignment="1">
      <alignment horizontal="center" vertical="center"/>
    </xf>
    <xf numFmtId="170" fontId="11" fillId="0" borderId="5" xfId="0" applyNumberFormat="1" applyFont="1" applyBorder="1" applyAlignment="1">
      <alignment horizontal="center" vertical="center"/>
    </xf>
    <xf numFmtId="170" fontId="11" fillId="0" borderId="6" xfId="0" applyNumberFormat="1" applyFont="1" applyBorder="1" applyAlignment="1">
      <alignment horizontal="center" vertical="center"/>
    </xf>
    <xf numFmtId="170" fontId="11" fillId="0" borderId="7" xfId="0" applyNumberFormat="1" applyFont="1" applyBorder="1" applyAlignment="1">
      <alignment horizontal="center" vertical="center"/>
    </xf>
    <xf numFmtId="170" fontId="24" fillId="58" borderId="26" xfId="0" applyNumberFormat="1" applyFont="1" applyFill="1" applyBorder="1" applyAlignment="1">
      <alignment horizontal="center" vertical="center"/>
    </xf>
    <xf numFmtId="165" fontId="50" fillId="58" borderId="0" xfId="0" applyNumberFormat="1" applyFont="1" applyFill="1"/>
    <xf numFmtId="14" fontId="50" fillId="58" borderId="0" xfId="0" applyNumberFormat="1" applyFont="1" applyFill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65" fontId="50" fillId="0" borderId="0" xfId="0" applyNumberFormat="1" applyFont="1"/>
    <xf numFmtId="165" fontId="5" fillId="0" borderId="0" xfId="0" applyNumberFormat="1" applyFont="1"/>
    <xf numFmtId="165" fontId="31" fillId="0" borderId="3" xfId="0" applyNumberFormat="1" applyFont="1" applyBorder="1" applyAlignment="1">
      <alignment horizontal="right"/>
    </xf>
    <xf numFmtId="165" fontId="30" fillId="3" borderId="0" xfId="0" applyNumberFormat="1" applyFont="1" applyFill="1"/>
    <xf numFmtId="170" fontId="0" fillId="0" borderId="0" xfId="0" applyNumberFormat="1"/>
    <xf numFmtId="170" fontId="24" fillId="58" borderId="9" xfId="0" applyNumberFormat="1" applyFont="1" applyFill="1" applyBorder="1" applyAlignment="1">
      <alignment horizontal="center" vertical="center"/>
    </xf>
    <xf numFmtId="170" fontId="24" fillId="58" borderId="10" xfId="0" applyNumberFormat="1" applyFont="1" applyFill="1" applyBorder="1" applyAlignment="1">
      <alignment horizontal="center" vertical="center"/>
    </xf>
    <xf numFmtId="165" fontId="30" fillId="58" borderId="0" xfId="0" applyNumberFormat="1" applyFont="1" applyFill="1"/>
    <xf numFmtId="0" fontId="34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70" fontId="0" fillId="0" borderId="0" xfId="0" applyNumberFormat="1" applyFont="1" applyAlignment="1"/>
  </cellXfs>
  <cellStyles count="1645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17" xfId="1608" xr:uid="{8D988747-81BB-43B5-BB64-B1EA2AA9EFDB}"/>
    <cellStyle name="20% - Énfasis1 18" xfId="1627" xr:uid="{306F061C-26B0-4A41-B9F6-D9CAF8A9062D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17" xfId="1611" xr:uid="{6C4CA8B0-84C9-4B6E-B5C5-02525069D914}"/>
    <cellStyle name="20% - Énfasis2 18" xfId="1630" xr:uid="{EAC91CE6-95BF-4133-BDB1-93793174B665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17" xfId="1614" xr:uid="{6E64B461-B63F-41EE-862C-CC3BFF1C15ED}"/>
    <cellStyle name="20% - Énfasis3 18" xfId="1633" xr:uid="{216CE503-191F-494A-ADFA-3FADC65D9988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17" xfId="1617" xr:uid="{972A0F3C-3425-483B-8EB4-7EC877C5C634}"/>
    <cellStyle name="20% - Énfasis4 18" xfId="1636" xr:uid="{1B4ED788-6D03-47F0-8928-DE0EB13F5077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17" xfId="1620" xr:uid="{BF52F4BF-4091-4144-AA92-FC48A89F46DA}"/>
    <cellStyle name="20% - Énfasis5 18" xfId="1639" xr:uid="{C7D08B81-FF0B-42E6-9156-C948B81EE351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17" xfId="1623" xr:uid="{02567760-837E-436A-A5A7-0C6EB1EE6A6A}"/>
    <cellStyle name="20% - Énfasis6 18" xfId="1642" xr:uid="{56751289-8E61-46B6-9BF0-33585FDB8E95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17" xfId="1609" xr:uid="{1B3C1570-1A08-4ED5-AA7B-BAAB7D1D7FCB}"/>
    <cellStyle name="40% - Énfasis1 18" xfId="1628" xr:uid="{123581B7-1E9E-4080-974B-5664733FB730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17" xfId="1612" xr:uid="{DFA68915-0FFC-4670-A8ED-306BB271AD72}"/>
    <cellStyle name="40% - Énfasis2 18" xfId="1631" xr:uid="{5FD9C98A-DE2F-4174-94C7-9F7A99E5F67D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17" xfId="1615" xr:uid="{3E6B8CC8-A72E-4DB4-A9F9-6A5BD4A34F04}"/>
    <cellStyle name="40% - Énfasis3 18" xfId="1634" xr:uid="{C970D48E-B485-42EB-AA6A-27B9515A2BF5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17" xfId="1618" xr:uid="{B0FC8101-5160-4873-BABF-BCEB4FE92FA5}"/>
    <cellStyle name="40% - Énfasis4 18" xfId="1637" xr:uid="{61B27819-81FA-4803-98DA-0D12BFFAD439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17" xfId="1621" xr:uid="{85B28196-E0C8-42A9-834F-DD3AD48C29EF}"/>
    <cellStyle name="40% - Énfasis5 18" xfId="1640" xr:uid="{E4108030-EDB5-4795-BEA3-74B41A82E38C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17" xfId="1624" xr:uid="{EC990EFB-C1F6-40BE-9A27-2D42B71570CE}"/>
    <cellStyle name="40% - Énfasis6 18" xfId="1643" xr:uid="{A86460C3-F3BA-4510-A9D2-6B11444CEFF9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17" xfId="1610" xr:uid="{4EB424D4-9C7B-4CFB-A738-C3F1C65C3D0E}"/>
    <cellStyle name="60% - Énfasis1 18" xfId="1629" xr:uid="{AE85F3E4-C3EF-4F77-B1F5-AC78B19030BD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17" xfId="1613" xr:uid="{CF39C372-0964-483F-B50D-C4D9E6DB8406}"/>
    <cellStyle name="60% - Énfasis2 18" xfId="1632" xr:uid="{D0411B58-562F-4FC8-B3EB-2B0C38B8B6E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17" xfId="1616" xr:uid="{F880CAE6-007A-4C22-B8CC-5D8DE1DCF0BE}"/>
    <cellStyle name="60% - Énfasis3 18" xfId="1635" xr:uid="{31D8A314-3C83-415A-92F1-63FD4B8FA339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17" xfId="1619" xr:uid="{D0DB7001-33DD-403B-9A0B-C992F9F284F5}"/>
    <cellStyle name="60% - Énfasis4 18" xfId="1638" xr:uid="{F91CF4B5-6672-4ED3-8AC4-81B2DDE1613D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17" xfId="1622" xr:uid="{DDEB1B99-2C0D-4B14-82D9-0EDD417E7F44}"/>
    <cellStyle name="60% - Énfasis5 18" xfId="1641" xr:uid="{5009AFB3-87C6-448A-999F-D151CDFB4B94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17" xfId="1625" xr:uid="{AEE1081A-E1E0-410D-B180-CF2850183E0C}"/>
    <cellStyle name="60% - Énfasis6 18" xfId="1644" xr:uid="{26E4E789-0DBB-4528-B2F1-828CAB6AF87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15" xfId="1607" xr:uid="{8D0A9EE7-AD2F-40A8-BADE-59C3F6ABE8FD}"/>
    <cellStyle name="Notas 16" xfId="1626" xr:uid="{B939BA1C-569A-4932-959F-96F898BEE700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S97"/>
  <sheetViews>
    <sheetView tabSelected="1" zoomScale="115" zoomScaleNormal="115" workbookViewId="0">
      <pane xSplit="1" ySplit="3" topLeftCell="LE4" activePane="bottomRight" state="frozen"/>
      <selection pane="topRight" activeCell="B1" sqref="B1"/>
      <selection pane="bottomLeft" activeCell="A4" sqref="A4"/>
      <selection pane="bottomRight" activeCell="LL17" sqref="LL17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5" width="15.28515625" style="66" customWidth="1"/>
    <col min="326" max="327" width="15.28515625" style="56" customWidth="1"/>
    <col min="328" max="328" width="13.5703125" style="56" bestFit="1" customWidth="1"/>
    <col min="329" max="330" width="11.42578125" style="56" bestFit="1" customWidth="1"/>
    <col min="331" max="331" width="15" style="56" customWidth="1"/>
    <col min="332" max="16384" width="9.140625" style="56"/>
  </cols>
  <sheetData>
    <row r="1" spans="1:331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tr">
        <f>+'Resumen Histórico'!PM56</f>
        <v>L430</v>
      </c>
      <c r="LF1" s="120" t="str">
        <f>+'Resumen Histórico'!PN56</f>
        <v>L431</v>
      </c>
      <c r="LG1" s="120" t="str">
        <f>+'Resumen Histórico'!PO56</f>
        <v>L432</v>
      </c>
      <c r="LH1" s="120" t="str">
        <f>+'Resumen Histórico'!PP56</f>
        <v>L433</v>
      </c>
      <c r="LI1" s="120" t="str">
        <f>+'Resumen Histórico'!PQ56</f>
        <v>L434</v>
      </c>
      <c r="LJ1" s="120" t="str">
        <f>+'Resumen Histórico'!PR56</f>
        <v>L435</v>
      </c>
      <c r="LK1" s="120" t="str">
        <f>+'Resumen Histórico'!PS56</f>
        <v>L436</v>
      </c>
      <c r="LL1" s="120" t="str">
        <f>+'Resumen Histórico'!PT56</f>
        <v>L437</v>
      </c>
      <c r="LM1" s="145" t="s">
        <v>610</v>
      </c>
      <c r="LN1" s="146"/>
      <c r="LO1" s="147"/>
    </row>
    <row r="2" spans="1:331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211</v>
      </c>
      <c r="LJ2" s="79" t="s">
        <v>212</v>
      </c>
      <c r="LK2" s="79" t="s">
        <v>216</v>
      </c>
      <c r="LL2" s="79" t="s">
        <v>218</v>
      </c>
      <c r="LM2" s="79" t="s">
        <v>216</v>
      </c>
      <c r="LN2" s="141" t="s">
        <v>213</v>
      </c>
      <c r="LO2" s="143" t="s">
        <v>215</v>
      </c>
    </row>
    <row r="3" spans="1:331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5" t="s">
        <v>299</v>
      </c>
      <c r="JU3" s="125" t="s">
        <v>301</v>
      </c>
      <c r="JV3" s="125" t="s">
        <v>303</v>
      </c>
      <c r="JW3" s="125" t="s">
        <v>305</v>
      </c>
      <c r="JX3" s="125" t="s">
        <v>306</v>
      </c>
      <c r="JY3" s="125" t="s">
        <v>310</v>
      </c>
      <c r="JZ3" s="125" t="s">
        <v>312</v>
      </c>
      <c r="KA3" s="125" t="s">
        <v>314</v>
      </c>
      <c r="KB3" s="125" t="s">
        <v>316</v>
      </c>
      <c r="KC3" s="125" t="s">
        <v>355</v>
      </c>
      <c r="KD3" s="125" t="s">
        <v>264</v>
      </c>
      <c r="KE3" s="125" t="s">
        <v>266</v>
      </c>
      <c r="KF3" s="125" t="s">
        <v>268</v>
      </c>
      <c r="KG3" s="125" t="s">
        <v>270</v>
      </c>
      <c r="KH3" s="132" t="s">
        <v>272</v>
      </c>
      <c r="KI3" s="132" t="s">
        <v>282</v>
      </c>
      <c r="KJ3" s="132" t="s">
        <v>284</v>
      </c>
      <c r="KK3" s="132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286</v>
      </c>
      <c r="LJ3" s="121" t="s">
        <v>288</v>
      </c>
      <c r="LK3" s="121" t="s">
        <v>290</v>
      </c>
      <c r="LL3" s="121" t="s">
        <v>292</v>
      </c>
      <c r="LM3" s="121" t="s">
        <v>290</v>
      </c>
      <c r="LN3" s="142"/>
      <c r="LO3" s="144"/>
    </row>
    <row r="4" spans="1:331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140">
        <f>+'Resumen Histórico'!PJ59</f>
        <v>0</v>
      </c>
      <c r="LC4" s="140">
        <f>+'Resumen Histórico'!PK59</f>
        <v>0</v>
      </c>
      <c r="LD4" s="43">
        <f>+'Resumen Histórico'!PL59</f>
        <v>0</v>
      </c>
      <c r="LE4" s="43">
        <f>+'Resumen Histórico'!PM59</f>
        <v>0</v>
      </c>
      <c r="LF4" s="43">
        <f>+'Resumen Histórico'!PN59</f>
        <v>0</v>
      </c>
      <c r="LG4" s="43">
        <f>+'Resumen Histórico'!PO59</f>
        <v>0</v>
      </c>
      <c r="LH4" s="43">
        <f>+'Resumen Histórico'!PP59</f>
        <v>0</v>
      </c>
      <c r="LI4" s="43">
        <f>+'Resumen Histórico'!PQ59</f>
        <v>0</v>
      </c>
      <c r="LJ4" s="43">
        <f>+'Resumen Histórico'!PR59</f>
        <v>0</v>
      </c>
      <c r="LK4" s="136">
        <f>+'Resumen Histórico'!PS59</f>
        <v>0</v>
      </c>
      <c r="LL4" s="136">
        <f>+'Resumen Histórico'!PT59</f>
        <v>0</v>
      </c>
      <c r="LM4" s="135">
        <v>0</v>
      </c>
      <c r="LN4" s="69">
        <f>+LK4-LM4</f>
        <v>0</v>
      </c>
      <c r="LO4" s="69">
        <f>+LL4-LK4</f>
        <v>0</v>
      </c>
      <c r="LP4" s="104"/>
      <c r="LQ4" s="69"/>
      <c r="LS4" s="69"/>
    </row>
    <row r="5" spans="1:331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0.98665035920483524</v>
      </c>
      <c r="JE5" s="43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4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43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0.99366626997555307</v>
      </c>
      <c r="KZ5" s="43">
        <f>+'Resumen Histórico'!PH60</f>
        <v>0.99512143976145806</v>
      </c>
      <c r="LA5" s="43">
        <f>+'Resumen Histórico'!PI60</f>
        <v>0.99104228652447446</v>
      </c>
      <c r="LB5" s="140">
        <f>+'Resumen Histórico'!PJ60</f>
        <v>0.96901662741125627</v>
      </c>
      <c r="LC5" s="140">
        <f>+'Resumen Histórico'!PK60</f>
        <v>0.97755742035987492</v>
      </c>
      <c r="LD5" s="43">
        <f>+'Resumen Histórico'!PL60</f>
        <v>0.98062214855886154</v>
      </c>
      <c r="LE5" s="43">
        <f>+'Resumen Histórico'!PM60</f>
        <v>0.97653155277934389</v>
      </c>
      <c r="LF5" s="43">
        <f>+'Resumen Histórico'!PN60</f>
        <v>0.97628019657910459</v>
      </c>
      <c r="LG5" s="43">
        <f>+'Resumen Histórico'!PO60</f>
        <v>0.97207783066253695</v>
      </c>
      <c r="LH5" s="43">
        <f>+'Resumen Histórico'!PP60</f>
        <v>0.98182224019485076</v>
      </c>
      <c r="LI5" s="43">
        <f>+'Resumen Histórico'!PQ60</f>
        <v>0.96410191377547172</v>
      </c>
      <c r="LJ5" s="43">
        <f>+'Resumen Histórico'!PR60</f>
        <v>0.96593287638254088</v>
      </c>
      <c r="LK5" s="136">
        <f>+'Resumen Histórico'!PS60</f>
        <v>0.96932358755591708</v>
      </c>
      <c r="LL5" s="136">
        <f>+'Resumen Histórico'!PT60</f>
        <v>0.92435576753951321</v>
      </c>
      <c r="LM5" s="106">
        <v>0.94494820020626102</v>
      </c>
      <c r="LN5" s="69">
        <f t="shared" ref="LN5:LN10" si="0">+LK5-LM5</f>
        <v>2.4375387349656052E-2</v>
      </c>
      <c r="LO5" s="69">
        <f t="shared" ref="LO5:LO10" si="1">+LL5-LK5</f>
        <v>-4.496782001640387E-2</v>
      </c>
      <c r="LP5" s="104"/>
      <c r="LQ5" s="69"/>
      <c r="LR5" s="69"/>
      <c r="LS5" s="69"/>
    </row>
    <row r="6" spans="1:331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0.94263854562913385</v>
      </c>
      <c r="LB6" s="140">
        <f>+'Resumen Histórico'!PJ61</f>
        <v>0.92435444745001649</v>
      </c>
      <c r="LC6" s="140">
        <f>+'Resumen Histórico'!PK61</f>
        <v>0.95131532627514115</v>
      </c>
      <c r="LD6" s="43">
        <f>+'Resumen Histórico'!PL61</f>
        <v>0.94976694116691107</v>
      </c>
      <c r="LE6" s="43">
        <f>+'Resumen Histórico'!PM61</f>
        <v>0.95378139908457449</v>
      </c>
      <c r="LF6" s="43">
        <f>+'Resumen Histórico'!PN61</f>
        <v>0.94783349445311094</v>
      </c>
      <c r="LG6" s="43">
        <f>+'Resumen Histórico'!PO61</f>
        <v>0.94841471834253566</v>
      </c>
      <c r="LH6" s="43">
        <f>+'Resumen Histórico'!PP61</f>
        <v>0.95385143445109422</v>
      </c>
      <c r="LI6" s="43">
        <f>+'Resumen Histórico'!PQ61</f>
        <v>0.94537499381939583</v>
      </c>
      <c r="LJ6" s="43">
        <f>+'Resumen Histórico'!PR61</f>
        <v>0.95704036370121226</v>
      </c>
      <c r="LK6" s="136">
        <f>+'Resumen Histórico'!PS61</f>
        <v>0.95632596808397718</v>
      </c>
      <c r="LL6" s="136">
        <f>+'Resumen Histórico'!PT61</f>
        <v>0.94778181005972229</v>
      </c>
      <c r="LM6" s="106">
        <v>0.94623103018531396</v>
      </c>
      <c r="LN6" s="69">
        <f t="shared" si="0"/>
        <v>1.0094937898663225E-2</v>
      </c>
      <c r="LO6" s="69">
        <f t="shared" si="1"/>
        <v>-8.5441580242548998E-3</v>
      </c>
      <c r="LP6" s="104"/>
      <c r="LQ6" s="69"/>
      <c r="LR6" s="69"/>
    </row>
    <row r="7" spans="1:331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140">
        <f>+'Resumen Histórico'!PJ62</f>
        <v>0.97173959723247694</v>
      </c>
      <c r="LC7" s="140">
        <f>+'Resumen Histórico'!PK62</f>
        <v>0.97977539193941499</v>
      </c>
      <c r="LD7" s="43">
        <f>+'Resumen Histórico'!PL62</f>
        <v>0.97712627090753312</v>
      </c>
      <c r="LE7" s="43">
        <f>+'Resumen Histórico'!PM62</f>
        <v>0.97804906673086545</v>
      </c>
      <c r="LF7" s="43">
        <f>+'Resumen Histórico'!PN62</f>
        <v>0.98059510043644538</v>
      </c>
      <c r="LG7" s="43">
        <f>+'Resumen Histórico'!PO62</f>
        <v>0.97246642266936534</v>
      </c>
      <c r="LH7" s="43">
        <f>+'Resumen Histórico'!PP62</f>
        <v>0.97437612649266636</v>
      </c>
      <c r="LI7" s="43">
        <f>+'Resumen Histórico'!PQ62</f>
        <v>0.97513194745036003</v>
      </c>
      <c r="LJ7" s="43">
        <f>+'Resumen Histórico'!PR62</f>
        <v>0.9693235425331268</v>
      </c>
      <c r="LK7" s="136">
        <f>+'Resumen Histórico'!PS62</f>
        <v>0.97136186445292905</v>
      </c>
      <c r="LL7" s="136">
        <f>+'Resumen Histórico'!PT62</f>
        <v>0.95740328196156066</v>
      </c>
      <c r="LM7" s="106">
        <v>0.95778112420704598</v>
      </c>
      <c r="LN7" s="69">
        <f t="shared" si="0"/>
        <v>1.3580740245883072E-2</v>
      </c>
      <c r="LO7" s="69">
        <f t="shared" si="1"/>
        <v>-1.3958582491368388E-2</v>
      </c>
      <c r="LP7" s="104"/>
      <c r="LQ7" s="69"/>
      <c r="LR7" s="69"/>
    </row>
    <row r="8" spans="1:331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0.99433306029654644</v>
      </c>
      <c r="KZ8" s="43">
        <f>+'Resumen Histórico'!PH63</f>
        <v>0.99001793799877902</v>
      </c>
      <c r="LA8" s="43">
        <f>+'Resumen Histórico'!PI63</f>
        <v>0.98791806511573799</v>
      </c>
      <c r="LB8" s="140">
        <f>+'Resumen Histórico'!PJ63</f>
        <v>0.97914682381043716</v>
      </c>
      <c r="LC8" s="140">
        <f>+'Resumen Histórico'!PK63</f>
        <v>0.97965445322571709</v>
      </c>
      <c r="LD8" s="43">
        <f>+'Resumen Histórico'!PL63</f>
        <v>0.97560208180697405</v>
      </c>
      <c r="LE8" s="43">
        <f>+'Resumen Histórico'!PM63</f>
        <v>0.9730035738595515</v>
      </c>
      <c r="LF8" s="43">
        <f>+'Resumen Histórico'!PN63</f>
        <v>0.97302393320559932</v>
      </c>
      <c r="LG8" s="43">
        <f>+'Resumen Histórico'!PO63</f>
        <v>0.97400489330538875</v>
      </c>
      <c r="LH8" s="43">
        <f>+'Resumen Histórico'!PP63</f>
        <v>0.9797138598014522</v>
      </c>
      <c r="LI8" s="43">
        <f>+'Resumen Histórico'!PQ63</f>
        <v>0.97824478118581604</v>
      </c>
      <c r="LJ8" s="43">
        <f>+'Resumen Histórico'!PR63</f>
        <v>0.9823253207439494</v>
      </c>
      <c r="LK8" s="136">
        <f>+'Resumen Histórico'!PS63</f>
        <v>0.9859665263921451</v>
      </c>
      <c r="LL8" s="136">
        <f>+'Resumen Histórico'!PT63</f>
        <v>0.96046514270314121</v>
      </c>
      <c r="LM8" s="106">
        <v>0.97068353745351799</v>
      </c>
      <c r="LN8" s="69">
        <f t="shared" si="0"/>
        <v>1.5282988938627118E-2</v>
      </c>
      <c r="LO8" s="69">
        <f t="shared" si="1"/>
        <v>-2.5501383689003898E-2</v>
      </c>
      <c r="LP8" s="104"/>
      <c r="LQ8" s="69"/>
      <c r="LR8" s="69"/>
    </row>
    <row r="9" spans="1:331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140">
        <f>+'Resumen Histórico'!PJ64</f>
        <v>0</v>
      </c>
      <c r="LC9" s="140">
        <f>+'Resumen Histórico'!PK64</f>
        <v>0</v>
      </c>
      <c r="LD9" s="43">
        <f>+'Resumen Histórico'!PL64</f>
        <v>0</v>
      </c>
      <c r="LE9" s="43">
        <f>+'Resumen Histórico'!PM64</f>
        <v>0</v>
      </c>
      <c r="LF9" s="43">
        <f>+'Resumen Histórico'!PN64</f>
        <v>0</v>
      </c>
      <c r="LG9" s="43">
        <f>+'Resumen Histórico'!PO64</f>
        <v>0</v>
      </c>
      <c r="LH9" s="43">
        <f>+'Resumen Histórico'!PP64</f>
        <v>0</v>
      </c>
      <c r="LI9" s="43">
        <f>+'Resumen Histórico'!PQ64</f>
        <v>0</v>
      </c>
      <c r="LJ9" s="43">
        <f>+'Resumen Histórico'!PR64</f>
        <v>0</v>
      </c>
      <c r="LK9" s="136">
        <f>+'Resumen Histórico'!PS64</f>
        <v>0</v>
      </c>
      <c r="LL9" s="136">
        <f>+'Resumen Histórico'!PT64</f>
        <v>0</v>
      </c>
      <c r="LM9" s="106">
        <v>0</v>
      </c>
      <c r="LN9" s="69">
        <f t="shared" si="0"/>
        <v>0</v>
      </c>
      <c r="LO9" s="69">
        <f t="shared" si="1"/>
        <v>0</v>
      </c>
      <c r="LP9" s="104"/>
      <c r="LQ9" s="69"/>
      <c r="LR9" s="69"/>
    </row>
    <row r="10" spans="1:331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140">
        <f>+'Resumen Histórico'!PJ65</f>
        <v>0.91981376072772547</v>
      </c>
      <c r="LC10" s="140">
        <f>+'Resumen Histórico'!PK65</f>
        <v>0.9241563177569182</v>
      </c>
      <c r="LD10" s="43">
        <f>+'Resumen Histórico'!PL65</f>
        <v>0.89679902873847039</v>
      </c>
      <c r="LE10" s="43">
        <f>+'Resumen Histórico'!PM65</f>
        <v>0.85886586084093131</v>
      </c>
      <c r="LF10" s="43">
        <f>+'Resumen Histórico'!PN65</f>
        <v>0.77479764986942934</v>
      </c>
      <c r="LG10" s="43">
        <f>+'Resumen Histórico'!PO65</f>
        <v>0.49986427316682736</v>
      </c>
      <c r="LH10" s="43">
        <f>+'Resumen Histórico'!PP65</f>
        <v>0</v>
      </c>
      <c r="LI10" s="43">
        <f>+'Resumen Histórico'!PQ65</f>
        <v>0</v>
      </c>
      <c r="LJ10" s="43">
        <f>+'Resumen Histórico'!PR65</f>
        <v>0</v>
      </c>
      <c r="LK10" s="136">
        <f>+'Resumen Histórico'!PS65</f>
        <v>0</v>
      </c>
      <c r="LL10" s="136">
        <f>+'Resumen Histórico'!PT65</f>
        <v>0</v>
      </c>
      <c r="LM10" s="106">
        <v>0</v>
      </c>
      <c r="LN10" s="69">
        <f t="shared" si="0"/>
        <v>0</v>
      </c>
      <c r="LO10" s="69">
        <f t="shared" si="1"/>
        <v>0</v>
      </c>
      <c r="LP10" s="104"/>
      <c r="LQ10" s="69"/>
      <c r="LR10" s="69"/>
    </row>
    <row r="11" spans="1:331" ht="15" x14ac:dyDescent="0.25">
      <c r="A11" s="77"/>
      <c r="FJ11" s="67"/>
      <c r="JC11" s="43"/>
      <c r="JD11" s="43"/>
      <c r="JE11" s="43"/>
      <c r="JP11" s="67"/>
      <c r="JQ11" s="67"/>
      <c r="JR11" s="67"/>
      <c r="JS11" s="43"/>
      <c r="JT11" s="43"/>
      <c r="JU11" s="67"/>
      <c r="JV11" s="67"/>
      <c r="JW11" s="133"/>
      <c r="JX11" s="42"/>
      <c r="JY11" s="43"/>
      <c r="JZ11" s="43"/>
      <c r="KA11" s="43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Y11" s="42"/>
      <c r="KZ11" s="1"/>
      <c r="LA11" s="42"/>
      <c r="LB11" s="42"/>
      <c r="LC11" s="42"/>
      <c r="LD11" s="42"/>
      <c r="LE11" s="42"/>
      <c r="LF11" s="42"/>
      <c r="LG11" s="42"/>
      <c r="LH11" s="42"/>
      <c r="LI11" s="42"/>
      <c r="LJ11" s="42"/>
      <c r="LK11" s="42"/>
      <c r="LL11" s="42"/>
      <c r="LN11" s="69"/>
    </row>
    <row r="12" spans="1:331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C12" s="43"/>
      <c r="JD12" s="43"/>
      <c r="JE12" s="43"/>
      <c r="JP12" s="67"/>
      <c r="JQ12" s="67"/>
      <c r="JR12" s="67"/>
      <c r="JS12" s="67"/>
      <c r="JT12" s="67"/>
      <c r="JU12" s="67"/>
      <c r="JV12" s="67"/>
      <c r="JW12" s="67"/>
      <c r="JX12" s="67"/>
      <c r="JY12" s="43"/>
      <c r="JZ12" s="43"/>
      <c r="KA12" s="43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M12" s="67"/>
      <c r="LN12" s="69"/>
      <c r="LO12" s="104"/>
    </row>
    <row r="13" spans="1:331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C13" s="43"/>
      <c r="JD13" s="43"/>
      <c r="JE13" s="43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M13" s="67"/>
      <c r="LN13" s="69"/>
      <c r="LO13" s="104"/>
    </row>
    <row r="14" spans="1:331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M14" s="67"/>
      <c r="LN14" s="69"/>
      <c r="LO14" s="104"/>
    </row>
    <row r="15" spans="1:331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M15" s="67"/>
      <c r="LN15" s="69"/>
      <c r="LO15" s="104"/>
    </row>
    <row r="16" spans="1:331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9"/>
      <c r="LO16" s="104"/>
    </row>
    <row r="17" spans="4:327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9"/>
      <c r="LO17" s="69"/>
    </row>
    <row r="18" spans="4:327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M18" s="67"/>
      <c r="LN18" s="69"/>
      <c r="LO18" s="69"/>
    </row>
    <row r="19" spans="4:327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M19" s="67"/>
      <c r="LN19" s="69"/>
    </row>
    <row r="20" spans="4:327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M20" s="67"/>
      <c r="LN20" s="69"/>
    </row>
    <row r="21" spans="4:327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N21" s="69"/>
    </row>
    <row r="22" spans="4:327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106"/>
      <c r="LL22" s="106"/>
      <c r="LM22" s="67"/>
      <c r="LN22" s="69"/>
    </row>
    <row r="23" spans="4:327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J23" s="106"/>
      <c r="LK23" s="106"/>
      <c r="LL23" s="106"/>
      <c r="LN23" s="69"/>
    </row>
    <row r="24" spans="4:327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N24" s="69"/>
    </row>
    <row r="25" spans="4:327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N25" s="69"/>
    </row>
    <row r="26" spans="4:327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K26" s="67"/>
      <c r="LL26" s="67"/>
      <c r="LN26" s="69"/>
    </row>
    <row r="27" spans="4:327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</row>
    <row r="28" spans="4:327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  <c r="LL28" s="67"/>
    </row>
    <row r="29" spans="4:327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  <c r="LK29" s="67"/>
      <c r="LL29" s="67"/>
    </row>
    <row r="30" spans="4:327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</row>
    <row r="31" spans="4:327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</row>
    <row r="32" spans="4:327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N2:LN3"/>
    <mergeCell ref="LO2:LO3"/>
    <mergeCell ref="LM1:LO1"/>
  </mergeCells>
  <phoneticPr fontId="19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T105"/>
  <sheetViews>
    <sheetView zoomScale="96" zoomScaleNormal="96" workbookViewId="0">
      <pane xSplit="1" ySplit="3" topLeftCell="PE52" activePane="bottomRight" state="frozen"/>
      <selection pane="topRight" activeCell="B1" sqref="B1"/>
      <selection pane="bottomLeft" activeCell="A3" sqref="A3"/>
      <selection pane="bottomRight" activeCell="PT60" sqref="PT60:PT63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4" width="14.140625" style="1" customWidth="1"/>
    <col min="435" max="436" width="12.28515625" style="1" bestFit="1" customWidth="1"/>
    <col min="437" max="16384" width="9.140625" style="1"/>
  </cols>
  <sheetData>
    <row r="1" spans="1:129" ht="13.5" thickBot="1" x14ac:dyDescent="0.25"/>
    <row r="2" spans="1:129" s="5" customFormat="1" ht="13.5" thickBot="1" x14ac:dyDescent="0.25">
      <c r="A2" s="148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9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8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9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0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6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6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6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6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6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6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6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  <c r="PH55" s="1" t="s">
        <v>609</v>
      </c>
    </row>
    <row r="56" spans="1:436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T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  <c r="PQ56" s="92" t="str">
        <f t="shared" si="12"/>
        <v>L434</v>
      </c>
      <c r="PR56" s="92" t="str">
        <f t="shared" si="12"/>
        <v>L435</v>
      </c>
      <c r="PS56" s="92" t="str">
        <f t="shared" si="12"/>
        <v>L436</v>
      </c>
      <c r="PT56" s="92" t="str">
        <f t="shared" si="12"/>
        <v>L437</v>
      </c>
    </row>
    <row r="57" spans="1:436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T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  <c r="PQ57" s="86" t="str">
        <f t="shared" si="26"/>
        <v>Liquidación 10-07-2025</v>
      </c>
      <c r="PR57" s="86" t="str">
        <f t="shared" si="26"/>
        <v>Liquidación 25-07-2025</v>
      </c>
      <c r="PS57" s="86" t="str">
        <f t="shared" si="26"/>
        <v>Liquidación 10-08-2025</v>
      </c>
      <c r="PT57" s="86" t="str">
        <f t="shared" si="26"/>
        <v>Liquidación 25-08-2025</v>
      </c>
    </row>
    <row r="58" spans="1:436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  <c r="PQ58" s="94" t="s">
        <v>286</v>
      </c>
      <c r="PR58" s="94" t="s">
        <v>288</v>
      </c>
      <c r="PS58" s="94" t="s">
        <v>290</v>
      </c>
      <c r="PT58" s="94" t="s">
        <v>292</v>
      </c>
    </row>
    <row r="59" spans="1:436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6">
        <v>0</v>
      </c>
      <c r="NW59" s="126">
        <v>0</v>
      </c>
      <c r="NX59" s="126">
        <v>0</v>
      </c>
      <c r="NY59" s="126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38">
        <v>0</v>
      </c>
      <c r="PK59" s="138">
        <v>0</v>
      </c>
      <c r="PL59" s="108">
        <v>0</v>
      </c>
      <c r="PM59" s="108">
        <v>0</v>
      </c>
      <c r="PN59" s="108">
        <v>0</v>
      </c>
      <c r="PO59" s="108">
        <v>0</v>
      </c>
      <c r="PP59" s="109">
        <v>0</v>
      </c>
      <c r="PQ59" s="109">
        <v>0</v>
      </c>
      <c r="PR59" s="109">
        <v>0</v>
      </c>
      <c r="PS59" s="116">
        <v>0</v>
      </c>
      <c r="PT59" s="116">
        <v>0</v>
      </c>
    </row>
    <row r="60" spans="1:436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29">
        <v>0.98665035920483524</v>
      </c>
      <c r="NM60" s="129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7">
        <v>0.98400533545795732</v>
      </c>
      <c r="NW60" s="127">
        <v>0.96885326293244456</v>
      </c>
      <c r="NX60" s="127">
        <v>0.98296549542156453</v>
      </c>
      <c r="NY60" s="127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4">
        <v>0.9905963923964507</v>
      </c>
      <c r="OF60" s="109">
        <v>0.99294702379488509</v>
      </c>
      <c r="OG60" s="109">
        <v>0.98248195650480108</v>
      </c>
      <c r="OH60" s="129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0.99366626997555307</v>
      </c>
      <c r="PH60" s="109">
        <v>0.99512143976145806</v>
      </c>
      <c r="PI60" s="109">
        <v>0.99104228652447446</v>
      </c>
      <c r="PJ60" s="129">
        <v>0.96901662741125627</v>
      </c>
      <c r="PK60" s="129">
        <v>0.97755742035987492</v>
      </c>
      <c r="PL60" s="109">
        <v>0.98062214855886154</v>
      </c>
      <c r="PM60" s="109">
        <v>0.97653155277934389</v>
      </c>
      <c r="PN60" s="109">
        <v>0.97628019657910459</v>
      </c>
      <c r="PO60" s="109">
        <v>0.97207783066253695</v>
      </c>
      <c r="PP60" s="109">
        <v>0.98182224019485076</v>
      </c>
      <c r="PQ60" s="109">
        <v>0.96410191377547172</v>
      </c>
      <c r="PR60" s="109">
        <v>0.96593287638254088</v>
      </c>
      <c r="PS60" s="116">
        <v>0.96932358755591708</v>
      </c>
      <c r="PT60" s="116">
        <v>0.92435576753951321</v>
      </c>
    </row>
    <row r="61" spans="1:436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7">
        <v>0.98147985510135483</v>
      </c>
      <c r="NW61" s="127">
        <v>0.96953138821291862</v>
      </c>
      <c r="NX61" s="127">
        <v>0.97910441120957969</v>
      </c>
      <c r="NY61" s="127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0.94263854562913385</v>
      </c>
      <c r="PJ61" s="129">
        <v>0.92435444745001649</v>
      </c>
      <c r="PK61" s="129">
        <v>0.95131532627514115</v>
      </c>
      <c r="PL61" s="109">
        <v>0.94976694116691107</v>
      </c>
      <c r="PM61" s="109">
        <v>0.95378139908457449</v>
      </c>
      <c r="PN61" s="109">
        <v>0.94783349445311094</v>
      </c>
      <c r="PO61" s="109">
        <v>0.94841471834253566</v>
      </c>
      <c r="PP61" s="109">
        <v>0.95385143445109422</v>
      </c>
      <c r="PQ61" s="109">
        <v>0.94537499381939583</v>
      </c>
      <c r="PR61" s="109">
        <v>0.95704036370121226</v>
      </c>
      <c r="PS61" s="116">
        <v>0.95632596808397718</v>
      </c>
      <c r="PT61" s="116">
        <v>0.94778181005972229</v>
      </c>
    </row>
    <row r="62" spans="1:436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7">
        <v>0.97520468428942364</v>
      </c>
      <c r="NW62" s="127">
        <v>0.97200719130395985</v>
      </c>
      <c r="NX62" s="127">
        <v>0.98046197178842598</v>
      </c>
      <c r="NY62" s="127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29">
        <v>0.97173959723247694</v>
      </c>
      <c r="PK62" s="129">
        <v>0.97977539193941499</v>
      </c>
      <c r="PL62" s="109">
        <v>0.97712627090753312</v>
      </c>
      <c r="PM62" s="109">
        <v>0.97804906673086545</v>
      </c>
      <c r="PN62" s="109">
        <v>0.98059510043644538</v>
      </c>
      <c r="PO62" s="109">
        <v>0.97246642266936534</v>
      </c>
      <c r="PP62" s="109">
        <v>0.97437612649266636</v>
      </c>
      <c r="PQ62" s="109">
        <v>0.97513194745036003</v>
      </c>
      <c r="PR62" s="109">
        <v>0.9693235425331268</v>
      </c>
      <c r="PS62" s="116">
        <v>0.97136186445292905</v>
      </c>
      <c r="PT62" s="116">
        <v>0.95740328196156066</v>
      </c>
    </row>
    <row r="63" spans="1:436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7">
        <v>0.99282575741113632</v>
      </c>
      <c r="NW63" s="127">
        <v>0.98227722539258788</v>
      </c>
      <c r="NX63" s="127">
        <v>0.98916150275157722</v>
      </c>
      <c r="NY63" s="127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0.99433306029654644</v>
      </c>
      <c r="PH63" s="109">
        <v>0.99001793799877902</v>
      </c>
      <c r="PI63" s="109">
        <v>0.98791806511573799</v>
      </c>
      <c r="PJ63" s="129">
        <v>0.97914682381043716</v>
      </c>
      <c r="PK63" s="129">
        <v>0.97965445322571709</v>
      </c>
      <c r="PL63" s="109">
        <v>0.97560208180697405</v>
      </c>
      <c r="PM63" s="109">
        <v>0.9730035738595515</v>
      </c>
      <c r="PN63" s="109">
        <v>0.97302393320559932</v>
      </c>
      <c r="PO63" s="109">
        <v>0.97400489330538875</v>
      </c>
      <c r="PP63" s="109">
        <v>0.9797138598014522</v>
      </c>
      <c r="PQ63" s="109">
        <v>0.97824478118581604</v>
      </c>
      <c r="PR63" s="109">
        <v>0.9823253207439494</v>
      </c>
      <c r="PS63" s="116">
        <v>0.9859665263921451</v>
      </c>
      <c r="PT63" s="116">
        <v>0.96046514270314121</v>
      </c>
    </row>
    <row r="64" spans="1:436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7">
        <v>0</v>
      </c>
      <c r="NW64" s="127">
        <v>0</v>
      </c>
      <c r="NX64" s="127">
        <v>0</v>
      </c>
      <c r="NY64" s="127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29">
        <v>0</v>
      </c>
      <c r="PK64" s="129">
        <v>0</v>
      </c>
      <c r="PL64" s="109">
        <v>0</v>
      </c>
      <c r="PM64" s="109">
        <v>0</v>
      </c>
      <c r="PN64" s="109">
        <v>0</v>
      </c>
      <c r="PO64" s="109">
        <v>0</v>
      </c>
      <c r="PP64" s="109">
        <v>0</v>
      </c>
      <c r="PQ64" s="109">
        <v>0</v>
      </c>
      <c r="PR64" s="109">
        <v>0</v>
      </c>
      <c r="PS64" s="116">
        <v>0</v>
      </c>
      <c r="PT64" s="116">
        <v>0</v>
      </c>
    </row>
    <row r="65" spans="1:436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28">
        <v>0.95067105921262929</v>
      </c>
      <c r="NW65" s="128">
        <v>0.93333871559963066</v>
      </c>
      <c r="NX65" s="128">
        <v>0.93949499440559947</v>
      </c>
      <c r="NY65" s="128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39">
        <v>0.91981376072772547</v>
      </c>
      <c r="PK65" s="139">
        <v>0.9241563177569182</v>
      </c>
      <c r="PL65" s="110">
        <v>0.89679902873847039</v>
      </c>
      <c r="PM65" s="110">
        <v>0.85886586084093131</v>
      </c>
      <c r="PN65" s="110">
        <v>0.77479764986942934</v>
      </c>
      <c r="PO65" s="110">
        <v>0.49986427316682736</v>
      </c>
      <c r="PP65" s="110">
        <v>0</v>
      </c>
      <c r="PQ65" s="110">
        <v>0</v>
      </c>
      <c r="PR65" s="110">
        <v>0</v>
      </c>
      <c r="PS65" s="116">
        <v>0</v>
      </c>
      <c r="PT65" s="116">
        <v>0</v>
      </c>
    </row>
    <row r="66" spans="1:436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4"/>
    </row>
    <row r="67" spans="1:436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0" t="s">
        <v>582</v>
      </c>
      <c r="NM67" s="131"/>
      <c r="OH67" s="130" t="s">
        <v>582</v>
      </c>
      <c r="OV67" s="97"/>
      <c r="PK67" s="137"/>
      <c r="PQ67" s="137"/>
    </row>
    <row r="68" spans="1:436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37"/>
      <c r="PQ68" s="137"/>
      <c r="PT68" s="152"/>
    </row>
    <row r="69" spans="1:436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37"/>
      <c r="PQ69" s="137"/>
      <c r="PT69" s="152"/>
    </row>
    <row r="70" spans="1:436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37"/>
      <c r="PQ70" s="137"/>
      <c r="PT70" s="152"/>
    </row>
    <row r="71" spans="1:436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37"/>
      <c r="PT71" s="152"/>
    </row>
    <row r="72" spans="1:436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6" x14ac:dyDescent="0.2">
      <c r="FS73" s="55"/>
      <c r="FT73" s="54"/>
      <c r="OB73" s="97"/>
    </row>
    <row r="74" spans="1:436" x14ac:dyDescent="0.2">
      <c r="FS74" s="55"/>
    </row>
    <row r="75" spans="1:436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4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2025-08-20T20:37:51Z</dcterms:modified>
</cp:coreProperties>
</file>