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32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D19" sheetId="20" r:id="rId20"/>
    <sheet name="Letreros" sheetId="21" r:id="rId21"/>
  </sheets>
  <externalReferences>
    <externalReference r:id="rId24"/>
    <externalReference r:id="rId25"/>
    <externalReference r:id="rId26"/>
  </externalReferences>
  <definedNames>
    <definedName name="_xlnm.Print_Area" localSheetId="1">'D01'!$A$1:$D$76</definedName>
    <definedName name="_xlnm.Print_Area" localSheetId="14">'D14'!$A$1:$D$76</definedName>
    <definedName name="_xlnm.Print_Area" localSheetId="17">'D17'!$A$1:$D$76</definedName>
    <definedName name="_xlnm.Print_Area" localSheetId="19">'D19'!$A$1:$D$74</definedName>
    <definedName name="_xlnm.Print_Area" localSheetId="0">'Diccionario'!$A$1:$I$31</definedName>
    <definedName name="_xlnm.Print_Area" localSheetId="20">'Letreros'!$A$1:$C$135</definedName>
    <definedName name="DATABASE" localSheetId="0">'Diccionario'!$C$6:$G$11</definedName>
    <definedName name="_xlnm.Print_Titles" localSheetId="20">'Letreros'!$1:$2</definedName>
  </definedNames>
  <calcPr fullCalcOnLoad="1"/>
</workbook>
</file>

<file path=xl/comments14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FRENTE A SAN EUGENIO 369</t>
        </r>
      </text>
    </comment>
  </commentList>
</comments>
</file>

<file path=xl/comments8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a la altura de Carlos Valdovinos</t>
        </r>
      </text>
    </comment>
  </commentList>
</comments>
</file>

<file path=xl/sharedStrings.xml><?xml version="1.0" encoding="utf-8"?>
<sst xmlns="http://schemas.openxmlformats.org/spreadsheetml/2006/main" count="2298" uniqueCount="334">
  <si>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</si>
  <si>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</si>
  <si>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</si>
  <si>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</si>
  <si>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</si>
  <si>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</si>
  <si>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</si>
  <si>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</si>
  <si>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</si>
  <si>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</si>
  <si>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</si>
  <si>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</si>
  <si>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</si>
  <si>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</si>
  <si>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</si>
  <si>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</si>
  <si>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</si>
  <si>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</si>
  <si>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</si>
  <si>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</si>
  <si>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</si>
  <si>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</si>
  <si>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</si>
  <si>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CIRCUNVALACION AMERICO VESPUCIO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</si>
  <si>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</si>
  <si>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</si>
  <si>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</si>
  <si>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</si>
  <si>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</si>
  <si>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</si>
  <si>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</si>
  <si>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</si>
  <si>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 / AV. CIRCUNVALACION AMERICO VESPUCIO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</si>
  <si>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</si>
  <si>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</si>
  <si>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</si>
  <si>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</si>
  <si>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</si>
  <si>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</si>
  <si>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</si>
  <si>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</si>
  <si>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AV. EGAÑA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</si>
  <si>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</si>
  <si>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</si>
  <si>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</si>
  <si>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</si>
  <si>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</si>
  <si>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</si>
  <si>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</si>
  <si>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</si>
  <si>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LICENCIADO DE LAS PEÑAS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</si>
  <si>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</si>
  <si>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</si>
  <si>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</si>
  <si>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</si>
  <si>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</si>
  <si>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</si>
  <si>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</si>
  <si>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</si>
  <si>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</si>
  <si>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</si>
  <si>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</si>
  <si>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</si>
  <si>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</si>
  <si>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</si>
  <si>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</si>
  <si>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</si>
  <si>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</si>
  <si>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</si>
  <si>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</si>
  <si>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</si>
  <si>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FABRICIANO GONZAZLEZ URZUA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</si>
  <si>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</si>
  <si>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</si>
  <si>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</si>
  <si>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</si>
  <si>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</si>
  <si>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</si>
  <si>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</si>
  <si>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</si>
  <si>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</si>
  <si>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</si>
  <si>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</si>
  <si>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</si>
  <si>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</si>
  <si>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</si>
  <si>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</si>
  <si>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</si>
  <si>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</si>
  <si>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</si>
  <si>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</si>
  <si>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</si>
  <si>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</si>
  <si>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</si>
  <si>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</si>
  <si>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</si>
  <si>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</si>
  <si>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</si>
  <si>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</si>
  <si>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</si>
  <si>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</si>
  <si>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</si>
  <si>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</si>
  <si>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</si>
  <si>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</si>
  <si>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</si>
  <si>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</si>
  <si>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</si>
  <si>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AV. ESTADIO COLO COLO / ANTONIO ACEVEDO HERNANDEZ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</si>
  <si>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</si>
  <si>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</si>
  <si>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</si>
  <si>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</si>
  <si>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</si>
  <si>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</si>
  <si>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</si>
  <si>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</si>
  <si>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</si>
  <si>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</si>
  <si>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</si>
  <si>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</si>
  <si>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</si>
  <si>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</si>
  <si>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</si>
  <si>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</si>
  <si>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</si>
  <si>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</si>
  <si>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ELICIER PARADA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</si>
  <si>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</si>
  <si>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</si>
  <si>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</si>
  <si>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</si>
  <si>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</si>
  <si>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</si>
  <si>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</si>
  <si>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</si>
  <si>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</si>
  <si>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</si>
  <si>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</si>
  <si>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</si>
  <si>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</si>
  <si>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</si>
  <si>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</si>
  <si>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</si>
  <si>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</si>
  <si>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</si>
  <si>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</si>
  <si>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</si>
  <si>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</si>
  <si>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</si>
  <si>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</si>
  <si>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</si>
  <si>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</si>
  <si>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</si>
  <si>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</si>
  <si>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</si>
  <si>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</si>
  <si>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</si>
  <si>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</si>
  <si>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</si>
  <si>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</si>
  <si>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</si>
  <si>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DIAGONAL LAS TORRES - ELIECER PARADA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</si>
  <si>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</si>
  <si>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</si>
  <si>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</si>
  <si>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</si>
  <si>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</si>
  <si>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</si>
  <si>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</si>
  <si>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</si>
  <si>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</si>
  <si>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</si>
  <si>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</si>
  <si>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</si>
  <si>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 xml:space="preserve">AV. QUILIN </t>
  </si>
  <si>
    <t>D</t>
  </si>
  <si>
    <t xml:space="preserve">TRAZADO DE REGRESO PERÍODO PT </t>
  </si>
  <si>
    <t xml:space="preserve">TRAZADO DE IDA PM 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</si>
  <si>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</si>
  <si>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</si>
  <si>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</si>
  <si>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</si>
  <si>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</si>
  <si>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</si>
  <si>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</si>
  <si>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</si>
  <si>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</si>
  <si>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</si>
  <si>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</si>
  <si>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</si>
  <si>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</si>
  <si>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</si>
  <si>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</si>
  <si>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</si>
  <si>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</si>
  <si>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</si>
  <si>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</si>
  <si>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AV. CIRCUNVALACION AMERICO VESPUCIO PONIENTE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</si>
  <si>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</si>
  <si>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</si>
  <si>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</si>
  <si>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</si>
  <si>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</si>
  <si>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</si>
  <si>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</si>
  <si>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</si>
  <si>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</si>
  <si>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</si>
  <si>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</si>
  <si>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</si>
  <si>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</si>
  <si>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PLAZA ARMENIA (ET)</t>
  </si>
  <si>
    <t>DIAGONAL LAS TORRES - FRANCISCO BILBAO (ET/M)</t>
  </si>
  <si>
    <t>LAS PERDICES - QUILIN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</si>
  <si>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</si>
  <si>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</si>
  <si>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</si>
  <si>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</si>
  <si>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</si>
  <si>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</si>
  <si>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</si>
  <si>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</si>
  <si>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 xml:space="preserve">AV. CANAL DE LAS PERDICES </t>
  </si>
  <si>
    <t>IRARRAZAVAL</t>
  </si>
  <si>
    <t>DEPARTAMENTAL ALT. 7500</t>
  </si>
  <si>
    <t>DEPARTAMENTAL ALTURA 7500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</si>
  <si>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</si>
  <si>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</si>
  <si>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</si>
  <si>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</si>
  <si>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</si>
  <si>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</si>
  <si>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</si>
  <si>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</si>
  <si>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</si>
  <si>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</si>
  <si>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</si>
  <si>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</si>
  <si>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</si>
  <si>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</si>
  <si>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ALCALDE CARLOS VALDOVINOS</t>
  </si>
  <si>
    <t>VICUÑA MACKENNA / ALCALDE CARLOS VALDOVINOS</t>
  </si>
  <si>
    <t>AV. DIAGONAL LAS TORRES / AV. GRECIA</t>
  </si>
  <si>
    <t xml:space="preserve"> ELICIER PARADA / ECHEÑIQUE</t>
  </si>
  <si>
    <t>PAULA JARA QUEMADA</t>
  </si>
  <si>
    <t>JOSE ARRIETA</t>
  </si>
  <si>
    <t>PEDRERO (ET/M) - IRARRAZABAL (M)</t>
  </si>
  <si>
    <t>PEDRERO (ET/M) - QUILIN (M)</t>
  </si>
  <si>
    <t>PLAZA EGAÑA (ET/M) - DIAGONAL LAS TORRES</t>
  </si>
  <si>
    <t>FRANCISCO BILBAO (ET/M) - TOBALABA</t>
  </si>
  <si>
    <t>LA REINA, MACUL, ÑUÑOA Y PEÑALOLÉN</t>
  </si>
  <si>
    <t>AV. GRECIA - FRANCISCO BILBAO (ET/M)</t>
  </si>
  <si>
    <t>MACUL (ET/M)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</si>
  <si>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</si>
  <si>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</si>
  <si>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</si>
  <si>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</si>
  <si>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</si>
  <si>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</si>
  <si>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</si>
  <si>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</si>
  <si>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</si>
  <si>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</si>
  <si>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</si>
  <si>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</si>
  <si>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</si>
  <si>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</si>
  <si>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CAMINO AL CONVENTO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</si>
  <si>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</si>
  <si>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</si>
  <si>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</si>
  <si>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</si>
  <si>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</si>
  <si>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</si>
  <si>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</si>
  <si>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</si>
  <si>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</si>
  <si>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REPUBLICA DE ISRRAEL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</si>
  <si>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</si>
  <si>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</si>
  <si>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</si>
  <si>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</si>
  <si>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</si>
  <si>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</si>
  <si>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</si>
  <si>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</si>
  <si>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</si>
  <si>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</si>
  <si>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</si>
  <si>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</si>
  <si>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</si>
  <si>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</si>
  <si>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LEONARDO MURIALDO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</si>
  <si>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</si>
  <si>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</si>
  <si>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</si>
  <si>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</si>
  <si>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</si>
  <si>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</si>
  <si>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ONOFRE JARPA / LEONARDO MURIALDO</t>
  </si>
  <si>
    <t>RETORNO MAIHUE</t>
  </si>
  <si>
    <t>DEPARTAMENTAL / LAS PERDICES</t>
  </si>
  <si>
    <t>TOBALABA</t>
  </si>
  <si>
    <t>FRANKLIN</t>
  </si>
  <si>
    <t>SANTIAGO</t>
  </si>
  <si>
    <t>NATANIEL COX</t>
  </si>
  <si>
    <t>BIO-BIO</t>
  </si>
  <si>
    <t>ÑUBLE</t>
  </si>
  <si>
    <t>RODRIGO DE ARAYA</t>
  </si>
  <si>
    <t>GUILLERMO MANN</t>
  </si>
  <si>
    <t>BIO BIO</t>
  </si>
  <si>
    <t>MARATHON</t>
  </si>
  <si>
    <t>NATANIEL COX / FRANKLIN</t>
  </si>
  <si>
    <t>ALTO MACUL / CAMINO AL CONVENTO</t>
  </si>
  <si>
    <t>DIAGONAL LAS TORRES - CARLOS VALDOVINOS (M)</t>
  </si>
  <si>
    <t>MAULE</t>
  </si>
  <si>
    <t>PORTUGAL</t>
  </si>
  <si>
    <t>20002I</t>
  </si>
  <si>
    <t>20030I</t>
  </si>
  <si>
    <t>GRECIA (ET/M) - DEPARTAMENTAL</t>
  </si>
  <si>
    <t>ALTO MACUL - CAMINO AL CONVENTO</t>
  </si>
  <si>
    <t>FUSIONADO CON SERVICIO D05</t>
  </si>
  <si>
    <t>FUSIONADO</t>
  </si>
  <si>
    <t>GRECIA (ET/M) - CARLOS VALDOVINOS (M)</t>
  </si>
  <si>
    <t>FUSIONADO CON SERVICIO D07</t>
  </si>
  <si>
    <t>SAN DIEGO</t>
  </si>
  <si>
    <t>ARAUCO</t>
  </si>
  <si>
    <t>LIRA</t>
  </si>
  <si>
    <t>-</t>
  </si>
  <si>
    <t>Servicio creado y posteriormente fusionado con servicio D07</t>
  </si>
  <si>
    <t>Servicio de postulación definido en Bases y posteriormente fusionado con servicio D05</t>
  </si>
  <si>
    <t>DEPARTAMENTAL - FRANKLIN (M)</t>
  </si>
  <si>
    <t>Res. 2295 (13.12.2006) y
Res. 2120 (02.11.2007)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</si>
</sst>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9" fillId="0" borderId="5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" fontId="15" fillId="0" borderId="36" xfId="0" applyNumberFormat="1" applyFont="1" applyBorder="1" applyAlignment="1">
      <alignment/>
    </xf>
    <xf numFmtId="1" fontId="15" fillId="0" borderId="32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 vertical="center" wrapText="1"/>
    </xf>
    <xf numFmtId="1" fontId="16" fillId="3" borderId="28" xfId="0" applyNumberFormat="1" applyFont="1" applyFill="1" applyBorder="1" applyAlignment="1">
      <alignment horizontal="center" vertical="center" wrapText="1"/>
    </xf>
    <xf numFmtId="1" fontId="16" fillId="3" borderId="43" xfId="0" applyNumberFormat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/>
    </xf>
    <xf numFmtId="0" fontId="15" fillId="0" borderId="2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2" fontId="15" fillId="0" borderId="40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" fontId="15" fillId="0" borderId="41" xfId="0" applyNumberFormat="1" applyFont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" fontId="15" fillId="0" borderId="38" xfId="0" applyNumberFormat="1" applyFont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39" xfId="0" applyNumberFormat="1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0" fillId="0" borderId="53" xfId="0" applyFont="1" applyFill="1" applyBorder="1" applyAlignment="1">
      <alignment horizontal="center" wrapText="1"/>
    </xf>
    <xf numFmtId="0" fontId="20" fillId="0" borderId="54" xfId="0" applyFont="1" applyFill="1" applyBorder="1" applyAlignment="1">
      <alignment horizontal="center" wrapText="1"/>
    </xf>
    <xf numFmtId="0" fontId="20" fillId="0" borderId="5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6" fillId="4" borderId="60" xfId="0" applyFont="1" applyFill="1" applyBorder="1" applyAlignment="1">
      <alignment horizontal="left" vertical="center"/>
    </xf>
    <xf numFmtId="0" fontId="6" fillId="4" borderId="61" xfId="0" applyFont="1" applyFill="1" applyBorder="1" applyAlignment="1">
      <alignment horizontal="left" vertical="center"/>
    </xf>
    <xf numFmtId="0" fontId="6" fillId="4" borderId="62" xfId="0" applyFont="1" applyFill="1" applyBorder="1" applyAlignment="1">
      <alignment horizontal="left" vertical="center"/>
    </xf>
    <xf numFmtId="0" fontId="6" fillId="4" borderId="63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178" fontId="7" fillId="0" borderId="59" xfId="0" applyNumberFormat="1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Programas%20Operaci&#243;n\N&#186;3%20Agosto\Fichas%20ZONA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cionario"/>
      <sheetName val="D01"/>
      <sheetName val="D02"/>
      <sheetName val="D03"/>
      <sheetName val="D04"/>
      <sheetName val="D05"/>
      <sheetName val="D06"/>
      <sheetName val="D07"/>
      <sheetName val="D08"/>
      <sheetName val="D09"/>
      <sheetName val="D10"/>
      <sheetName val="D11"/>
      <sheetName val="D12"/>
      <sheetName val="D13"/>
      <sheetName val="D14"/>
      <sheetName val="D15"/>
      <sheetName val="D16"/>
      <sheetName val="D17"/>
      <sheetName val="D18"/>
      <sheetName val="D19"/>
      <sheetName val="Letreros"/>
    </sheetNames>
    <sheetDataSet>
      <sheetData sheetId="2">
        <row r="9">
          <cell r="C9" t="str">
            <v>IRARRAZAVAL (M) - DIAGONAL LAS TORRES</v>
          </cell>
        </row>
      </sheetData>
      <sheetData sheetId="3">
        <row r="9">
          <cell r="C9" t="str">
            <v>PLAZA EGAÑA (ET/M) - DIAGONAL LAS TORRES</v>
          </cell>
        </row>
      </sheetData>
      <sheetData sheetId="4">
        <row r="9">
          <cell r="C9" t="str">
            <v>FRANCISCO BILBAO (ET/M) - TOBALABA</v>
          </cell>
        </row>
      </sheetData>
      <sheetData sheetId="6">
        <row r="9">
          <cell r="C9" t="str">
            <v>SUCRE - PEDRERO (ET/M)</v>
          </cell>
        </row>
      </sheetData>
      <sheetData sheetId="8">
        <row r="9">
          <cell r="C9" t="str">
            <v>AV. GRECIA - FRANCISCO BILBAO (ET/M)</v>
          </cell>
        </row>
      </sheetData>
      <sheetData sheetId="9">
        <row r="9">
          <cell r="C9" t="str">
            <v>DIAGONAL LAS TORRES - PLAZA ARMENIA (ET)</v>
          </cell>
        </row>
      </sheetData>
      <sheetData sheetId="10">
        <row r="9">
          <cell r="C9" t="str">
            <v>PLAZA EGAÑA (ET/M) - PLAZA LA REINA</v>
          </cell>
        </row>
      </sheetData>
      <sheetData sheetId="11">
        <row r="9">
          <cell r="C9" t="str">
            <v>DIAGONAL LAS TORRES - ROTONDA TOMAS MORO</v>
          </cell>
        </row>
      </sheetData>
      <sheetData sheetId="12">
        <row r="9">
          <cell r="C9" t="str">
            <v>DEPARTAMENTAL - FRANCISCO BILBAO (ET/M)</v>
          </cell>
        </row>
      </sheetData>
      <sheetData sheetId="13">
        <row r="9">
          <cell r="C9" t="str">
            <v>PEDRERO (ET/M) - IRARRAZABAL (M)</v>
          </cell>
        </row>
      </sheetData>
      <sheetData sheetId="14">
        <row r="9">
          <cell r="C9" t="str">
            <v>PEDRERO (ET/M) - QUILIN (M)</v>
          </cell>
        </row>
      </sheetData>
      <sheetData sheetId="15">
        <row r="9">
          <cell r="C9" t="str">
            <v>DIAGONAL LAS TORRES - FRANCISCO BILBAO (ET/M)</v>
          </cell>
        </row>
      </sheetData>
      <sheetData sheetId="17">
        <row r="9">
          <cell r="C9" t="str">
            <v>LAS PERDICES - QUILIN (M)</v>
          </cell>
        </row>
      </sheetData>
      <sheetData sheetId="18">
        <row r="9">
          <cell r="C9" t="str">
            <v>DIAGONAL LAS TORRES - ELIECER PARADA</v>
          </cell>
        </row>
      </sheetData>
      <sheetData sheetId="19">
        <row r="9">
          <cell r="C9" t="str">
            <v>QUILIN (M) - CARLOS VALDOVINOS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SheetLayoutView="100" workbookViewId="0" topLeftCell="A1">
      <selection activeCell="H11" sqref="H11"/>
    </sheetView>
  </sheetViews>
  <sheetFormatPr defaultColWidth="11.421875" defaultRowHeight="12.75"/>
  <cols>
    <col min="1" max="2" width="6.28125" style="87" customWidth="1"/>
    <col min="3" max="3" width="13.421875" style="88" customWidth="1"/>
    <col min="4" max="4" width="9.8515625" style="89" customWidth="1"/>
    <col min="5" max="5" width="10.140625" style="89" customWidth="1"/>
    <col min="6" max="6" width="31.8515625" style="89" customWidth="1"/>
    <col min="7" max="7" width="21.421875" style="89" customWidth="1"/>
    <col min="8" max="8" width="49.00390625" style="84" bestFit="1" customWidth="1"/>
    <col min="9" max="9" width="11.8515625" style="84" customWidth="1"/>
    <col min="10" max="16384" width="11.421875" style="85" customWidth="1"/>
  </cols>
  <sheetData>
    <row r="1" spans="1:8" ht="15.75">
      <c r="A1" s="170" t="s">
        <v>201</v>
      </c>
      <c r="B1" s="170"/>
      <c r="C1" s="170"/>
      <c r="D1" s="170"/>
      <c r="E1" s="170"/>
      <c r="F1" s="170"/>
      <c r="G1" s="170"/>
      <c r="H1" s="170"/>
    </row>
    <row r="3" spans="1:11" ht="15.75">
      <c r="A3" s="169" t="s">
        <v>202</v>
      </c>
      <c r="B3" s="169"/>
      <c r="C3" s="169"/>
      <c r="D3" s="169"/>
      <c r="E3" s="169"/>
      <c r="F3" s="169"/>
      <c r="G3" s="169"/>
      <c r="H3" s="169"/>
      <c r="I3" s="91"/>
      <c r="J3" s="84"/>
      <c r="K3" s="84"/>
    </row>
    <row r="4" spans="1:11" ht="11.25">
      <c r="A4" s="92"/>
      <c r="B4" s="92"/>
      <c r="C4" s="92"/>
      <c r="D4" s="92"/>
      <c r="E4" s="92"/>
      <c r="F4" s="92"/>
      <c r="G4" s="92"/>
      <c r="H4" s="92"/>
      <c r="I4" s="91"/>
      <c r="J4" s="84"/>
      <c r="K4" s="84"/>
    </row>
    <row r="5" spans="1:11" ht="11.25">
      <c r="A5" s="93"/>
      <c r="B5" s="93"/>
      <c r="C5" s="93"/>
      <c r="D5" s="93"/>
      <c r="E5" s="93"/>
      <c r="F5" s="93"/>
      <c r="G5" s="93"/>
      <c r="H5" s="93"/>
      <c r="I5" s="91"/>
      <c r="J5" s="84"/>
      <c r="K5" s="84"/>
    </row>
    <row r="6" spans="1:11" ht="22.5">
      <c r="A6" s="132" t="s">
        <v>203</v>
      </c>
      <c r="B6" s="132" t="s">
        <v>204</v>
      </c>
      <c r="C6" s="133" t="s">
        <v>205</v>
      </c>
      <c r="D6" s="134" t="s">
        <v>206</v>
      </c>
      <c r="E6" s="133" t="s">
        <v>207</v>
      </c>
      <c r="F6" s="133" t="s">
        <v>208</v>
      </c>
      <c r="G6" s="133" t="s">
        <v>295</v>
      </c>
      <c r="H6" s="135" t="s">
        <v>209</v>
      </c>
      <c r="I6" s="135" t="s">
        <v>229</v>
      </c>
      <c r="J6" s="84"/>
      <c r="K6" s="84"/>
    </row>
    <row r="7" spans="1:10" ht="22.5">
      <c r="A7" s="146">
        <v>2</v>
      </c>
      <c r="B7" s="147" t="s">
        <v>176</v>
      </c>
      <c r="C7" s="148" t="s">
        <v>318</v>
      </c>
      <c r="D7" s="148">
        <v>201</v>
      </c>
      <c r="E7" s="148" t="s">
        <v>132</v>
      </c>
      <c r="F7" s="165" t="s">
        <v>331</v>
      </c>
      <c r="G7" s="211" t="s">
        <v>333</v>
      </c>
      <c r="H7" s="167" t="s">
        <v>329</v>
      </c>
      <c r="I7" s="149" t="s">
        <v>329</v>
      </c>
      <c r="J7" s="86"/>
    </row>
    <row r="8" spans="1:10" ht="11.25">
      <c r="A8" s="150">
        <v>2</v>
      </c>
      <c r="B8" s="151" t="s">
        <v>176</v>
      </c>
      <c r="C8" s="152" t="s">
        <v>182</v>
      </c>
      <c r="D8" s="152">
        <v>202</v>
      </c>
      <c r="E8" s="152" t="s">
        <v>133</v>
      </c>
      <c r="F8" s="162" t="s">
        <v>210</v>
      </c>
      <c r="G8" s="136" t="s">
        <v>296</v>
      </c>
      <c r="H8" s="164" t="str">
        <f>+'[3]D02'!$C$9</f>
        <v>IRARRAZAVAL (M) - DIAGONAL LAS TORRES</v>
      </c>
      <c r="I8" s="153" t="s">
        <v>230</v>
      </c>
      <c r="J8" s="86"/>
    </row>
    <row r="9" spans="1:10" ht="11.25">
      <c r="A9" s="150">
        <v>2</v>
      </c>
      <c r="B9" s="151" t="s">
        <v>176</v>
      </c>
      <c r="C9" s="152" t="s">
        <v>183</v>
      </c>
      <c r="D9" s="152">
        <v>203</v>
      </c>
      <c r="E9" s="152" t="s">
        <v>137</v>
      </c>
      <c r="F9" s="162" t="s">
        <v>210</v>
      </c>
      <c r="G9" s="136" t="s">
        <v>296</v>
      </c>
      <c r="H9" s="164" t="str">
        <f>+'[3]D03'!$C$9</f>
        <v>PLAZA EGAÑA (ET/M) - DIAGONAL LAS TORRES</v>
      </c>
      <c r="I9" s="153" t="s">
        <v>230</v>
      </c>
      <c r="J9" s="86"/>
    </row>
    <row r="10" spans="1:10" ht="11.25">
      <c r="A10" s="150">
        <v>2</v>
      </c>
      <c r="B10" s="151" t="s">
        <v>176</v>
      </c>
      <c r="C10" s="152" t="s">
        <v>184</v>
      </c>
      <c r="D10" s="152">
        <v>204</v>
      </c>
      <c r="E10" s="152" t="s">
        <v>138</v>
      </c>
      <c r="F10" s="162" t="s">
        <v>210</v>
      </c>
      <c r="G10" s="136" t="s">
        <v>296</v>
      </c>
      <c r="H10" s="164" t="str">
        <f>+'[3]D04'!$C$9</f>
        <v>FRANCISCO BILBAO (ET/M) - TOBALABA</v>
      </c>
      <c r="I10" s="153" t="s">
        <v>230</v>
      </c>
      <c r="J10" s="86"/>
    </row>
    <row r="11" spans="1:10" ht="11.25">
      <c r="A11" s="150">
        <v>2</v>
      </c>
      <c r="B11" s="151" t="s">
        <v>176</v>
      </c>
      <c r="C11" s="152" t="s">
        <v>185</v>
      </c>
      <c r="D11" s="152">
        <v>205</v>
      </c>
      <c r="E11" s="152" t="s">
        <v>139</v>
      </c>
      <c r="F11" s="162" t="s">
        <v>210</v>
      </c>
      <c r="G11" s="136" t="s">
        <v>296</v>
      </c>
      <c r="H11" s="164" t="str">
        <f>+'D05'!C9</f>
        <v>DEPARTAMENTAL - FRANKLIN (M)</v>
      </c>
      <c r="I11" s="153" t="s">
        <v>230</v>
      </c>
      <c r="J11" s="86"/>
    </row>
    <row r="12" spans="1:10" ht="11.25">
      <c r="A12" s="150">
        <v>2</v>
      </c>
      <c r="B12" s="151" t="s">
        <v>176</v>
      </c>
      <c r="C12" s="152" t="s">
        <v>186</v>
      </c>
      <c r="D12" s="152">
        <v>206</v>
      </c>
      <c r="E12" s="152" t="s">
        <v>140</v>
      </c>
      <c r="F12" s="162" t="s">
        <v>210</v>
      </c>
      <c r="G12" s="136" t="s">
        <v>296</v>
      </c>
      <c r="H12" s="164" t="str">
        <f>+'[3]D06'!$C$9</f>
        <v>SUCRE - PEDRERO (ET/M)</v>
      </c>
      <c r="I12" s="153" t="s">
        <v>230</v>
      </c>
      <c r="J12" s="86"/>
    </row>
    <row r="13" spans="1:10" ht="11.25">
      <c r="A13" s="150">
        <v>2</v>
      </c>
      <c r="B13" s="151" t="s">
        <v>176</v>
      </c>
      <c r="C13" s="152" t="s">
        <v>187</v>
      </c>
      <c r="D13" s="152">
        <v>207</v>
      </c>
      <c r="E13" s="152" t="s">
        <v>141</v>
      </c>
      <c r="F13" s="162" t="s">
        <v>210</v>
      </c>
      <c r="G13" s="136" t="s">
        <v>296</v>
      </c>
      <c r="H13" s="164" t="str">
        <f>+'D07'!C9</f>
        <v>DIAGONAL LAS TORRES - CARLOS VALDOVINOS (M)</v>
      </c>
      <c r="I13" s="153" t="s">
        <v>230</v>
      </c>
      <c r="J13" s="86"/>
    </row>
    <row r="14" spans="1:10" ht="11.25">
      <c r="A14" s="150">
        <v>2</v>
      </c>
      <c r="B14" s="151" t="s">
        <v>176</v>
      </c>
      <c r="C14" s="152" t="s">
        <v>188</v>
      </c>
      <c r="D14" s="152">
        <v>208</v>
      </c>
      <c r="E14" s="152" t="s">
        <v>144</v>
      </c>
      <c r="F14" s="162" t="s">
        <v>210</v>
      </c>
      <c r="G14" s="136" t="s">
        <v>296</v>
      </c>
      <c r="H14" s="164" t="str">
        <f>+'[3]D08'!$C$9</f>
        <v>AV. GRECIA - FRANCISCO BILBAO (ET/M)</v>
      </c>
      <c r="I14" s="153" t="s">
        <v>231</v>
      </c>
      <c r="J14" s="86"/>
    </row>
    <row r="15" spans="1:10" ht="11.25">
      <c r="A15" s="150">
        <v>2</v>
      </c>
      <c r="B15" s="151" t="s">
        <v>176</v>
      </c>
      <c r="C15" s="152" t="s">
        <v>189</v>
      </c>
      <c r="D15" s="152">
        <v>209</v>
      </c>
      <c r="E15" s="152" t="s">
        <v>147</v>
      </c>
      <c r="F15" s="162" t="s">
        <v>210</v>
      </c>
      <c r="G15" s="136" t="s">
        <v>296</v>
      </c>
      <c r="H15" s="164" t="str">
        <f>+'[3]D09'!$C$9</f>
        <v>DIAGONAL LAS TORRES - PLAZA ARMENIA (ET)</v>
      </c>
      <c r="I15" s="153" t="s">
        <v>231</v>
      </c>
      <c r="J15" s="86"/>
    </row>
    <row r="16" spans="1:10" ht="11.25">
      <c r="A16" s="150">
        <v>2</v>
      </c>
      <c r="B16" s="151" t="s">
        <v>176</v>
      </c>
      <c r="C16" s="152" t="s">
        <v>190</v>
      </c>
      <c r="D16" s="152">
        <v>210</v>
      </c>
      <c r="E16" s="152" t="s">
        <v>148</v>
      </c>
      <c r="F16" s="162" t="s">
        <v>210</v>
      </c>
      <c r="G16" s="136" t="s">
        <v>296</v>
      </c>
      <c r="H16" s="164" t="str">
        <f>+'[3]D10'!$C$9</f>
        <v>PLAZA EGAÑA (ET/M) - PLAZA LA REINA</v>
      </c>
      <c r="I16" s="153" t="s">
        <v>230</v>
      </c>
      <c r="J16" s="86"/>
    </row>
    <row r="17" spans="1:10" ht="11.25">
      <c r="A17" s="150">
        <v>2</v>
      </c>
      <c r="B17" s="151" t="s">
        <v>176</v>
      </c>
      <c r="C17" s="152" t="s">
        <v>191</v>
      </c>
      <c r="D17" s="152">
        <v>211</v>
      </c>
      <c r="E17" s="152" t="s">
        <v>149</v>
      </c>
      <c r="F17" s="162" t="s">
        <v>210</v>
      </c>
      <c r="G17" s="136" t="s">
        <v>296</v>
      </c>
      <c r="H17" s="164" t="str">
        <f>+'[3]D11'!$C$9</f>
        <v>DIAGONAL LAS TORRES - ROTONDA TOMAS MORO</v>
      </c>
      <c r="I17" s="153" t="s">
        <v>230</v>
      </c>
      <c r="J17" s="86"/>
    </row>
    <row r="18" spans="1:10" ht="11.25">
      <c r="A18" s="150">
        <v>2</v>
      </c>
      <c r="B18" s="151" t="s">
        <v>176</v>
      </c>
      <c r="C18" s="152" t="s">
        <v>192</v>
      </c>
      <c r="D18" s="152">
        <v>212</v>
      </c>
      <c r="E18" s="152" t="s">
        <v>153</v>
      </c>
      <c r="F18" s="162" t="s">
        <v>210</v>
      </c>
      <c r="G18" s="136" t="s">
        <v>296</v>
      </c>
      <c r="H18" s="164" t="str">
        <f>+'[3]D12'!$C$9</f>
        <v>DEPARTAMENTAL - FRANCISCO BILBAO (ET/M)</v>
      </c>
      <c r="I18" s="153" t="s">
        <v>231</v>
      </c>
      <c r="J18" s="86"/>
    </row>
    <row r="19" spans="1:10" ht="11.25">
      <c r="A19" s="150">
        <v>2</v>
      </c>
      <c r="B19" s="151" t="s">
        <v>176</v>
      </c>
      <c r="C19" s="152" t="s">
        <v>193</v>
      </c>
      <c r="D19" s="152">
        <v>213</v>
      </c>
      <c r="E19" s="152" t="s">
        <v>154</v>
      </c>
      <c r="F19" s="162" t="s">
        <v>210</v>
      </c>
      <c r="G19" s="136" t="s">
        <v>296</v>
      </c>
      <c r="H19" s="164" t="str">
        <f>+'[3]D13'!$C$9</f>
        <v>PEDRERO (ET/M) - IRARRAZABAL (M)</v>
      </c>
      <c r="I19" s="153" t="s">
        <v>230</v>
      </c>
      <c r="J19" s="86"/>
    </row>
    <row r="20" spans="1:10" ht="11.25">
      <c r="A20" s="150">
        <v>2</v>
      </c>
      <c r="B20" s="151" t="s">
        <v>176</v>
      </c>
      <c r="C20" s="152" t="s">
        <v>194</v>
      </c>
      <c r="D20" s="152">
        <v>214</v>
      </c>
      <c r="E20" s="152" t="s">
        <v>156</v>
      </c>
      <c r="F20" s="162" t="s">
        <v>210</v>
      </c>
      <c r="G20" s="136" t="s">
        <v>296</v>
      </c>
      <c r="H20" s="164" t="str">
        <f>+'[3]D14'!$C$9</f>
        <v>PEDRERO (ET/M) - QUILIN (M)</v>
      </c>
      <c r="I20" s="153" t="s">
        <v>230</v>
      </c>
      <c r="J20" s="86"/>
    </row>
    <row r="21" spans="1:10" ht="11.25">
      <c r="A21" s="150">
        <v>2</v>
      </c>
      <c r="B21" s="151" t="s">
        <v>176</v>
      </c>
      <c r="C21" s="152" t="s">
        <v>195</v>
      </c>
      <c r="D21" s="152"/>
      <c r="E21" s="152" t="s">
        <v>157</v>
      </c>
      <c r="F21" s="162" t="s">
        <v>233</v>
      </c>
      <c r="G21" s="136" t="s">
        <v>296</v>
      </c>
      <c r="H21" s="164" t="str">
        <f>+'[3]D15'!$C$9</f>
        <v>DIAGONAL LAS TORRES - FRANCISCO BILBAO (ET/M)</v>
      </c>
      <c r="I21" s="153" t="s">
        <v>230</v>
      </c>
      <c r="J21" s="86"/>
    </row>
    <row r="22" spans="1:10" ht="22.5">
      <c r="A22" s="150">
        <v>2</v>
      </c>
      <c r="B22" s="151" t="s">
        <v>176</v>
      </c>
      <c r="C22" s="152" t="s">
        <v>319</v>
      </c>
      <c r="D22" s="152"/>
      <c r="E22" s="152" t="s">
        <v>158</v>
      </c>
      <c r="F22" s="163" t="s">
        <v>330</v>
      </c>
      <c r="G22" s="212" t="s">
        <v>333</v>
      </c>
      <c r="H22" s="164" t="s">
        <v>329</v>
      </c>
      <c r="I22" s="153" t="s">
        <v>329</v>
      </c>
      <c r="J22" s="86"/>
    </row>
    <row r="23" spans="1:10" ht="11.25">
      <c r="A23" s="150">
        <v>2</v>
      </c>
      <c r="B23" s="151" t="s">
        <v>176</v>
      </c>
      <c r="C23" s="152" t="s">
        <v>196</v>
      </c>
      <c r="D23" s="152"/>
      <c r="E23" s="152" t="s">
        <v>160</v>
      </c>
      <c r="F23" s="162" t="s">
        <v>232</v>
      </c>
      <c r="G23" s="136" t="s">
        <v>296</v>
      </c>
      <c r="H23" s="164" t="str">
        <f>+'[3]D17'!$C$9</f>
        <v>LAS PERDICES - QUILIN (M)</v>
      </c>
      <c r="I23" s="153" t="s">
        <v>230</v>
      </c>
      <c r="J23" s="86"/>
    </row>
    <row r="24" spans="1:10" ht="11.25">
      <c r="A24" s="150">
        <v>2</v>
      </c>
      <c r="B24" s="151" t="s">
        <v>176</v>
      </c>
      <c r="C24" s="152" t="s">
        <v>197</v>
      </c>
      <c r="D24" s="152"/>
      <c r="E24" s="152" t="s">
        <v>161</v>
      </c>
      <c r="F24" s="162" t="s">
        <v>232</v>
      </c>
      <c r="G24" s="136" t="s">
        <v>296</v>
      </c>
      <c r="H24" s="164" t="str">
        <f>+'[3]D18'!$C$9</f>
        <v>DIAGONAL LAS TORRES - ELIECER PARADA</v>
      </c>
      <c r="I24" s="153" t="s">
        <v>230</v>
      </c>
      <c r="J24" s="86"/>
    </row>
    <row r="25" spans="1:10" ht="11.25">
      <c r="A25" s="154">
        <v>2</v>
      </c>
      <c r="B25" s="155" t="s">
        <v>176</v>
      </c>
      <c r="C25" s="156"/>
      <c r="D25" s="156"/>
      <c r="E25" s="156" t="s">
        <v>281</v>
      </c>
      <c r="F25" s="166" t="s">
        <v>232</v>
      </c>
      <c r="G25" s="157" t="s">
        <v>297</v>
      </c>
      <c r="H25" s="168" t="str">
        <f>+'[3]D19'!$C$9</f>
        <v>QUILIN (M) - CARLOS VALDOVINOS (M)</v>
      </c>
      <c r="I25" s="158" t="s">
        <v>230</v>
      </c>
      <c r="J25" s="86"/>
    </row>
    <row r="26" spans="1:10" ht="11.25">
      <c r="A26" s="117"/>
      <c r="B26" s="117"/>
      <c r="C26" s="94"/>
      <c r="D26" s="94"/>
      <c r="E26" s="94"/>
      <c r="F26" s="94"/>
      <c r="G26" s="94"/>
      <c r="H26" s="130"/>
      <c r="I26" s="131"/>
      <c r="J26" s="86"/>
    </row>
    <row r="27" spans="1:6" ht="11.25">
      <c r="A27" s="117"/>
      <c r="B27" s="117"/>
      <c r="C27" s="100"/>
      <c r="D27" s="100"/>
      <c r="E27" s="94"/>
      <c r="F27" s="94"/>
    </row>
    <row r="28" spans="1:6" ht="11.25">
      <c r="A28" s="95" t="s">
        <v>215</v>
      </c>
      <c r="B28" s="118" t="s">
        <v>216</v>
      </c>
      <c r="C28" s="100"/>
      <c r="D28" s="100"/>
      <c r="E28" s="94"/>
      <c r="F28" s="94"/>
    </row>
    <row r="29" spans="1:6" ht="11.25">
      <c r="A29" s="95" t="s">
        <v>217</v>
      </c>
      <c r="B29" s="118" t="s">
        <v>218</v>
      </c>
      <c r="C29" s="100"/>
      <c r="D29" s="100"/>
      <c r="E29" s="94"/>
      <c r="F29" s="94"/>
    </row>
    <row r="30" spans="1:6" ht="11.25">
      <c r="A30" s="96" t="s">
        <v>219</v>
      </c>
      <c r="B30" s="118" t="s">
        <v>220</v>
      </c>
      <c r="C30" s="119"/>
      <c r="D30" s="94"/>
      <c r="E30" s="94"/>
      <c r="F30" s="94"/>
    </row>
    <row r="31" spans="1:6" ht="11.25">
      <c r="A31" s="117"/>
      <c r="B31" s="117"/>
      <c r="C31" s="119"/>
      <c r="D31" s="94"/>
      <c r="E31" s="94"/>
      <c r="F31" s="94"/>
    </row>
    <row r="32" spans="1:6" ht="11.25">
      <c r="A32" s="117"/>
      <c r="B32" s="117"/>
      <c r="C32" s="119"/>
      <c r="D32" s="94"/>
      <c r="E32" s="94"/>
      <c r="F32" s="94"/>
    </row>
    <row r="33" spans="1:6" ht="11.25">
      <c r="A33" s="117"/>
      <c r="B33" s="117"/>
      <c r="C33" s="119"/>
      <c r="D33" s="94"/>
      <c r="E33" s="94"/>
      <c r="F33" s="94"/>
    </row>
    <row r="34" spans="1:6" ht="11.25">
      <c r="A34" s="117"/>
      <c r="B34" s="117"/>
      <c r="C34" s="119"/>
      <c r="D34" s="94"/>
      <c r="E34" s="94"/>
      <c r="F34" s="94"/>
    </row>
    <row r="35" spans="1:6" ht="11.25">
      <c r="A35" s="117"/>
      <c r="B35" s="117"/>
      <c r="C35" s="119"/>
      <c r="D35" s="94"/>
      <c r="E35" s="94"/>
      <c r="F35" s="94"/>
    </row>
    <row r="36" spans="1:6" ht="11.25">
      <c r="A36" s="117"/>
      <c r="B36" s="117"/>
      <c r="C36" s="119"/>
      <c r="D36" s="94"/>
      <c r="E36" s="94"/>
      <c r="F36" s="94"/>
    </row>
    <row r="37" spans="1:6" ht="11.25">
      <c r="A37" s="117"/>
      <c r="B37" s="117"/>
      <c r="C37" s="119"/>
      <c r="D37" s="94"/>
      <c r="E37" s="94"/>
      <c r="F37" s="94"/>
    </row>
    <row r="38" spans="1:6" ht="11.25">
      <c r="A38" s="117"/>
      <c r="B38" s="117"/>
      <c r="C38" s="119"/>
      <c r="D38" s="94"/>
      <c r="E38" s="94"/>
      <c r="F38" s="94"/>
    </row>
    <row r="39" spans="1:6" ht="11.25">
      <c r="A39" s="117"/>
      <c r="B39" s="117"/>
      <c r="C39" s="119"/>
      <c r="D39" s="94"/>
      <c r="E39" s="94"/>
      <c r="F39" s="94"/>
    </row>
    <row r="40" spans="1:6" ht="11.25">
      <c r="A40" s="117"/>
      <c r="B40" s="117"/>
      <c r="C40" s="119"/>
      <c r="D40" s="94"/>
      <c r="E40" s="94"/>
      <c r="F40" s="94"/>
    </row>
    <row r="41" spans="1:6" ht="11.25">
      <c r="A41" s="117"/>
      <c r="B41" s="117"/>
      <c r="C41" s="119"/>
      <c r="D41" s="94"/>
      <c r="E41" s="94"/>
      <c r="F41" s="94"/>
    </row>
    <row r="42" spans="1:6" ht="11.25">
      <c r="A42" s="117"/>
      <c r="B42" s="117"/>
      <c r="C42" s="119"/>
      <c r="D42" s="94"/>
      <c r="E42" s="94"/>
      <c r="F42" s="94"/>
    </row>
    <row r="43" spans="1:6" ht="11.25">
      <c r="A43" s="117"/>
      <c r="B43" s="117"/>
      <c r="C43" s="119"/>
      <c r="D43" s="94"/>
      <c r="E43" s="94"/>
      <c r="F43" s="94"/>
    </row>
    <row r="44" spans="1:6" ht="11.25">
      <c r="A44" s="117"/>
      <c r="B44" s="117"/>
      <c r="C44" s="119"/>
      <c r="D44" s="94"/>
      <c r="E44" s="94"/>
      <c r="F44" s="94"/>
    </row>
    <row r="45" spans="1:6" ht="11.25">
      <c r="A45" s="117"/>
      <c r="B45" s="117"/>
      <c r="C45" s="119"/>
      <c r="D45" s="94"/>
      <c r="E45" s="94"/>
      <c r="F45" s="94"/>
    </row>
    <row r="46" spans="1:6" ht="11.25">
      <c r="A46" s="117"/>
      <c r="B46" s="117"/>
      <c r="C46" s="119"/>
      <c r="D46" s="94"/>
      <c r="E46" s="94"/>
      <c r="F46" s="94"/>
    </row>
    <row r="47" spans="1:4" ht="11.25">
      <c r="A47" s="115"/>
      <c r="B47" s="117"/>
      <c r="C47" s="119"/>
      <c r="D47" s="116"/>
    </row>
    <row r="48" spans="1:4" ht="11.25">
      <c r="A48" s="115"/>
      <c r="B48" s="117"/>
      <c r="C48" s="119"/>
      <c r="D48" s="116"/>
    </row>
    <row r="49" spans="1:4" ht="11.25">
      <c r="A49" s="115"/>
      <c r="B49" s="117"/>
      <c r="C49" s="119"/>
      <c r="D49" s="116"/>
    </row>
    <row r="50" spans="1:4" ht="11.25">
      <c r="A50" s="115"/>
      <c r="B50" s="117"/>
      <c r="C50" s="119"/>
      <c r="D50" s="116"/>
    </row>
    <row r="51" spans="1:4" ht="11.25">
      <c r="A51" s="115"/>
      <c r="B51" s="117"/>
      <c r="C51" s="119"/>
      <c r="D51" s="116"/>
    </row>
    <row r="52" spans="1:4" ht="11.25">
      <c r="A52" s="115"/>
      <c r="B52" s="117"/>
      <c r="C52" s="119"/>
      <c r="D52" s="116"/>
    </row>
    <row r="53" spans="1:4" ht="11.25">
      <c r="A53" s="115"/>
      <c r="B53" s="117"/>
      <c r="C53" s="119"/>
      <c r="D53" s="116"/>
    </row>
    <row r="54" spans="1:4" ht="11.25">
      <c r="A54" s="115"/>
      <c r="B54" s="117"/>
      <c r="C54" s="119"/>
      <c r="D54" s="116"/>
    </row>
    <row r="55" spans="1:4" ht="11.25">
      <c r="A55" s="115"/>
      <c r="B55" s="117"/>
      <c r="C55" s="119"/>
      <c r="D55" s="116"/>
    </row>
    <row r="56" spans="1:4" ht="11.25">
      <c r="A56" s="115"/>
      <c r="B56" s="117"/>
      <c r="C56" s="119"/>
      <c r="D56" s="116"/>
    </row>
    <row r="57" spans="1:4" ht="11.25">
      <c r="A57" s="115"/>
      <c r="B57" s="117"/>
      <c r="C57" s="119"/>
      <c r="D57" s="116"/>
    </row>
    <row r="58" spans="1:4" ht="11.25">
      <c r="A58" s="115"/>
      <c r="B58" s="117"/>
      <c r="C58" s="119"/>
      <c r="D58" s="116"/>
    </row>
    <row r="59" spans="1:4" ht="11.25">
      <c r="A59" s="115"/>
      <c r="B59" s="117"/>
      <c r="C59" s="119"/>
      <c r="D59" s="116"/>
    </row>
    <row r="60" spans="1:4" ht="11.25">
      <c r="A60" s="115"/>
      <c r="B60" s="117"/>
      <c r="C60" s="119"/>
      <c r="D60" s="116"/>
    </row>
    <row r="61" spans="1:4" ht="11.25">
      <c r="A61" s="115"/>
      <c r="B61" s="117"/>
      <c r="C61" s="119"/>
      <c r="D61" s="116"/>
    </row>
    <row r="62" spans="1:4" ht="11.25">
      <c r="A62" s="115"/>
      <c r="B62" s="117"/>
      <c r="C62" s="119"/>
      <c r="D62" s="116"/>
    </row>
    <row r="63" spans="1:4" ht="11.25">
      <c r="A63" s="115"/>
      <c r="B63" s="117"/>
      <c r="C63" s="119"/>
      <c r="D63" s="116"/>
    </row>
    <row r="64" spans="1:4" ht="11.25">
      <c r="A64" s="115"/>
      <c r="B64" s="117"/>
      <c r="C64" s="119"/>
      <c r="D64" s="116"/>
    </row>
    <row r="65" spans="1:4" ht="11.25">
      <c r="A65" s="115"/>
      <c r="B65" s="117"/>
      <c r="C65" s="119"/>
      <c r="D65" s="116"/>
    </row>
    <row r="66" spans="1:4" ht="11.25">
      <c r="A66" s="115"/>
      <c r="B66" s="117"/>
      <c r="C66" s="119"/>
      <c r="D66" s="116"/>
    </row>
    <row r="67" spans="1:4" ht="11.25">
      <c r="A67" s="115"/>
      <c r="B67" s="117"/>
      <c r="C67" s="119"/>
      <c r="D67" s="116"/>
    </row>
    <row r="68" spans="1:4" ht="11.25">
      <c r="A68" s="115"/>
      <c r="B68" s="117"/>
      <c r="C68" s="119"/>
      <c r="D68" s="116"/>
    </row>
    <row r="69" spans="1:4" ht="11.25">
      <c r="A69" s="115"/>
      <c r="B69" s="117"/>
      <c r="C69" s="119"/>
      <c r="D69" s="116"/>
    </row>
    <row r="70" spans="1:4" ht="11.25">
      <c r="A70" s="115"/>
      <c r="B70" s="117"/>
      <c r="C70" s="119"/>
      <c r="D70" s="116"/>
    </row>
    <row r="71" spans="1:4" ht="11.25">
      <c r="A71" s="115"/>
      <c r="B71" s="117"/>
      <c r="C71" s="119"/>
      <c r="D71" s="116"/>
    </row>
    <row r="72" spans="1:4" ht="11.25">
      <c r="A72" s="115"/>
      <c r="B72" s="117"/>
      <c r="C72" s="119"/>
      <c r="D72" s="116"/>
    </row>
    <row r="73" spans="1:4" ht="11.25">
      <c r="A73" s="115"/>
      <c r="B73" s="117"/>
      <c r="C73" s="119"/>
      <c r="D73" s="116"/>
    </row>
    <row r="74" spans="1:4" ht="11.25">
      <c r="A74" s="115"/>
      <c r="B74" s="117"/>
      <c r="C74" s="119"/>
      <c r="D74" s="116"/>
    </row>
    <row r="75" spans="1:4" ht="11.25">
      <c r="A75" s="115"/>
      <c r="B75" s="117"/>
      <c r="C75" s="119"/>
      <c r="D75" s="116"/>
    </row>
    <row r="76" spans="1:4" ht="11.25">
      <c r="A76" s="115"/>
      <c r="B76" s="117"/>
      <c r="C76" s="119"/>
      <c r="D76" s="116"/>
    </row>
    <row r="77" spans="1:4" ht="11.25">
      <c r="A77" s="115"/>
      <c r="B77" s="117"/>
      <c r="C77" s="119"/>
      <c r="D77" s="116"/>
    </row>
    <row r="78" spans="1:4" ht="12" thickBot="1">
      <c r="A78" s="120"/>
      <c r="B78" s="121"/>
      <c r="C78" s="122"/>
      <c r="D78" s="123"/>
    </row>
  </sheetData>
  <mergeCells count="2">
    <mergeCell ref="A3:H3"/>
    <mergeCell ref="A1:H1"/>
  </mergeCells>
  <printOptions/>
  <pageMargins left="0.75" right="0.75" top="1" bottom="1" header="0" footer="0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147</v>
      </c>
      <c r="D8" s="172"/>
    </row>
    <row r="9" spans="1:4" s="4" customFormat="1" ht="12.75">
      <c r="A9" s="6" t="s">
        <v>130</v>
      </c>
      <c r="B9" s="16"/>
      <c r="C9" s="200" t="s">
        <v>212</v>
      </c>
      <c r="D9" s="201"/>
    </row>
    <row r="10" spans="1:5" s="4" customFormat="1" ht="12.75">
      <c r="A10" s="160" t="s">
        <v>3</v>
      </c>
      <c r="B10" s="161"/>
      <c r="C10" s="200" t="s">
        <v>234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238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3" t="s">
        <v>22</v>
      </c>
      <c r="B16" s="51" t="s">
        <v>11</v>
      </c>
      <c r="C16" s="47" t="s">
        <v>21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7" s="4" customFormat="1" ht="12.75">
      <c r="A17" s="11" t="s">
        <v>40</v>
      </c>
      <c r="B17" s="26" t="s">
        <v>25</v>
      </c>
      <c r="C17" s="45" t="s">
        <v>77</v>
      </c>
      <c r="D17" s="10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  <c r="G17"/>
    </row>
    <row r="18" spans="1:7" s="4" customFormat="1" ht="12.75">
      <c r="A18" s="11" t="s">
        <v>227</v>
      </c>
      <c r="B18" s="26" t="s">
        <v>25</v>
      </c>
      <c r="C18" s="45" t="s">
        <v>78</v>
      </c>
      <c r="D18" s="10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  <c r="G18"/>
    </row>
    <row r="19" spans="1:6" s="4" customFormat="1" ht="12.75">
      <c r="A19" s="11" t="s">
        <v>228</v>
      </c>
      <c r="B19" s="26" t="s">
        <v>25</v>
      </c>
      <c r="C19" s="45" t="s">
        <v>80</v>
      </c>
      <c r="D19" s="10" t="s">
        <v>44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24" customHeight="1">
      <c r="A20" s="11" t="s">
        <v>224</v>
      </c>
      <c r="B20" s="26" t="s">
        <v>10</v>
      </c>
      <c r="C20" s="45" t="s">
        <v>96</v>
      </c>
      <c r="D20" s="10" t="s">
        <v>44</v>
      </c>
      <c r="E20" s="27" t="e">
        <f>IF(A20="","",IF(VLOOKUP(CONCATENATE(A20," - ",B20),'[1]diccio'!$E$2:$E$3932,1,FALSE)="#N/A",CONCANTENAR(A20," - ",B20),""))</f>
        <v>#N/A</v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94</v>
      </c>
      <c r="B21" s="26" t="s">
        <v>10</v>
      </c>
      <c r="C21" s="45" t="s">
        <v>95</v>
      </c>
      <c r="D21" s="10" t="s">
        <v>10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24.75" customHeight="1">
      <c r="A22" s="11" t="s">
        <v>95</v>
      </c>
      <c r="B22" s="26" t="s">
        <v>44</v>
      </c>
      <c r="C22" s="45" t="s">
        <v>94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96</v>
      </c>
      <c r="B23" s="26" t="s">
        <v>44</v>
      </c>
      <c r="C23" s="45" t="s">
        <v>224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 t="s">
        <v>80</v>
      </c>
      <c r="B24" s="26" t="s">
        <v>10</v>
      </c>
      <c r="C24" s="45" t="s">
        <v>228</v>
      </c>
      <c r="D24" s="10" t="s">
        <v>25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 t="s">
        <v>81</v>
      </c>
      <c r="B25" s="26" t="s">
        <v>10</v>
      </c>
      <c r="C25" s="45" t="s">
        <v>245</v>
      </c>
      <c r="D25" s="10" t="s">
        <v>11</v>
      </c>
      <c r="E25" s="27" t="e">
        <f>IF(A25="","",IF(VLOOKUP(CONCATENATE(A25," - ",B25),'[1]diccio'!$E$2:$E$3932,1,FALSE)="#N/A",CONCANTENAR(A25," - ",B25),""))</f>
        <v>#N/A</v>
      </c>
      <c r="F25" s="27" t="e">
        <f>IF(C25="","",IF(VLOOKUP(CONCATENATE(C25," - ",D25),'[1]diccio'!$E$2:$E$3932,1,FALSE)="#N/A",CONCANTENAR(C25," - ",D25),""))</f>
        <v>#N/A</v>
      </c>
    </row>
    <row r="26" spans="1:6" s="4" customFormat="1" ht="12.75">
      <c r="A26" s="11" t="s">
        <v>97</v>
      </c>
      <c r="B26" s="26" t="s">
        <v>10</v>
      </c>
      <c r="C26" s="45" t="s">
        <v>40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68</v>
      </c>
      <c r="B27" s="26" t="s">
        <v>10</v>
      </c>
      <c r="C27" s="45" t="s">
        <v>22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4"/>
      <c r="B28" s="52"/>
      <c r="C28" s="55" t="s">
        <v>12</v>
      </c>
      <c r="D28" s="52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202" t="s">
        <v>179</v>
      </c>
      <c r="B29" s="206"/>
      <c r="C29" s="209" t="s">
        <v>180</v>
      </c>
      <c r="D29" s="203"/>
      <c r="E29" s="27"/>
      <c r="F29" s="27"/>
    </row>
    <row r="30" spans="1:6" s="4" customFormat="1" ht="13.5" thickBot="1">
      <c r="A30" s="53" t="s">
        <v>8</v>
      </c>
      <c r="B30" s="54" t="s">
        <v>9</v>
      </c>
      <c r="C30" s="57" t="s">
        <v>8</v>
      </c>
      <c r="D30" s="54" t="s">
        <v>9</v>
      </c>
      <c r="E30" s="27"/>
      <c r="F30" s="27"/>
    </row>
    <row r="31" spans="1:6" s="4" customFormat="1" ht="12.75">
      <c r="A31" s="12" t="s">
        <v>40</v>
      </c>
      <c r="B31" s="10" t="s">
        <v>25</v>
      </c>
      <c r="C31" s="56" t="s">
        <v>21</v>
      </c>
      <c r="D31" s="17" t="s">
        <v>10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 t="s">
        <v>23</v>
      </c>
      <c r="B32" s="10" t="s">
        <v>10</v>
      </c>
      <c r="C32" s="21" t="s">
        <v>23</v>
      </c>
      <c r="D32" s="10" t="s">
        <v>10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 t="s">
        <v>31</v>
      </c>
      <c r="B33" s="10" t="s">
        <v>10</v>
      </c>
      <c r="C33" s="21" t="s">
        <v>40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3.5" thickBot="1">
      <c r="A37" s="12"/>
      <c r="B37" s="10"/>
      <c r="C37" s="55"/>
      <c r="D37" s="52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3.5" thickBot="1">
      <c r="A38" s="12"/>
      <c r="B38" s="10"/>
      <c r="C38" s="202" t="s">
        <v>181</v>
      </c>
      <c r="D38" s="206"/>
      <c r="E38" s="27"/>
      <c r="F38" s="27"/>
    </row>
    <row r="39" spans="1:6" s="4" customFormat="1" ht="13.5" thickBot="1">
      <c r="A39" s="12"/>
      <c r="B39" s="10"/>
      <c r="C39" s="53" t="s">
        <v>8</v>
      </c>
      <c r="D39" s="54" t="s">
        <v>9</v>
      </c>
      <c r="E39" s="27"/>
      <c r="F39" s="27"/>
    </row>
    <row r="40" spans="1:6" s="4" customFormat="1" ht="12.75">
      <c r="A40" s="12"/>
      <c r="B40" s="10"/>
      <c r="C40" s="56" t="s">
        <v>77</v>
      </c>
      <c r="D40" s="17" t="s">
        <v>10</v>
      </c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 t="s">
        <v>78</v>
      </c>
      <c r="D41" s="10" t="s">
        <v>10</v>
      </c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"/>
      <c r="C43" s="21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2"/>
      <c r="B44" s="10"/>
      <c r="C44" s="21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2"/>
      <c r="B45" s="10"/>
      <c r="C45" s="21"/>
      <c r="D45" s="10"/>
      <c r="E45" s="27">
        <f>IF(A45="","",IF(VLOOKUP(CONCATENATE(A45," - ",B45),'[1]diccio'!$E$2:$E$3932,1,FALSE)="#N/A",CONCANTENAR(A45," - ",B45),""))</f>
      </c>
      <c r="F45" s="27">
        <f>IF(C45="","",IF(VLOOKUP(CONCATENATE(C45," - ",D45),'[1]diccio'!$E$2:$E$3932,1,FALSE)="#N/A",CONCANTENAR(C45," - ",D45),""))</f>
      </c>
    </row>
    <row r="46" spans="1:6" s="4" customFormat="1" ht="12.75">
      <c r="A46" s="12"/>
      <c r="B46" s="10"/>
      <c r="C46" s="21"/>
      <c r="D46" s="10"/>
      <c r="E46" s="27">
        <f>IF(A46="","",IF(VLOOKUP(CONCATENATE(A46," - ",B46),'[1]diccio'!$E$2:$E$3932,1,FALSE)="#N/A",CONCANTENAR(A46," - ",B46),""))</f>
      </c>
      <c r="F46" s="27">
        <f>IF(C46="","",IF(VLOOKUP(CONCATENATE(C46," - ",D46),'[1]diccio'!$E$2:$E$3932,1,FALSE)="#N/A",CONCANTENAR(C46," - ",D46),""))</f>
      </c>
    </row>
    <row r="47" spans="1:6" s="4" customFormat="1" ht="12.75">
      <c r="A47" s="12"/>
      <c r="B47" s="10"/>
      <c r="C47" s="21"/>
      <c r="D47" s="10"/>
      <c r="E47" s="27">
        <f>IF(A47="","",IF(VLOOKUP(CONCATENATE(A47," - ",B47),'[1]diccio'!$E$2:$E$3932,1,FALSE)="#N/A",CONCANTENAR(A47," - ",B47),""))</f>
      </c>
      <c r="F47" s="27">
        <f>IF(C47="","",IF(VLOOKUP(CONCATENATE(C47," - ",D47),'[1]diccio'!$E$2:$E$3932,1,FALSE)="#N/A",CONCANTENAR(C47," - ",D47),""))</f>
      </c>
    </row>
    <row r="48" spans="1:6" s="4" customFormat="1" ht="12.75">
      <c r="A48" s="12"/>
      <c r="B48" s="10"/>
      <c r="C48" s="21"/>
      <c r="D48" s="10"/>
      <c r="E48" s="27">
        <f>IF(A48="","",IF(VLOOKUP(CONCATENATE(A48," - ",B48),'[1]diccio'!$E$2:$E$3932,1,FALSE)="#N/A",CONCANTENAR(A48," - ",B48),""))</f>
      </c>
      <c r="F48" s="27">
        <f>IF(C48="","",IF(VLOOKUP(CONCATENATE(C48," - ",D48),'[1]diccio'!$E$2:$E$3932,1,FALSE)="#N/A",CONCANTENAR(C48," - ",D48),""))</f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4" s="4" customFormat="1" ht="13.5" thickBot="1">
      <c r="A65" s="12"/>
      <c r="B65" s="52"/>
      <c r="C65" s="21"/>
      <c r="D65" s="52"/>
    </row>
    <row r="66" spans="1:4" s="4" customFormat="1" ht="12.75">
      <c r="A66" s="58"/>
      <c r="B66" s="72" t="s">
        <v>40</v>
      </c>
      <c r="C66" s="24"/>
      <c r="D66" s="72" t="s">
        <v>172</v>
      </c>
    </row>
    <row r="67" spans="1:4" s="4" customFormat="1" ht="12.75">
      <c r="A67" s="58"/>
      <c r="B67" s="71" t="s">
        <v>255</v>
      </c>
      <c r="C67" s="24"/>
      <c r="D67" s="71" t="s">
        <v>78</v>
      </c>
    </row>
    <row r="68" spans="1:4" s="4" customFormat="1" ht="25.5">
      <c r="A68" s="58"/>
      <c r="B68" s="71" t="s">
        <v>94</v>
      </c>
      <c r="C68" s="24"/>
      <c r="D68" s="71" t="s">
        <v>255</v>
      </c>
    </row>
    <row r="69" spans="1:4" s="4" customFormat="1" ht="25.5">
      <c r="A69" s="58"/>
      <c r="B69" s="71" t="s">
        <v>97</v>
      </c>
      <c r="C69" s="24"/>
      <c r="D69" s="71" t="s">
        <v>94</v>
      </c>
    </row>
    <row r="70" spans="1:4" s="4" customFormat="1" ht="12.75">
      <c r="A70" s="58"/>
      <c r="B70" s="63"/>
      <c r="C70" s="24"/>
      <c r="D70" s="63" t="s">
        <v>40</v>
      </c>
    </row>
    <row r="71" spans="1:4" ht="15.75" thickBot="1">
      <c r="A71" s="59"/>
      <c r="B71" s="64"/>
      <c r="C71" s="66"/>
      <c r="D71" s="64"/>
    </row>
  </sheetData>
  <mergeCells count="17">
    <mergeCell ref="A13:D13"/>
    <mergeCell ref="C9:D9"/>
    <mergeCell ref="C8:D8"/>
    <mergeCell ref="A29:B29"/>
    <mergeCell ref="C29:D29"/>
    <mergeCell ref="A14:B14"/>
    <mergeCell ref="C14:D14"/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85" zoomScaleNormal="80" zoomScaleSheetLayoutView="85" workbookViewId="0" topLeftCell="A5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148</v>
      </c>
      <c r="D8" s="172"/>
    </row>
    <row r="9" spans="1:4" s="4" customFormat="1" ht="12.75">
      <c r="A9" s="6" t="s">
        <v>130</v>
      </c>
      <c r="B9" s="16"/>
      <c r="C9" s="200" t="s">
        <v>294</v>
      </c>
      <c r="D9" s="201"/>
    </row>
    <row r="10" spans="1:5" s="4" customFormat="1" ht="12.75">
      <c r="A10" s="160" t="s">
        <v>3</v>
      </c>
      <c r="B10" s="161"/>
      <c r="C10" s="200" t="s">
        <v>270</v>
      </c>
      <c r="D10" s="201"/>
      <c r="E10" s="7"/>
    </row>
    <row r="11" spans="1:5" s="4" customFormat="1" ht="13.5" thickBot="1">
      <c r="A11" s="176" t="s">
        <v>5</v>
      </c>
      <c r="B11" s="177"/>
      <c r="C11" s="204" t="s">
        <v>300</v>
      </c>
      <c r="D11" s="205"/>
      <c r="E11" s="7"/>
    </row>
    <row r="12" spans="1:5" s="4" customFormat="1" ht="12.75">
      <c r="A12" s="8"/>
      <c r="B12" s="22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3" t="s">
        <v>269</v>
      </c>
      <c r="B16" s="51" t="s">
        <v>25</v>
      </c>
      <c r="C16" s="47" t="s">
        <v>292</v>
      </c>
      <c r="D16" s="51" t="s">
        <v>25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246</v>
      </c>
      <c r="B17" s="26" t="s">
        <v>25</v>
      </c>
      <c r="C17" s="45" t="s">
        <v>88</v>
      </c>
      <c r="D17" s="26" t="s">
        <v>25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25.5">
      <c r="A18" s="11" t="s">
        <v>198</v>
      </c>
      <c r="B18" s="26" t="s">
        <v>49</v>
      </c>
      <c r="C18" s="45" t="s">
        <v>89</v>
      </c>
      <c r="D18" s="26" t="s">
        <v>25</v>
      </c>
      <c r="E18" s="27" t="e">
        <f>IF(A18="","",IF(VLOOKUP(CONCATENATE(A18," - ",B18),'[1]diccio'!$E$2:$E$3932,1,FALSE)="#N/A",CONCANTENAR(A18," - ",B18),""))</f>
        <v>#N/A</v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46</v>
      </c>
      <c r="B19" s="26" t="s">
        <v>49</v>
      </c>
      <c r="C19" s="45" t="s">
        <v>228</v>
      </c>
      <c r="D19" s="26" t="s">
        <v>25</v>
      </c>
      <c r="E19" s="27">
        <f>IF(A19="","",IF(VLOOKUP(CONCATENATE(A19," - ",B19),'[1]diccio'!$E$2:$E$3932,1,FALSE)="#N/A",CONCANTENAR(A19," - ",B19),""))</f>
      </c>
      <c r="F19" s="27">
        <f>IF(C20="","",IF(VLOOKUP(CONCATENATE(C20," - ",D20),'[1]diccio'!$E$2:$E$3932,1,FALSE)="#N/A",CONCANTENAR(C20," - ",D20),""))</f>
      </c>
    </row>
    <row r="20" spans="1:6" s="4" customFormat="1" ht="12.75">
      <c r="A20" s="11" t="s">
        <v>48</v>
      </c>
      <c r="B20" s="26" t="s">
        <v>49</v>
      </c>
      <c r="C20" s="45" t="s">
        <v>90</v>
      </c>
      <c r="D20" s="26" t="s">
        <v>25</v>
      </c>
      <c r="E20" s="27">
        <f>IF(A20="","",IF(VLOOKUP(CONCATENATE(A20," - ",B20),'[1]diccio'!$E$2:$E$3932,1,FALSE)="#N/A",CONCANTENAR(A20," - ",B20),""))</f>
      </c>
      <c r="F20" s="27" t="e">
        <f>IF(C21="","",IF(VLOOKUP(CONCATENATE(C21," - ",D21),'[1]diccio'!$E$2:$E$3932,1,FALSE)="#N/A",CONCANTENAR(C21," - ",D21),""))</f>
        <v>#N/A</v>
      </c>
    </row>
    <row r="21" spans="1:6" s="4" customFormat="1" ht="12.75">
      <c r="A21" s="11" t="s">
        <v>100</v>
      </c>
      <c r="B21" s="26" t="s">
        <v>49</v>
      </c>
      <c r="C21" s="45" t="s">
        <v>258</v>
      </c>
      <c r="D21" s="26" t="s">
        <v>25</v>
      </c>
      <c r="E21" s="27">
        <f>IF(A21="","",IF(VLOOKUP(CONCATENATE(A21," - ",B21),'[1]diccio'!$E$2:$E$3932,1,FALSE)="#N/A",CONCANTENAR(A21," - ",B21),""))</f>
      </c>
      <c r="F21" s="27" t="e">
        <f>IF(C22="","",IF(VLOOKUP(CONCATENATE(C22," - ",D22),'[1]diccio'!$E$2:$E$3932,1,FALSE)="#N/A",CONCANTENAR(C22," - ",D22),""))</f>
        <v>#N/A</v>
      </c>
    </row>
    <row r="22" spans="1:6" s="4" customFormat="1" ht="12.75">
      <c r="A22" s="11" t="s">
        <v>99</v>
      </c>
      <c r="B22" s="26" t="s">
        <v>49</v>
      </c>
      <c r="C22" s="45" t="s">
        <v>259</v>
      </c>
      <c r="D22" s="26" t="s">
        <v>25</v>
      </c>
      <c r="E22" s="27" t="e">
        <f>IF(A22="","",IF(VLOOKUP(CONCATENATE(A22," - ",B22),'[1]diccio'!$E$2:$E$3932,1,FALSE)="#N/A",CONCANTENAR(A22," - ",B22),""))</f>
        <v>#N/A</v>
      </c>
      <c r="F22" s="27">
        <f>IF(C23="","",IF(VLOOKUP(CONCATENATE(C23," - ",D23),'[1]diccio'!$E$2:$E$3932,1,FALSE)="#N/A",CONCANTENAR(C23," - ",D23),""))</f>
      </c>
    </row>
    <row r="23" spans="1:6" s="4" customFormat="1" ht="12.75">
      <c r="A23" s="11" t="s">
        <v>56</v>
      </c>
      <c r="B23" s="26" t="s">
        <v>11</v>
      </c>
      <c r="C23" s="45" t="s">
        <v>27</v>
      </c>
      <c r="D23" s="26" t="s">
        <v>25</v>
      </c>
      <c r="E23" s="27">
        <f>IF(A23="","",IF(VLOOKUP(CONCATENATE(A23," - ",B23),'[1]diccio'!$E$2:$E$3932,1,FALSE)="#N/A",CONCANTENAR(A23," - ",B23),""))</f>
      </c>
      <c r="F23" s="27">
        <f>IF(C24="","",IF(VLOOKUP(CONCATENATE(C24," - ",D24),'[1]diccio'!$E$2:$E$3932,1,FALSE)="#N/A",CONCANTENAR(C24," - ",D24),""))</f>
      </c>
    </row>
    <row r="24" spans="1:6" s="4" customFormat="1" ht="12.75">
      <c r="A24" s="11" t="s">
        <v>13</v>
      </c>
      <c r="B24" s="26" t="s">
        <v>11</v>
      </c>
      <c r="C24" s="45" t="s">
        <v>163</v>
      </c>
      <c r="D24" s="26" t="s">
        <v>25</v>
      </c>
      <c r="E24" s="27">
        <f>IF(A24="","",IF(VLOOKUP(CONCATENATE(A24," - ",B24),'[1]diccio'!$E$2:$E$3932,1,FALSE)="#N/A",CONCANTENAR(A24," - ",B24),""))</f>
      </c>
      <c r="F24" s="27" t="e">
        <f>IF(C25="","",IF(VLOOKUP(CONCATENATE(C25," - ",D25),'[1]diccio'!$E$2:$E$3932,1,FALSE)="#N/A",CONCANTENAR(C25," - ",D25),""))</f>
        <v>#N/A</v>
      </c>
    </row>
    <row r="25" spans="1:6" s="4" customFormat="1" ht="12.75">
      <c r="A25" s="11" t="s">
        <v>14</v>
      </c>
      <c r="B25" s="26" t="s">
        <v>11</v>
      </c>
      <c r="C25" s="45" t="s">
        <v>246</v>
      </c>
      <c r="D25" s="26" t="s">
        <v>25</v>
      </c>
      <c r="E25" s="27">
        <f>IF(A25="","",IF(VLOOKUP(CONCATENATE(A25," - ",B25),'[1]diccio'!$E$2:$E$3932,1,FALSE)="#N/A",CONCANTENAR(A25," - ",B25),""))</f>
      </c>
      <c r="F25" s="27" t="e">
        <f>IF(C26="","",IF(VLOOKUP(CONCATENATE(C26," - ",D26),'[1]diccio'!$E$2:$E$3932,1,FALSE)="#N/A",CONCANTENAR(C26," - ",D26),""))</f>
        <v>#N/A</v>
      </c>
    </row>
    <row r="26" spans="1:6" s="4" customFormat="1" ht="12.75">
      <c r="A26" s="11" t="s">
        <v>262</v>
      </c>
      <c r="B26" s="26" t="s">
        <v>11</v>
      </c>
      <c r="C26" s="11" t="s">
        <v>260</v>
      </c>
      <c r="D26" s="26" t="s">
        <v>11</v>
      </c>
      <c r="E26" s="27">
        <f>IF(A26="","",IF(VLOOKUP(CONCATENATE(A26," - ",B26),'[1]diccio'!$E$2:$E$3932,1,FALSE)="#N/A",CONCANTENAR(A26," - ",B26),""))</f>
      </c>
      <c r="F26" s="27">
        <f>IF(C27="","",IF(VLOOKUP(CONCATENATE(C27," - ",D27),'[1]diccio'!$E$2:$E$3932,1,FALSE)="#N/A",CONCANTENAR(C27," - ",D27),""))</f>
      </c>
    </row>
    <row r="27" spans="1:6" s="4" customFormat="1" ht="12.75">
      <c r="A27" s="11" t="s">
        <v>261</v>
      </c>
      <c r="B27" s="26" t="s">
        <v>11</v>
      </c>
      <c r="C27" s="11" t="s">
        <v>36</v>
      </c>
      <c r="D27" s="26" t="s">
        <v>11</v>
      </c>
      <c r="E27" s="27">
        <f>IF(A27="","",IF(VLOOKUP(CONCATENATE(A27," - ",B27),'[1]diccio'!$E$2:$E$3932,1,FALSE)="#N/A",CONCANTENAR(A27," - ",B27),""))</f>
      </c>
      <c r="F27" s="27">
        <f>IF(C28="","",IF(VLOOKUP(CONCATENATE(C28," - ",D28),'[1]diccio'!$E$2:$E$3932,1,FALSE)="#N/A",CONCANTENAR(C28," - ",D28),""))</f>
      </c>
    </row>
    <row r="28" spans="1:6" s="4" customFormat="1" ht="12.75">
      <c r="A28" s="11" t="s">
        <v>38</v>
      </c>
      <c r="B28" s="26" t="s">
        <v>11</v>
      </c>
      <c r="C28" s="11" t="s">
        <v>38</v>
      </c>
      <c r="D28" s="26" t="s">
        <v>11</v>
      </c>
      <c r="E28" s="27" t="s">
        <v>164</v>
      </c>
      <c r="F28" s="27" t="s">
        <v>164</v>
      </c>
    </row>
    <row r="29" spans="1:6" s="4" customFormat="1" ht="12.75">
      <c r="A29" s="11" t="s">
        <v>36</v>
      </c>
      <c r="B29" s="26" t="s">
        <v>11</v>
      </c>
      <c r="C29" s="11" t="s">
        <v>261</v>
      </c>
      <c r="D29" s="26" t="s">
        <v>11</v>
      </c>
      <c r="E29" s="27" t="s">
        <v>164</v>
      </c>
      <c r="F29" s="27" t="s">
        <v>164</v>
      </c>
    </row>
    <row r="30" spans="1:6" s="4" customFormat="1" ht="12.75">
      <c r="A30" s="11" t="s">
        <v>260</v>
      </c>
      <c r="B30" s="26" t="s">
        <v>11</v>
      </c>
      <c r="C30" s="11" t="s">
        <v>262</v>
      </c>
      <c r="D30" s="26" t="s">
        <v>11</v>
      </c>
      <c r="E30" s="27" t="s">
        <v>164</v>
      </c>
      <c r="F30" s="27" t="s">
        <v>164</v>
      </c>
    </row>
    <row r="31" spans="1:6" s="4" customFormat="1" ht="12.75">
      <c r="A31" s="11" t="s">
        <v>246</v>
      </c>
      <c r="B31" s="26" t="s">
        <v>25</v>
      </c>
      <c r="C31" s="11" t="s">
        <v>14</v>
      </c>
      <c r="D31" s="26" t="s">
        <v>11</v>
      </c>
      <c r="E31" s="27" t="s">
        <v>164</v>
      </c>
      <c r="F31" s="27" t="s">
        <v>164</v>
      </c>
    </row>
    <row r="32" spans="1:6" s="4" customFormat="1" ht="12.75">
      <c r="A32" s="11" t="s">
        <v>263</v>
      </c>
      <c r="B32" s="26" t="s">
        <v>25</v>
      </c>
      <c r="C32" s="11" t="s">
        <v>13</v>
      </c>
      <c r="D32" s="26" t="s">
        <v>11</v>
      </c>
      <c r="E32" s="27" t="s">
        <v>164</v>
      </c>
      <c r="F32" s="27" t="s">
        <v>164</v>
      </c>
    </row>
    <row r="33" spans="1:6" s="4" customFormat="1" ht="12.75">
      <c r="A33" s="11" t="s">
        <v>27</v>
      </c>
      <c r="B33" s="26" t="s">
        <v>25</v>
      </c>
      <c r="C33" s="45" t="s">
        <v>56</v>
      </c>
      <c r="D33" s="26" t="s">
        <v>11</v>
      </c>
      <c r="E33" s="27" t="s">
        <v>164</v>
      </c>
      <c r="F33" s="27" t="s">
        <v>164</v>
      </c>
    </row>
    <row r="34" spans="1:6" s="4" customFormat="1" ht="12.75">
      <c r="A34" s="11" t="s">
        <v>259</v>
      </c>
      <c r="B34" s="26" t="s">
        <v>25</v>
      </c>
      <c r="C34" s="45" t="s">
        <v>99</v>
      </c>
      <c r="D34" s="26" t="s">
        <v>49</v>
      </c>
      <c r="E34" s="27" t="s">
        <v>164</v>
      </c>
      <c r="F34" s="27" t="s">
        <v>164</v>
      </c>
    </row>
    <row r="35" spans="1:6" s="4" customFormat="1" ht="12.75">
      <c r="A35" s="11" t="s">
        <v>258</v>
      </c>
      <c r="B35" s="26" t="s">
        <v>25</v>
      </c>
      <c r="C35" s="45" t="s">
        <v>100</v>
      </c>
      <c r="D35" s="26" t="s">
        <v>49</v>
      </c>
      <c r="E35" s="27" t="s">
        <v>164</v>
      </c>
      <c r="F35" s="27" t="s">
        <v>164</v>
      </c>
    </row>
    <row r="36" spans="1:6" s="4" customFormat="1" ht="12.75">
      <c r="A36" s="11" t="s">
        <v>90</v>
      </c>
      <c r="B36" s="26" t="s">
        <v>25</v>
      </c>
      <c r="C36" s="45" t="s">
        <v>48</v>
      </c>
      <c r="D36" s="26" t="s">
        <v>49</v>
      </c>
      <c r="E36" s="27" t="s">
        <v>164</v>
      </c>
      <c r="F36" s="27" t="s">
        <v>164</v>
      </c>
    </row>
    <row r="37" spans="1:6" s="4" customFormat="1" ht="12.75">
      <c r="A37" s="11" t="s">
        <v>33</v>
      </c>
      <c r="B37" s="26" t="s">
        <v>25</v>
      </c>
      <c r="C37" s="45" t="s">
        <v>46</v>
      </c>
      <c r="D37" s="26" t="s">
        <v>49</v>
      </c>
      <c r="E37" s="27" t="s">
        <v>164</v>
      </c>
      <c r="F37" s="27" t="s">
        <v>164</v>
      </c>
    </row>
    <row r="38" spans="1:6" s="4" customFormat="1" ht="25.5">
      <c r="A38" s="11" t="s">
        <v>89</v>
      </c>
      <c r="B38" s="26" t="s">
        <v>25</v>
      </c>
      <c r="C38" s="11" t="s">
        <v>198</v>
      </c>
      <c r="D38" s="26" t="s">
        <v>49</v>
      </c>
      <c r="E38" s="27" t="s">
        <v>164</v>
      </c>
      <c r="F38" s="27" t="s">
        <v>164</v>
      </c>
    </row>
    <row r="39" spans="1:6" s="4" customFormat="1" ht="12.75">
      <c r="A39" s="11" t="s">
        <v>88</v>
      </c>
      <c r="B39" s="26" t="s">
        <v>25</v>
      </c>
      <c r="C39" s="11" t="s">
        <v>33</v>
      </c>
      <c r="D39" s="26" t="s">
        <v>49</v>
      </c>
      <c r="E39" s="27" t="s">
        <v>164</v>
      </c>
      <c r="F39" s="27" t="s">
        <v>164</v>
      </c>
    </row>
    <row r="40" spans="1:6" s="4" customFormat="1" ht="13.5" thickBot="1">
      <c r="A40" s="11" t="s">
        <v>86</v>
      </c>
      <c r="B40" s="10" t="s">
        <v>25</v>
      </c>
      <c r="C40" s="11"/>
      <c r="D40" s="26"/>
      <c r="E40" s="27" t="s">
        <v>164</v>
      </c>
      <c r="F40" s="27" t="s">
        <v>164</v>
      </c>
    </row>
    <row r="41" spans="1:6" s="4" customFormat="1" ht="13.5" thickBot="1">
      <c r="A41" s="12" t="s">
        <v>293</v>
      </c>
      <c r="B41" s="10" t="s">
        <v>25</v>
      </c>
      <c r="C41" s="137" t="s">
        <v>180</v>
      </c>
      <c r="D41" s="138"/>
      <c r="E41" s="27" t="s">
        <v>164</v>
      </c>
      <c r="F41" s="27" t="s">
        <v>164</v>
      </c>
    </row>
    <row r="42" spans="1:6" s="4" customFormat="1" ht="13.5" thickBot="1">
      <c r="A42" s="11"/>
      <c r="B42" s="26"/>
      <c r="C42" s="53" t="s">
        <v>8</v>
      </c>
      <c r="D42" s="54" t="s">
        <v>9</v>
      </c>
      <c r="E42" s="27" t="s">
        <v>164</v>
      </c>
      <c r="F42" s="27" t="s">
        <v>164</v>
      </c>
    </row>
    <row r="43" spans="1:6" s="4" customFormat="1" ht="25.5">
      <c r="A43" s="11"/>
      <c r="B43" s="10"/>
      <c r="C43" s="45" t="s">
        <v>198</v>
      </c>
      <c r="D43" s="10" t="s">
        <v>49</v>
      </c>
      <c r="E43" s="27" t="s">
        <v>164</v>
      </c>
      <c r="F43" s="27" t="s">
        <v>164</v>
      </c>
    </row>
    <row r="44" spans="1:6" s="4" customFormat="1" ht="12.75">
      <c r="A44" s="12"/>
      <c r="B44" s="10"/>
      <c r="C44" s="45" t="s">
        <v>42</v>
      </c>
      <c r="D44" s="10" t="s">
        <v>25</v>
      </c>
      <c r="E44" s="27" t="s">
        <v>164</v>
      </c>
      <c r="F44" s="27" t="s">
        <v>164</v>
      </c>
    </row>
    <row r="45" spans="1:6" s="4" customFormat="1" ht="12.75">
      <c r="A45" s="12"/>
      <c r="B45" s="10"/>
      <c r="C45" s="21" t="s">
        <v>269</v>
      </c>
      <c r="D45" s="10" t="s">
        <v>25</v>
      </c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3.5" thickBot="1">
      <c r="A63" s="12"/>
      <c r="B63" s="52"/>
      <c r="C63" s="21"/>
      <c r="D63" s="52"/>
      <c r="E63" s="3"/>
      <c r="F63" s="3"/>
    </row>
    <row r="64" spans="1:6" s="4" customFormat="1" ht="25.5">
      <c r="A64" s="58"/>
      <c r="B64" s="72" t="s">
        <v>23</v>
      </c>
      <c r="C64" s="24"/>
      <c r="D64" s="72" t="s">
        <v>36</v>
      </c>
      <c r="E64" s="3"/>
      <c r="F64" s="3"/>
    </row>
    <row r="65" spans="1:6" s="4" customFormat="1" ht="12.75">
      <c r="A65" s="58"/>
      <c r="B65" s="71" t="s">
        <v>100</v>
      </c>
      <c r="C65" s="24"/>
      <c r="D65" s="71" t="s">
        <v>38</v>
      </c>
      <c r="E65" s="3"/>
      <c r="F65" s="3"/>
    </row>
    <row r="66" spans="1:6" s="4" customFormat="1" ht="12.75">
      <c r="A66" s="58"/>
      <c r="B66" s="71" t="s">
        <v>265</v>
      </c>
      <c r="C66" s="24"/>
      <c r="D66" s="71" t="s">
        <v>264</v>
      </c>
      <c r="E66" s="3"/>
      <c r="F66" s="3"/>
    </row>
    <row r="67" spans="1:6" s="4" customFormat="1" ht="12.75">
      <c r="A67" s="58"/>
      <c r="B67" s="71" t="s">
        <v>264</v>
      </c>
      <c r="C67" s="24"/>
      <c r="D67" s="71" t="s">
        <v>167</v>
      </c>
      <c r="E67" s="3"/>
      <c r="F67" s="3"/>
    </row>
    <row r="68" spans="1:6" s="4" customFormat="1" ht="12.75">
      <c r="A68" s="58"/>
      <c r="B68" s="71" t="s">
        <v>260</v>
      </c>
      <c r="C68" s="24"/>
      <c r="D68" s="71" t="s">
        <v>100</v>
      </c>
      <c r="E68" s="3"/>
      <c r="F68" s="3"/>
    </row>
    <row r="69" spans="1:6" s="4" customFormat="1" ht="26.25" thickBot="1">
      <c r="A69" s="59"/>
      <c r="B69" s="77" t="s">
        <v>88</v>
      </c>
      <c r="C69" s="66"/>
      <c r="D69" s="77" t="s">
        <v>23</v>
      </c>
      <c r="E69" s="3"/>
      <c r="F69" s="3"/>
    </row>
    <row r="70" spans="1:4" s="4" customFormat="1" ht="12.75">
      <c r="A70" s="18"/>
      <c r="B70" s="18"/>
      <c r="C70" s="18"/>
      <c r="D70" s="18"/>
    </row>
    <row r="71" spans="1:4" s="4" customFormat="1" ht="12.75">
      <c r="A71" s="18"/>
      <c r="B71" s="18"/>
      <c r="C71" s="18"/>
      <c r="D71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149</v>
      </c>
      <c r="D8" s="172"/>
    </row>
    <row r="9" spans="1:4" s="4" customFormat="1" ht="12.75">
      <c r="A9" s="6" t="s">
        <v>130</v>
      </c>
      <c r="B9" s="16"/>
      <c r="C9" s="200" t="s">
        <v>150</v>
      </c>
      <c r="D9" s="201"/>
    </row>
    <row r="10" spans="1:5" s="4" customFormat="1" ht="12.75">
      <c r="A10" s="160" t="s">
        <v>3</v>
      </c>
      <c r="B10" s="161"/>
      <c r="C10" s="200" t="s">
        <v>234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102</v>
      </c>
      <c r="D11" s="179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7" t="s">
        <v>102</v>
      </c>
      <c r="D16" s="25" t="s">
        <v>93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1" t="s">
        <v>28</v>
      </c>
      <c r="B17" s="26" t="s">
        <v>11</v>
      </c>
      <c r="C17" s="39" t="s">
        <v>151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40</v>
      </c>
      <c r="B18" s="26" t="s">
        <v>11</v>
      </c>
      <c r="C18" s="39" t="s">
        <v>152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40</v>
      </c>
      <c r="B19" s="26" t="s">
        <v>25</v>
      </c>
      <c r="C19" s="45" t="s">
        <v>104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18</v>
      </c>
      <c r="B20" s="26" t="s">
        <v>25</v>
      </c>
      <c r="C20" s="45" t="s">
        <v>105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103</v>
      </c>
      <c r="B21" s="26" t="s">
        <v>25</v>
      </c>
      <c r="C21" s="45" t="s">
        <v>106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27</v>
      </c>
      <c r="B22" s="26" t="s">
        <v>25</v>
      </c>
      <c r="C22" s="45" t="s">
        <v>18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106</v>
      </c>
      <c r="B23" s="26" t="s">
        <v>25</v>
      </c>
      <c r="C23" s="45" t="s">
        <v>40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105</v>
      </c>
      <c r="B24" s="26" t="s">
        <v>25</v>
      </c>
      <c r="C24" s="45" t="s">
        <v>40</v>
      </c>
      <c r="D24" s="10" t="s">
        <v>11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 customHeight="1">
      <c r="A25" s="11" t="s">
        <v>104</v>
      </c>
      <c r="B25" s="26" t="s">
        <v>25</v>
      </c>
      <c r="C25" s="45" t="s">
        <v>28</v>
      </c>
      <c r="D25" s="10" t="s">
        <v>11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107</v>
      </c>
      <c r="B26" s="26" t="s">
        <v>25</v>
      </c>
      <c r="C26" s="45" t="s">
        <v>22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151</v>
      </c>
      <c r="B27" s="26" t="s">
        <v>25</v>
      </c>
      <c r="C27" s="45" t="s">
        <v>12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102</v>
      </c>
      <c r="B28" s="26" t="s">
        <v>93</v>
      </c>
      <c r="C28" s="45"/>
      <c r="D28" s="10"/>
      <c r="E28" s="27" t="e">
        <f>IF(A28="","",IF(VLOOKUP(CONCATENATE(A28," - ",B28),'[1]diccio'!$E$2:$E$3932,1,FALSE)="#N/A",CONCANTENAR(A28," - ",B28),""))</f>
        <v>#N/A</v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5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 t="s">
        <v>164</v>
      </c>
      <c r="F30" s="27" t="s">
        <v>164</v>
      </c>
    </row>
    <row r="31" spans="1:6" s="4" customFormat="1" ht="12.75">
      <c r="A31" s="12"/>
      <c r="B31" s="10"/>
      <c r="C31" s="21"/>
      <c r="D31" s="10"/>
      <c r="E31" s="27" t="s">
        <v>164</v>
      </c>
      <c r="F31" s="27" t="s">
        <v>164</v>
      </c>
    </row>
    <row r="32" spans="1:6" s="4" customFormat="1" ht="12.75">
      <c r="A32" s="12"/>
      <c r="B32" s="10"/>
      <c r="C32" s="21"/>
      <c r="D32" s="10"/>
      <c r="E32" s="27" t="s">
        <v>164</v>
      </c>
      <c r="F32" s="27" t="s">
        <v>164</v>
      </c>
    </row>
    <row r="33" spans="1:6" s="4" customFormat="1" ht="12.75">
      <c r="A33" s="12"/>
      <c r="B33" s="10"/>
      <c r="C33" s="21"/>
      <c r="D33" s="10"/>
      <c r="E33" s="27" t="s">
        <v>164</v>
      </c>
      <c r="F33" s="27" t="s">
        <v>164</v>
      </c>
    </row>
    <row r="34" spans="1:6" s="4" customFormat="1" ht="12.75">
      <c r="A34" s="12"/>
      <c r="B34" s="10"/>
      <c r="C34" s="21"/>
      <c r="D34" s="10"/>
      <c r="E34" s="27" t="s">
        <v>164</v>
      </c>
      <c r="F34" s="27" t="s">
        <v>164</v>
      </c>
    </row>
    <row r="35" spans="1:6" s="4" customFormat="1" ht="12.75">
      <c r="A35" s="12"/>
      <c r="B35" s="10"/>
      <c r="C35" s="21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21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52"/>
      <c r="C69" s="21"/>
      <c r="D69" s="52"/>
      <c r="E69" s="3"/>
      <c r="F69" s="3"/>
    </row>
    <row r="70" spans="1:6" s="4" customFormat="1" ht="12.75">
      <c r="A70" s="58"/>
      <c r="B70" s="72" t="s">
        <v>40</v>
      </c>
      <c r="C70" s="24"/>
      <c r="D70" s="72" t="s">
        <v>105</v>
      </c>
      <c r="E70" s="3"/>
      <c r="F70" s="3"/>
    </row>
    <row r="71" spans="1:6" s="4" customFormat="1" ht="12.75">
      <c r="A71" s="58"/>
      <c r="B71" s="70" t="s">
        <v>173</v>
      </c>
      <c r="C71" s="24"/>
      <c r="D71" s="71" t="s">
        <v>174</v>
      </c>
      <c r="E71" s="3"/>
      <c r="F71" s="3"/>
    </row>
    <row r="72" spans="1:6" s="4" customFormat="1" ht="12.75">
      <c r="A72" s="58"/>
      <c r="B72" s="70" t="s">
        <v>105</v>
      </c>
      <c r="C72" s="24"/>
      <c r="D72" s="71" t="s">
        <v>40</v>
      </c>
      <c r="E72" s="3"/>
      <c r="F72" s="3"/>
    </row>
    <row r="73" spans="1:6" s="4" customFormat="1" ht="24" customHeight="1">
      <c r="A73" s="58"/>
      <c r="B73" s="70" t="s">
        <v>151</v>
      </c>
      <c r="C73" s="24"/>
      <c r="D73" s="71"/>
      <c r="E73" s="3"/>
      <c r="F73" s="3"/>
    </row>
    <row r="74" spans="1:6" s="4" customFormat="1" ht="12.75">
      <c r="A74" s="58"/>
      <c r="B74" s="70"/>
      <c r="C74" s="24"/>
      <c r="D74" s="71"/>
      <c r="E74" s="3"/>
      <c r="F74" s="3"/>
    </row>
    <row r="75" spans="1:6" s="4" customFormat="1" ht="13.5" thickBot="1">
      <c r="A75" s="59"/>
      <c r="B75" s="77"/>
      <c r="C75" s="66"/>
      <c r="D75" s="77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85" zoomScaleNormal="80" zoomScaleSheetLayoutView="85" workbookViewId="0" topLeftCell="A31">
      <selection activeCell="A64" sqref="A6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153</v>
      </c>
      <c r="D8" s="172"/>
    </row>
    <row r="9" spans="1:4" s="4" customFormat="1" ht="12.75">
      <c r="A9" s="6" t="s">
        <v>130</v>
      </c>
      <c r="B9" s="16"/>
      <c r="C9" s="200" t="s">
        <v>253</v>
      </c>
      <c r="D9" s="201"/>
    </row>
    <row r="10" spans="1:5" s="4" customFormat="1" ht="12.75">
      <c r="A10" s="160" t="s">
        <v>3</v>
      </c>
      <c r="B10" s="161"/>
      <c r="C10" s="200" t="s">
        <v>302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239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3" t="s">
        <v>69</v>
      </c>
      <c r="B16" s="51" t="s">
        <v>70</v>
      </c>
      <c r="C16" s="47" t="s">
        <v>54</v>
      </c>
      <c r="D16" s="25" t="s">
        <v>44</v>
      </c>
      <c r="E16" s="27" t="e">
        <f>IF(#REF!="","",IF(VLOOKUP(CONCATENATE(#REF!," - ",#REF!),'[1]diccio'!$E$2:$E$3932,1,FALSE)="#N/A",CONCANTENAR(#REF!," - ",#REF!),""))</f>
        <v>#REF!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13</v>
      </c>
      <c r="B17" s="26" t="s">
        <v>11</v>
      </c>
      <c r="C17" s="45" t="s">
        <v>45</v>
      </c>
      <c r="D17" s="10" t="s">
        <v>10</v>
      </c>
      <c r="E17" s="27">
        <f>IF(A19="","",IF(VLOOKUP(CONCATENATE(A19," - ",B19),'[1]diccio'!$E$2:$E$3932,1,FALSE)="#N/A",CONCANTENAR(A19," - ",B19),""))</f>
      </c>
      <c r="F17" s="27" t="e">
        <f>IF(C17="","",IF(VLOOKUP(CONCATENATE(C17," - ",D17),'[1]diccio'!$E$2:$E$3932,1,FALSE)="#N/A",CONCANTENAR(C17," - ",D17),""))</f>
        <v>#N/A</v>
      </c>
    </row>
    <row r="18" spans="1:6" s="4" customFormat="1" ht="12.75">
      <c r="A18" s="11" t="s">
        <v>267</v>
      </c>
      <c r="B18" s="26" t="s">
        <v>11</v>
      </c>
      <c r="C18" s="45" t="s">
        <v>13</v>
      </c>
      <c r="D18" s="10" t="s">
        <v>10</v>
      </c>
      <c r="E18" s="27">
        <f>IF(A20="","",IF(VLOOKUP(CONCATENATE(A20," - ",B20),'[1]diccio'!$E$2:$E$3932,1,FALSE)="#N/A",CONCANTENAR(A20," - ",B20),""))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23</v>
      </c>
      <c r="B19" s="26" t="s">
        <v>11</v>
      </c>
      <c r="C19" s="45" t="s">
        <v>23</v>
      </c>
      <c r="D19" s="10" t="s">
        <v>10</v>
      </c>
      <c r="E19" s="27">
        <f>IF(A21="","",IF(VLOOKUP(CONCATENATE(A21," - ",B21),'[1]diccio'!$E$2:$E$3932,1,FALSE)="#N/A",CONCANTENAR(A21," - ",B21),""))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46</v>
      </c>
      <c r="B20" s="26" t="s">
        <v>11</v>
      </c>
      <c r="C20" s="45" t="s">
        <v>4</v>
      </c>
      <c r="D20" s="10" t="s">
        <v>10</v>
      </c>
      <c r="E20" s="27">
        <f>IF(A22="","",IF(VLOOKUP(CONCATENATE(A22," - ",B22),'[1]diccio'!$E$2:$E$3932,1,FALSE)="#N/A",CONCANTENAR(A22," - ",B22),""))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23</v>
      </c>
      <c r="B21" s="26" t="s">
        <v>11</v>
      </c>
      <c r="C21" s="45" t="s">
        <v>23</v>
      </c>
      <c r="D21" s="10" t="s">
        <v>49</v>
      </c>
      <c r="E21" s="27">
        <f>IF(A23="","",IF(VLOOKUP(CONCATENATE(A23," - ",B23),'[1]diccio'!$E$2:$E$3932,1,FALSE)="#N/A",CONCANTENAR(A23," - ",B23),""))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</v>
      </c>
      <c r="B22" s="26" t="s">
        <v>11</v>
      </c>
      <c r="C22" s="45" t="s">
        <v>46</v>
      </c>
      <c r="D22" s="10" t="s">
        <v>49</v>
      </c>
      <c r="E22" s="27">
        <f>IF(A24="","",IF(VLOOKUP(CONCATENATE(A24," - ",B24),'[1]diccio'!$E$2:$E$3932,1,FALSE)="#N/A",CONCANTENAR(A24," - ",B24),""))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23</v>
      </c>
      <c r="B23" s="26" t="s">
        <v>25</v>
      </c>
      <c r="C23" s="45" t="s">
        <v>23</v>
      </c>
      <c r="D23" s="10" t="s">
        <v>49</v>
      </c>
      <c r="E23" s="27" t="e">
        <f>IF(#REF!="","",IF(VLOOKUP(CONCATENATE(#REF!," - ",#REF!),'[1]diccio'!$E$2:$E$3932,1,FALSE)="#N/A",CONCANTENAR(#REF!," - ",#REF!),""))</f>
        <v>#REF!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55</v>
      </c>
      <c r="B24" s="26" t="s">
        <v>25</v>
      </c>
      <c r="C24" s="45" t="s">
        <v>69</v>
      </c>
      <c r="D24" s="10" t="s">
        <v>70</v>
      </c>
      <c r="E24" s="27" t="e">
        <f>IF(#REF!="","",IF(VLOOKUP(CONCATENATE(#REF!," - ",#REF!),'[1]diccio'!$E$2:$E$3932,1,FALSE)="#N/A",CONCANTENAR(#REF!," - ",#REF!),""))</f>
        <v>#REF!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40"/>
      <c r="B25" s="141"/>
      <c r="C25" s="45" t="s">
        <v>23</v>
      </c>
      <c r="D25" s="10" t="s">
        <v>11</v>
      </c>
      <c r="E25" s="27" t="s">
        <v>164</v>
      </c>
      <c r="F25" s="27" t="s">
        <v>164</v>
      </c>
    </row>
    <row r="26" spans="1:6" s="4" customFormat="1" ht="12.75">
      <c r="A26" s="11"/>
      <c r="B26" s="26"/>
      <c r="C26" s="45" t="s">
        <v>267</v>
      </c>
      <c r="D26" s="10" t="s">
        <v>11</v>
      </c>
      <c r="E26" s="27" t="s">
        <v>164</v>
      </c>
      <c r="F26" s="27" t="s">
        <v>164</v>
      </c>
    </row>
    <row r="27" spans="1:6" s="4" customFormat="1" ht="12.75">
      <c r="A27" s="11"/>
      <c r="B27" s="26"/>
      <c r="C27" s="45" t="s">
        <v>13</v>
      </c>
      <c r="D27" s="10" t="s">
        <v>11</v>
      </c>
      <c r="E27" s="27" t="s">
        <v>164</v>
      </c>
      <c r="F27" s="27" t="s">
        <v>164</v>
      </c>
    </row>
    <row r="28" spans="1:6" s="4" customFormat="1" ht="12.75">
      <c r="A28" s="11"/>
      <c r="B28" s="26"/>
      <c r="C28" s="45" t="s">
        <v>69</v>
      </c>
      <c r="D28" s="10" t="s">
        <v>70</v>
      </c>
      <c r="E28" s="27" t="s">
        <v>164</v>
      </c>
      <c r="F28" s="27" t="s">
        <v>164</v>
      </c>
    </row>
    <row r="29" spans="1:6" s="4" customFormat="1" ht="12.75">
      <c r="A29" s="11"/>
      <c r="B29" s="26"/>
      <c r="C29" s="45"/>
      <c r="D29" s="26"/>
      <c r="E29" s="27" t="s">
        <v>164</v>
      </c>
      <c r="F29" s="27" t="s">
        <v>164</v>
      </c>
    </row>
    <row r="30" spans="1:6" s="4" customFormat="1" ht="12.75">
      <c r="A30" s="12"/>
      <c r="B30" s="10"/>
      <c r="C30" s="21"/>
      <c r="D30" s="10"/>
      <c r="E30" s="27" t="s">
        <v>164</v>
      </c>
      <c r="F30" s="27" t="s">
        <v>164</v>
      </c>
    </row>
    <row r="31" spans="1:6" s="4" customFormat="1" ht="12.75">
      <c r="A31" s="12"/>
      <c r="B31" s="10"/>
      <c r="C31" s="21"/>
      <c r="D31" s="10"/>
      <c r="E31" s="27" t="s">
        <v>164</v>
      </c>
      <c r="F31" s="27" t="s">
        <v>164</v>
      </c>
    </row>
    <row r="32" spans="1:6" s="4" customFormat="1" ht="12.75">
      <c r="A32" s="12"/>
      <c r="B32" s="10"/>
      <c r="C32" s="21"/>
      <c r="D32" s="10"/>
      <c r="E32" s="27" t="s">
        <v>164</v>
      </c>
      <c r="F32" s="27" t="s">
        <v>164</v>
      </c>
    </row>
    <row r="33" spans="1:6" s="4" customFormat="1" ht="12.75">
      <c r="A33" s="12"/>
      <c r="B33" s="10"/>
      <c r="C33" s="21"/>
      <c r="D33" s="10"/>
      <c r="E33" s="27" t="s">
        <v>164</v>
      </c>
      <c r="F33" s="27" t="s">
        <v>164</v>
      </c>
    </row>
    <row r="34" spans="1:6" s="4" customFormat="1" ht="12.75">
      <c r="A34" s="12"/>
      <c r="B34" s="10"/>
      <c r="C34" s="21"/>
      <c r="D34" s="10"/>
      <c r="E34" s="27" t="s">
        <v>164</v>
      </c>
      <c r="F34" s="27" t="s">
        <v>164</v>
      </c>
    </row>
    <row r="35" spans="1:6" s="4" customFormat="1" ht="12.75">
      <c r="A35" s="12"/>
      <c r="B35" s="10"/>
      <c r="C35" s="21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21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2"/>
      <c r="C68" s="21"/>
      <c r="D68" s="52"/>
      <c r="E68" s="3"/>
      <c r="F68" s="3"/>
    </row>
    <row r="69" spans="1:6" s="4" customFormat="1" ht="25.5">
      <c r="A69" s="58"/>
      <c r="B69" s="142" t="s">
        <v>303</v>
      </c>
      <c r="C69" s="24"/>
      <c r="D69" s="72" t="s">
        <v>23</v>
      </c>
      <c r="E69" s="3"/>
      <c r="F69" s="3"/>
    </row>
    <row r="70" spans="1:6" s="4" customFormat="1" ht="12.75">
      <c r="A70" s="58"/>
      <c r="B70" s="71" t="s">
        <v>267</v>
      </c>
      <c r="C70" s="24"/>
      <c r="D70" s="71" t="s">
        <v>257</v>
      </c>
      <c r="E70" s="3"/>
      <c r="F70" s="3"/>
    </row>
    <row r="71" spans="1:6" ht="25.5">
      <c r="A71" s="58"/>
      <c r="B71" s="143" t="s">
        <v>23</v>
      </c>
      <c r="C71" s="24"/>
      <c r="D71" s="71" t="s">
        <v>254</v>
      </c>
      <c r="E71" s="3"/>
      <c r="F71" s="3"/>
    </row>
    <row r="72" spans="1:6" ht="15">
      <c r="A72" s="58"/>
      <c r="B72" s="71" t="s">
        <v>254</v>
      </c>
      <c r="C72" s="24"/>
      <c r="D72" s="71" t="s">
        <v>267</v>
      </c>
      <c r="E72" s="3"/>
      <c r="F72" s="3"/>
    </row>
    <row r="73" spans="1:4" ht="15">
      <c r="A73" s="58"/>
      <c r="B73" s="71" t="s">
        <v>257</v>
      </c>
      <c r="C73" s="24"/>
      <c r="D73" s="71" t="s">
        <v>13</v>
      </c>
    </row>
    <row r="74" spans="1:4" ht="15.75" thickBot="1">
      <c r="A74" s="59"/>
      <c r="B74" s="71" t="s">
        <v>256</v>
      </c>
      <c r="C74" s="66"/>
      <c r="D74" s="77" t="s">
        <v>69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154</v>
      </c>
      <c r="D8" s="172"/>
    </row>
    <row r="9" spans="1:4" s="4" customFormat="1" ht="12.75">
      <c r="A9" s="6" t="s">
        <v>130</v>
      </c>
      <c r="B9" s="16"/>
      <c r="C9" s="200" t="s">
        <v>247</v>
      </c>
      <c r="D9" s="201"/>
    </row>
    <row r="10" spans="1:5" s="4" customFormat="1" ht="12.75">
      <c r="A10" s="160" t="s">
        <v>3</v>
      </c>
      <c r="B10" s="161"/>
      <c r="C10" s="191" t="s">
        <v>108</v>
      </c>
      <c r="D10" s="192"/>
      <c r="E10" s="7"/>
    </row>
    <row r="11" spans="1:5" s="4" customFormat="1" ht="13.5" thickBot="1">
      <c r="A11" s="176" t="s">
        <v>5</v>
      </c>
      <c r="B11" s="177"/>
      <c r="C11" s="178" t="s">
        <v>165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40" t="s">
        <v>79</v>
      </c>
      <c r="B16" s="25" t="s">
        <v>49</v>
      </c>
      <c r="C16" s="46" t="s">
        <v>155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59</v>
      </c>
      <c r="B17" s="26" t="s">
        <v>49</v>
      </c>
      <c r="C17" s="45" t="s">
        <v>12</v>
      </c>
      <c r="D17" s="26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109</v>
      </c>
      <c r="B18" s="26" t="s">
        <v>49</v>
      </c>
      <c r="C18" s="39" t="s">
        <v>59</v>
      </c>
      <c r="D18" s="26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74" t="s">
        <v>68</v>
      </c>
      <c r="B19" s="26" t="s">
        <v>49</v>
      </c>
      <c r="C19" s="45" t="s">
        <v>59</v>
      </c>
      <c r="D19" s="26" t="s">
        <v>49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110</v>
      </c>
      <c r="B20" s="26" t="s">
        <v>49</v>
      </c>
      <c r="C20" s="45" t="s">
        <v>116</v>
      </c>
      <c r="D20" s="26" t="s">
        <v>49</v>
      </c>
      <c r="E20" s="27" t="e">
        <f>IF(A20="","",IF(VLOOKUP(CONCATENATE(A20," - ",B20),'[1]diccio'!$E$2:$E$3932,1,FALSE)="#N/A",CONCANTENAR(A20," - ",B20),""))</f>
        <v>#N/A</v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272</v>
      </c>
      <c r="B21" s="26" t="s">
        <v>49</v>
      </c>
      <c r="C21" s="45" t="s">
        <v>272</v>
      </c>
      <c r="D21" s="26" t="s">
        <v>49</v>
      </c>
      <c r="E21" s="27" t="e">
        <f>IF(A21="","",IF(VLOOKUP(CONCATENATE(A21," - ",B21),'[1]diccio'!$E$2:$E$3932,1,FALSE)="#N/A",CONCANTENAR(A21," - ",B21),""))</f>
        <v>#N/A</v>
      </c>
      <c r="F21" s="27" t="e">
        <f>IF(C21="","",IF(VLOOKUP(CONCATENATE(C21," - ",D21),'[1]diccio'!$E$2:$E$3932,1,FALSE)="#N/A",CONCANTENAR(C21," - ",D21),""))</f>
        <v>#N/A</v>
      </c>
    </row>
    <row r="22" spans="1:6" s="4" customFormat="1" ht="12.75">
      <c r="A22" s="11" t="s">
        <v>116</v>
      </c>
      <c r="B22" s="26" t="s">
        <v>49</v>
      </c>
      <c r="C22" s="45" t="s">
        <v>111</v>
      </c>
      <c r="D22" s="26" t="s">
        <v>49</v>
      </c>
      <c r="E22" s="27">
        <f>IF(A22="","",IF(VLOOKUP(CONCATENATE(A22," - ",B22),'[1]diccio'!$E$2:$E$3932,1,FALSE)="#N/A",CONCANTENAR(A22," - ",B22),""))</f>
      </c>
      <c r="F22" s="27" t="e">
        <f>IF(C22="","",IF(VLOOKUP(CONCATENATE(C22," - ",D22),'[1]diccio'!$E$2:$E$3932,1,FALSE)="#N/A",CONCANTENAR(C22," - ",D22),""))</f>
        <v>#N/A</v>
      </c>
    </row>
    <row r="23" spans="1:6" s="4" customFormat="1" ht="13.5" customHeight="1">
      <c r="A23" s="11" t="s">
        <v>59</v>
      </c>
      <c r="B23" s="26" t="s">
        <v>49</v>
      </c>
      <c r="C23" s="45" t="s">
        <v>112</v>
      </c>
      <c r="D23" s="26" t="s">
        <v>49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59</v>
      </c>
      <c r="B24" s="26" t="s">
        <v>10</v>
      </c>
      <c r="C24" s="45" t="s">
        <v>69</v>
      </c>
      <c r="D24" s="26" t="s">
        <v>49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58</v>
      </c>
      <c r="B25" s="26" t="s">
        <v>10</v>
      </c>
      <c r="C25" s="45" t="s">
        <v>114</v>
      </c>
      <c r="D25" s="26" t="s">
        <v>49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273</v>
      </c>
      <c r="B26" s="26" t="s">
        <v>10</v>
      </c>
      <c r="C26" s="45"/>
      <c r="D26" s="26"/>
      <c r="E26" s="27" t="s">
        <v>164</v>
      </c>
      <c r="F26" s="27" t="s">
        <v>164</v>
      </c>
    </row>
    <row r="27" spans="1:6" s="4" customFormat="1" ht="12.75">
      <c r="A27" s="11" t="s">
        <v>274</v>
      </c>
      <c r="B27" s="26" t="s">
        <v>10</v>
      </c>
      <c r="C27" s="45"/>
      <c r="D27" s="26"/>
      <c r="E27" s="27" t="s">
        <v>164</v>
      </c>
      <c r="F27" s="27" t="s">
        <v>164</v>
      </c>
    </row>
    <row r="28" spans="1:6" s="4" customFormat="1" ht="12.75">
      <c r="A28" s="11" t="s">
        <v>113</v>
      </c>
      <c r="B28" s="26" t="s">
        <v>10</v>
      </c>
      <c r="C28" s="45"/>
      <c r="D28" s="10"/>
      <c r="E28" s="27" t="s">
        <v>164</v>
      </c>
      <c r="F28" s="27" t="s">
        <v>164</v>
      </c>
    </row>
    <row r="29" spans="1:6" s="4" customFormat="1" ht="12.75">
      <c r="A29" s="11"/>
      <c r="B29" s="26"/>
      <c r="C29" s="45"/>
      <c r="D29" s="26"/>
      <c r="E29" s="27" t="s">
        <v>164</v>
      </c>
      <c r="F29" s="27" t="s">
        <v>164</v>
      </c>
    </row>
    <row r="30" spans="1:6" s="4" customFormat="1" ht="12.75">
      <c r="A30" s="11"/>
      <c r="B30" s="10"/>
      <c r="C30" s="21"/>
      <c r="D30" s="10"/>
      <c r="E30" s="27" t="s">
        <v>164</v>
      </c>
      <c r="F30" s="27" t="s">
        <v>164</v>
      </c>
    </row>
    <row r="31" spans="1:6" s="4" customFormat="1" ht="12.75">
      <c r="A31" s="12"/>
      <c r="B31" s="10"/>
      <c r="C31" s="21"/>
      <c r="D31" s="10"/>
      <c r="E31" s="27" t="s">
        <v>164</v>
      </c>
      <c r="F31" s="27" t="s">
        <v>164</v>
      </c>
    </row>
    <row r="32" spans="1:6" s="4" customFormat="1" ht="12.75">
      <c r="A32" s="12"/>
      <c r="B32" s="10"/>
      <c r="C32" s="21"/>
      <c r="D32" s="10"/>
      <c r="E32" s="27" t="s">
        <v>164</v>
      </c>
      <c r="F32" s="27" t="s">
        <v>164</v>
      </c>
    </row>
    <row r="33" spans="1:6" s="4" customFormat="1" ht="12.75">
      <c r="A33" s="12"/>
      <c r="B33" s="10"/>
      <c r="C33" s="21"/>
      <c r="D33" s="10"/>
      <c r="E33" s="27" t="s">
        <v>164</v>
      </c>
      <c r="F33" s="27" t="s">
        <v>164</v>
      </c>
    </row>
    <row r="34" spans="1:6" s="4" customFormat="1" ht="12.75">
      <c r="A34" s="12"/>
      <c r="B34" s="10"/>
      <c r="C34" s="21"/>
      <c r="D34" s="10"/>
      <c r="E34" s="27" t="s">
        <v>164</v>
      </c>
      <c r="F34" s="27" t="s">
        <v>164</v>
      </c>
    </row>
    <row r="35" spans="1:6" s="4" customFormat="1" ht="12.75">
      <c r="A35" s="12"/>
      <c r="B35" s="10"/>
      <c r="C35" s="21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21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72" t="s">
        <v>170</v>
      </c>
      <c r="C71" s="24"/>
      <c r="D71" s="72" t="s">
        <v>12</v>
      </c>
      <c r="E71" s="3"/>
      <c r="F71" s="3"/>
    </row>
    <row r="72" spans="1:6" s="4" customFormat="1" ht="12.75">
      <c r="A72" s="58"/>
      <c r="B72" s="70" t="s">
        <v>59</v>
      </c>
      <c r="C72" s="24"/>
      <c r="D72" s="70" t="s">
        <v>168</v>
      </c>
      <c r="E72" s="3"/>
      <c r="F72" s="3"/>
    </row>
    <row r="73" spans="1:6" s="4" customFormat="1" ht="12.75">
      <c r="A73" s="58"/>
      <c r="B73" s="70" t="s">
        <v>168</v>
      </c>
      <c r="C73" s="24"/>
      <c r="D73" s="70" t="s">
        <v>59</v>
      </c>
      <c r="E73" s="3"/>
      <c r="F73" s="3"/>
    </row>
    <row r="74" spans="1:6" s="4" customFormat="1" ht="12.75">
      <c r="A74" s="58"/>
      <c r="B74" s="71" t="s">
        <v>58</v>
      </c>
      <c r="C74" s="24"/>
      <c r="D74" s="71" t="s">
        <v>112</v>
      </c>
      <c r="E74" s="3"/>
      <c r="F74" s="3"/>
    </row>
    <row r="75" spans="1:6" s="4" customFormat="1" ht="12.75">
      <c r="A75" s="58"/>
      <c r="B75" s="71" t="s">
        <v>113</v>
      </c>
      <c r="C75" s="24"/>
      <c r="D75" s="71" t="s">
        <v>170</v>
      </c>
      <c r="E75" s="3"/>
      <c r="F75" s="3"/>
    </row>
    <row r="76" spans="1:4" s="4" customFormat="1" ht="13.5" thickBot="1">
      <c r="A76" s="59"/>
      <c r="B76" s="77"/>
      <c r="C76" s="66"/>
      <c r="D76" s="77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zoomScale="70" zoomScaleNormal="80" zoomScaleSheetLayoutView="7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156</v>
      </c>
      <c r="D8" s="172"/>
    </row>
    <row r="9" spans="1:4" s="4" customFormat="1" ht="12.75">
      <c r="A9" s="6" t="s">
        <v>130</v>
      </c>
      <c r="B9" s="16"/>
      <c r="C9" s="200" t="s">
        <v>248</v>
      </c>
      <c r="D9" s="201"/>
    </row>
    <row r="10" spans="1:5" s="4" customFormat="1" ht="12.75">
      <c r="A10" s="160" t="s">
        <v>3</v>
      </c>
      <c r="B10" s="161"/>
      <c r="C10" s="191" t="s">
        <v>115</v>
      </c>
      <c r="D10" s="192"/>
      <c r="E10" s="7"/>
    </row>
    <row r="11" spans="1:5" s="4" customFormat="1" ht="13.5" thickBot="1">
      <c r="A11" s="176" t="s">
        <v>5</v>
      </c>
      <c r="B11" s="177"/>
      <c r="C11" s="178" t="s">
        <v>98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4" s="4" customFormat="1" ht="12.75">
      <c r="A16" s="28" t="s">
        <v>69</v>
      </c>
      <c r="B16" s="25" t="s">
        <v>49</v>
      </c>
      <c r="C16" s="44" t="s">
        <v>46</v>
      </c>
      <c r="D16" s="25" t="s">
        <v>11</v>
      </c>
    </row>
    <row r="17" spans="1:4" s="4" customFormat="1" ht="12.75">
      <c r="A17" s="11" t="s">
        <v>64</v>
      </c>
      <c r="B17" s="26" t="s">
        <v>49</v>
      </c>
      <c r="C17" s="11" t="s">
        <v>23</v>
      </c>
      <c r="D17" s="26" t="s">
        <v>49</v>
      </c>
    </row>
    <row r="18" spans="1:4" s="4" customFormat="1" ht="12.75">
      <c r="A18" s="13" t="s">
        <v>116</v>
      </c>
      <c r="B18" s="26" t="s">
        <v>49</v>
      </c>
      <c r="C18" s="11" t="s">
        <v>99</v>
      </c>
      <c r="D18" s="26" t="s">
        <v>49</v>
      </c>
    </row>
    <row r="19" spans="1:4" s="4" customFormat="1" ht="12.75">
      <c r="A19" s="11" t="s">
        <v>59</v>
      </c>
      <c r="B19" s="26" t="s">
        <v>49</v>
      </c>
      <c r="C19" s="45" t="s">
        <v>100</v>
      </c>
      <c r="D19" s="26" t="s">
        <v>49</v>
      </c>
    </row>
    <row r="20" spans="1:4" s="4" customFormat="1" ht="12.75">
      <c r="A20" s="11" t="s">
        <v>48</v>
      </c>
      <c r="B20" s="26" t="s">
        <v>49</v>
      </c>
      <c r="C20" s="45" t="s">
        <v>48</v>
      </c>
      <c r="D20" s="26" t="s">
        <v>49</v>
      </c>
    </row>
    <row r="21" spans="1:4" s="4" customFormat="1" ht="12.75">
      <c r="A21" s="11" t="s">
        <v>100</v>
      </c>
      <c r="B21" s="26" t="s">
        <v>49</v>
      </c>
      <c r="C21" s="45" t="s">
        <v>73</v>
      </c>
      <c r="D21" s="26" t="s">
        <v>49</v>
      </c>
    </row>
    <row r="22" spans="1:4" s="4" customFormat="1" ht="12.75">
      <c r="A22" s="11" t="s">
        <v>99</v>
      </c>
      <c r="B22" s="26" t="s">
        <v>49</v>
      </c>
      <c r="C22" s="45" t="s">
        <v>117</v>
      </c>
      <c r="D22" s="26" t="s">
        <v>49</v>
      </c>
    </row>
    <row r="23" spans="1:4" s="4" customFormat="1" ht="12.75">
      <c r="A23" s="11" t="s">
        <v>23</v>
      </c>
      <c r="B23" s="26" t="s">
        <v>49</v>
      </c>
      <c r="C23" s="39" t="s">
        <v>118</v>
      </c>
      <c r="D23" s="26" t="s">
        <v>49</v>
      </c>
    </row>
    <row r="24" spans="1:4" s="4" customFormat="1" ht="12.75">
      <c r="A24" s="11" t="s">
        <v>46</v>
      </c>
      <c r="B24" s="26" t="s">
        <v>49</v>
      </c>
      <c r="C24" s="45" t="s">
        <v>48</v>
      </c>
      <c r="D24" s="26" t="s">
        <v>49</v>
      </c>
    </row>
    <row r="25" spans="1:4" s="4" customFormat="1" ht="12.75">
      <c r="A25" s="11"/>
      <c r="B25" s="26"/>
      <c r="C25" s="45" t="s">
        <v>59</v>
      </c>
      <c r="D25" s="26" t="s">
        <v>49</v>
      </c>
    </row>
    <row r="26" spans="1:6" s="4" customFormat="1" ht="12.75">
      <c r="A26" s="11"/>
      <c r="B26" s="26"/>
      <c r="C26" s="45" t="s">
        <v>116</v>
      </c>
      <c r="D26" s="26" t="s">
        <v>49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/>
      <c r="B27" s="26"/>
      <c r="C27" s="45" t="s">
        <v>64</v>
      </c>
      <c r="D27" s="26" t="s">
        <v>67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/>
      <c r="B28" s="26"/>
      <c r="C28" s="45"/>
      <c r="D28" s="26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5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 t="s">
        <v>164</v>
      </c>
      <c r="F31" s="27" t="s">
        <v>164</v>
      </c>
    </row>
    <row r="32" spans="1:6" s="4" customFormat="1" ht="12.75">
      <c r="A32" s="11"/>
      <c r="B32" s="26"/>
      <c r="C32" s="45"/>
      <c r="D32" s="26"/>
      <c r="E32" s="27" t="s">
        <v>164</v>
      </c>
      <c r="F32" s="27" t="s">
        <v>164</v>
      </c>
    </row>
    <row r="33" spans="1:6" s="4" customFormat="1" ht="12.75">
      <c r="A33" s="11"/>
      <c r="B33" s="26"/>
      <c r="C33" s="45"/>
      <c r="D33" s="26"/>
      <c r="E33" s="27" t="s">
        <v>164</v>
      </c>
      <c r="F33" s="27" t="s">
        <v>164</v>
      </c>
    </row>
    <row r="34" spans="1:6" s="4" customFormat="1" ht="12.75">
      <c r="A34" s="13"/>
      <c r="B34" s="26"/>
      <c r="C34" s="45"/>
      <c r="D34" s="26"/>
      <c r="E34" s="27" t="s">
        <v>164</v>
      </c>
      <c r="F34" s="27" t="s">
        <v>164</v>
      </c>
    </row>
    <row r="35" spans="1:6" s="4" customFormat="1" ht="12.75">
      <c r="A35" s="11"/>
      <c r="B35" s="26"/>
      <c r="C35" s="45"/>
      <c r="D35" s="26"/>
      <c r="E35" s="27" t="s">
        <v>164</v>
      </c>
      <c r="F35" s="27" t="s">
        <v>164</v>
      </c>
    </row>
    <row r="36" spans="1:6" s="4" customFormat="1" ht="12.75">
      <c r="A36" s="11"/>
      <c r="B36" s="26"/>
      <c r="C36" s="39"/>
      <c r="D36" s="26"/>
      <c r="E36" s="27" t="s">
        <v>164</v>
      </c>
      <c r="F36" s="27" t="s">
        <v>164</v>
      </c>
    </row>
    <row r="37" spans="1:6" s="4" customFormat="1" ht="12.75">
      <c r="A37" s="11"/>
      <c r="B37" s="26"/>
      <c r="C37" s="45"/>
      <c r="D37" s="26"/>
      <c r="E37" s="27" t="s">
        <v>164</v>
      </c>
      <c r="F37" s="27" t="s">
        <v>164</v>
      </c>
    </row>
    <row r="38" spans="1:6" s="4" customFormat="1" ht="12.75">
      <c r="A38" s="11"/>
      <c r="B38" s="26"/>
      <c r="C38" s="45"/>
      <c r="D38" s="26"/>
      <c r="E38" s="27" t="s">
        <v>164</v>
      </c>
      <c r="F38" s="27" t="s">
        <v>164</v>
      </c>
    </row>
    <row r="39" spans="1:6" s="4" customFormat="1" ht="12.75">
      <c r="A39" s="11"/>
      <c r="B39" s="26"/>
      <c r="C39" s="45"/>
      <c r="D39" s="26"/>
      <c r="E39" s="27" t="s">
        <v>164</v>
      </c>
      <c r="F39" s="27" t="s">
        <v>164</v>
      </c>
    </row>
    <row r="40" spans="1:6" s="4" customFormat="1" ht="12.75">
      <c r="A40" s="11"/>
      <c r="B40" s="26"/>
      <c r="C40" s="45"/>
      <c r="D40" s="26"/>
      <c r="E40" s="27" t="s">
        <v>164</v>
      </c>
      <c r="F40" s="27" t="s">
        <v>164</v>
      </c>
    </row>
    <row r="41" spans="1:6" s="4" customFormat="1" ht="12.75">
      <c r="A41" s="11"/>
      <c r="B41" s="26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72" t="s">
        <v>64</v>
      </c>
      <c r="C71" s="24"/>
      <c r="D71" s="72" t="s">
        <v>117</v>
      </c>
      <c r="E71" s="3"/>
      <c r="F71" s="3"/>
    </row>
    <row r="72" spans="1:6" s="4" customFormat="1" ht="12.75">
      <c r="A72" s="58"/>
      <c r="B72" s="71" t="s">
        <v>116</v>
      </c>
      <c r="C72" s="24"/>
      <c r="D72" s="71" t="s">
        <v>59</v>
      </c>
      <c r="E72" s="3"/>
      <c r="F72" s="3"/>
    </row>
    <row r="73" spans="1:6" s="4" customFormat="1" ht="12.75">
      <c r="A73" s="58"/>
      <c r="B73" s="71" t="s">
        <v>59</v>
      </c>
      <c r="C73" s="24"/>
      <c r="D73" s="71" t="s">
        <v>116</v>
      </c>
      <c r="E73" s="3"/>
      <c r="F73" s="3"/>
    </row>
    <row r="74" spans="1:6" s="4" customFormat="1" ht="12.75">
      <c r="A74" s="58"/>
      <c r="B74" s="71" t="s">
        <v>48</v>
      </c>
      <c r="C74" s="24"/>
      <c r="D74" s="71" t="s">
        <v>64</v>
      </c>
      <c r="E74" s="3"/>
      <c r="F74" s="3"/>
    </row>
    <row r="75" spans="1:6" s="4" customFormat="1" ht="12.75">
      <c r="A75" s="58"/>
      <c r="B75" s="71"/>
      <c r="C75" s="24"/>
      <c r="D75" s="71"/>
      <c r="E75" s="3"/>
      <c r="F75" s="3"/>
    </row>
    <row r="76" spans="1:6" s="4" customFormat="1" ht="13.5" thickBot="1">
      <c r="A76" s="59"/>
      <c r="B76" s="77"/>
      <c r="C76" s="66"/>
      <c r="D76" s="77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157</v>
      </c>
      <c r="D8" s="172"/>
    </row>
    <row r="9" spans="1:4" s="4" customFormat="1" ht="12.75">
      <c r="A9" s="6" t="s">
        <v>130</v>
      </c>
      <c r="B9" s="16"/>
      <c r="C9" s="200" t="s">
        <v>213</v>
      </c>
      <c r="D9" s="201"/>
    </row>
    <row r="10" spans="1:5" s="4" customFormat="1" ht="12.75">
      <c r="A10" s="160" t="s">
        <v>3</v>
      </c>
      <c r="B10" s="161"/>
      <c r="C10" s="200" t="s">
        <v>234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240</v>
      </c>
      <c r="D11" s="179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4" t="s">
        <v>23</v>
      </c>
      <c r="D16" s="25" t="s">
        <v>25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34</v>
      </c>
      <c r="B17" s="26" t="s">
        <v>11</v>
      </c>
      <c r="C17" s="45" t="s">
        <v>13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83</v>
      </c>
      <c r="B18" s="26" t="s">
        <v>11</v>
      </c>
      <c r="C18" s="45" t="s">
        <v>119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125</v>
      </c>
      <c r="B19" s="26" t="s">
        <v>25</v>
      </c>
      <c r="C19" s="45" t="s">
        <v>120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27</v>
      </c>
      <c r="B20" s="26" t="s">
        <v>25</v>
      </c>
      <c r="C20" s="45" t="s">
        <v>159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121</v>
      </c>
      <c r="B21" s="26" t="s">
        <v>25</v>
      </c>
      <c r="C21" s="39" t="s">
        <v>122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29</v>
      </c>
      <c r="B22" s="26" t="s">
        <v>25</v>
      </c>
      <c r="C22" s="39" t="s">
        <v>33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88</v>
      </c>
      <c r="B23" s="26" t="s">
        <v>25</v>
      </c>
      <c r="C23" s="39" t="s">
        <v>88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33</v>
      </c>
      <c r="B24" s="26" t="s">
        <v>25</v>
      </c>
      <c r="C24" s="39" t="s">
        <v>29</v>
      </c>
      <c r="D24" s="10" t="s">
        <v>25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122</v>
      </c>
      <c r="B25" s="26" t="s">
        <v>25</v>
      </c>
      <c r="C25" s="39" t="s">
        <v>121</v>
      </c>
      <c r="D25" s="10" t="s">
        <v>25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159</v>
      </c>
      <c r="B26" s="26" t="s">
        <v>25</v>
      </c>
      <c r="C26" s="39" t="s">
        <v>27</v>
      </c>
      <c r="D26" s="10" t="s">
        <v>25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120</v>
      </c>
      <c r="B27" s="26" t="s">
        <v>25</v>
      </c>
      <c r="C27" s="39" t="s">
        <v>125</v>
      </c>
      <c r="D27" s="10" t="s">
        <v>25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104</v>
      </c>
      <c r="B28" s="26" t="s">
        <v>25</v>
      </c>
      <c r="C28" s="45" t="s">
        <v>83</v>
      </c>
      <c r="D28" s="10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13</v>
      </c>
      <c r="B29" s="26" t="s">
        <v>25</v>
      </c>
      <c r="C29" s="45" t="s">
        <v>34</v>
      </c>
      <c r="D29" s="26" t="s">
        <v>11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13</v>
      </c>
      <c r="B30" s="26" t="s">
        <v>44</v>
      </c>
      <c r="C30" s="45" t="s">
        <v>22</v>
      </c>
      <c r="D30" s="10" t="s">
        <v>11</v>
      </c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55</v>
      </c>
      <c r="B31" s="26" t="s">
        <v>44</v>
      </c>
      <c r="C31" s="39" t="s">
        <v>12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3" t="s">
        <v>55</v>
      </c>
      <c r="B32" s="26" t="s">
        <v>25</v>
      </c>
      <c r="C32" s="45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26"/>
      <c r="C33" s="45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26"/>
      <c r="C34" s="45"/>
      <c r="D34" s="10"/>
      <c r="E34" s="27" t="s">
        <v>164</v>
      </c>
      <c r="F34" s="27" t="s">
        <v>164</v>
      </c>
    </row>
    <row r="35" spans="1:6" s="4" customFormat="1" ht="12.75">
      <c r="A35" s="11"/>
      <c r="B35" s="26"/>
      <c r="C35" s="45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21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72" t="s">
        <v>125</v>
      </c>
      <c r="C71" s="24"/>
      <c r="D71" s="72" t="s">
        <v>120</v>
      </c>
      <c r="E71" s="3"/>
      <c r="F71" s="3"/>
    </row>
    <row r="72" spans="1:6" s="4" customFormat="1" ht="12.75">
      <c r="A72" s="58"/>
      <c r="B72" s="70" t="s">
        <v>27</v>
      </c>
      <c r="C72" s="24"/>
      <c r="D72" s="70" t="s">
        <v>121</v>
      </c>
      <c r="E72" s="3"/>
      <c r="F72" s="3"/>
    </row>
    <row r="73" spans="1:6" s="4" customFormat="1" ht="12.75">
      <c r="A73" s="58"/>
      <c r="B73" s="71" t="s">
        <v>173</v>
      </c>
      <c r="C73" s="24"/>
      <c r="D73" s="70" t="s">
        <v>173</v>
      </c>
      <c r="E73" s="3"/>
      <c r="F73" s="3"/>
    </row>
    <row r="74" spans="1:6" s="4" customFormat="1" ht="12.75">
      <c r="A74" s="58"/>
      <c r="B74" s="71" t="s">
        <v>120</v>
      </c>
      <c r="C74" s="24"/>
      <c r="D74" s="70" t="s">
        <v>27</v>
      </c>
      <c r="E74" s="3"/>
      <c r="F74" s="3"/>
    </row>
    <row r="75" spans="1:6" s="4" customFormat="1" ht="12.75">
      <c r="A75" s="58"/>
      <c r="B75" s="71" t="s">
        <v>13</v>
      </c>
      <c r="C75" s="24"/>
      <c r="D75" s="70" t="s">
        <v>125</v>
      </c>
      <c r="E75" s="3"/>
      <c r="F75" s="3"/>
    </row>
    <row r="76" spans="1:6" s="4" customFormat="1" ht="13.5" thickBot="1">
      <c r="A76" s="59"/>
      <c r="B76" s="77"/>
      <c r="C76" s="66"/>
      <c r="D76" s="77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8"/>
  <sheetViews>
    <sheetView view="pageBreakPreview" zoomScale="60" zoomScaleNormal="80" workbookViewId="0" topLeftCell="A1">
      <selection activeCell="E7" sqref="E7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158</v>
      </c>
      <c r="D8" s="172"/>
    </row>
    <row r="9" spans="1:4" s="4" customFormat="1" ht="12.75">
      <c r="A9" s="6" t="s">
        <v>130</v>
      </c>
      <c r="B9" s="16"/>
      <c r="C9" s="200" t="s">
        <v>324</v>
      </c>
      <c r="D9" s="201"/>
    </row>
    <row r="10" spans="1:5" s="4" customFormat="1" ht="12.75">
      <c r="A10" s="160" t="s">
        <v>3</v>
      </c>
      <c r="B10" s="161"/>
      <c r="C10" s="200" t="s">
        <v>4</v>
      </c>
      <c r="D10" s="201"/>
      <c r="E10" s="7"/>
    </row>
    <row r="11" spans="1:8" s="4" customFormat="1" ht="13.5" thickBot="1">
      <c r="A11" s="176" t="s">
        <v>5</v>
      </c>
      <c r="B11" s="177"/>
      <c r="C11" s="204" t="s">
        <v>242</v>
      </c>
      <c r="D11" s="205"/>
      <c r="E11" s="7"/>
      <c r="H11" s="81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180" t="s">
        <v>325</v>
      </c>
      <c r="B16" s="181"/>
      <c r="C16" s="181"/>
      <c r="D16" s="182"/>
      <c r="E16" s="27"/>
      <c r="F16" s="27"/>
    </row>
    <row r="17" spans="1:6" s="4" customFormat="1" ht="12.75">
      <c r="A17" s="183"/>
      <c r="B17" s="184"/>
      <c r="C17" s="184"/>
      <c r="D17" s="185"/>
      <c r="E17" s="27"/>
      <c r="F17" s="27"/>
    </row>
    <row r="18" spans="1:6" s="4" customFormat="1" ht="12.75">
      <c r="A18" s="183"/>
      <c r="B18" s="184"/>
      <c r="C18" s="184"/>
      <c r="D18" s="185"/>
      <c r="E18" s="27"/>
      <c r="F18" s="27"/>
    </row>
    <row r="19" spans="1:6" s="4" customFormat="1" ht="12.75">
      <c r="A19" s="183"/>
      <c r="B19" s="184"/>
      <c r="C19" s="184"/>
      <c r="D19" s="185"/>
      <c r="E19" s="27"/>
      <c r="F19" s="27"/>
    </row>
    <row r="20" spans="1:6" s="4" customFormat="1" ht="12.75">
      <c r="A20" s="183"/>
      <c r="B20" s="184"/>
      <c r="C20" s="184"/>
      <c r="D20" s="185"/>
      <c r="E20" s="27"/>
      <c r="F20" s="27"/>
    </row>
    <row r="21" spans="1:6" s="4" customFormat="1" ht="12.75">
      <c r="A21" s="183"/>
      <c r="B21" s="184"/>
      <c r="C21" s="184"/>
      <c r="D21" s="185"/>
      <c r="E21" s="27"/>
      <c r="F21" s="27"/>
    </row>
    <row r="22" spans="1:6" s="4" customFormat="1" ht="12.75">
      <c r="A22" s="183"/>
      <c r="B22" s="184"/>
      <c r="C22" s="184"/>
      <c r="D22" s="185"/>
      <c r="E22" s="27"/>
      <c r="F22" s="27"/>
    </row>
    <row r="23" spans="1:6" s="4" customFormat="1" ht="12.75">
      <c r="A23" s="183"/>
      <c r="B23" s="184"/>
      <c r="C23" s="184"/>
      <c r="D23" s="185"/>
      <c r="E23" s="27"/>
      <c r="F23" s="27"/>
    </row>
    <row r="24" spans="1:6" s="4" customFormat="1" ht="12.75">
      <c r="A24" s="183"/>
      <c r="B24" s="184"/>
      <c r="C24" s="184"/>
      <c r="D24" s="185"/>
      <c r="E24" s="27"/>
      <c r="F24" s="27"/>
    </row>
    <row r="25" spans="1:6" s="4" customFormat="1" ht="12.75">
      <c r="A25" s="183"/>
      <c r="B25" s="184"/>
      <c r="C25" s="184"/>
      <c r="D25" s="185"/>
      <c r="E25" s="27"/>
      <c r="F25" s="27"/>
    </row>
    <row r="26" spans="1:6" s="4" customFormat="1" ht="12.75">
      <c r="A26" s="183"/>
      <c r="B26" s="184"/>
      <c r="C26" s="184"/>
      <c r="D26" s="185"/>
      <c r="E26" s="27"/>
      <c r="F26" s="27"/>
    </row>
    <row r="27" spans="1:6" s="4" customFormat="1" ht="12.75">
      <c r="A27" s="183"/>
      <c r="B27" s="184"/>
      <c r="C27" s="184"/>
      <c r="D27" s="185"/>
      <c r="E27" s="27"/>
      <c r="F27" s="27"/>
    </row>
    <row r="28" spans="1:6" s="4" customFormat="1" ht="12.75">
      <c r="A28" s="183"/>
      <c r="B28" s="184"/>
      <c r="C28" s="184"/>
      <c r="D28" s="185"/>
      <c r="E28" s="27"/>
      <c r="F28" s="27"/>
    </row>
    <row r="29" spans="1:6" s="4" customFormat="1" ht="12.75">
      <c r="A29" s="183"/>
      <c r="B29" s="184"/>
      <c r="C29" s="184"/>
      <c r="D29" s="185"/>
      <c r="E29" s="27"/>
      <c r="F29" s="27"/>
    </row>
    <row r="30" spans="1:6" s="4" customFormat="1" ht="12.75">
      <c r="A30" s="183"/>
      <c r="B30" s="184"/>
      <c r="C30" s="184"/>
      <c r="D30" s="185"/>
      <c r="E30" s="27"/>
      <c r="F30" s="27"/>
    </row>
    <row r="31" spans="1:6" s="4" customFormat="1" ht="12.75">
      <c r="A31" s="183"/>
      <c r="B31" s="184"/>
      <c r="C31" s="184"/>
      <c r="D31" s="185"/>
      <c r="E31" s="27"/>
      <c r="F31" s="27"/>
    </row>
    <row r="32" spans="1:6" s="4" customFormat="1" ht="12.75">
      <c r="A32" s="183"/>
      <c r="B32" s="184"/>
      <c r="C32" s="184"/>
      <c r="D32" s="185"/>
      <c r="E32" s="27"/>
      <c r="F32" s="27"/>
    </row>
    <row r="33" spans="1:6" s="4" customFormat="1" ht="12.75">
      <c r="A33" s="183"/>
      <c r="B33" s="184"/>
      <c r="C33" s="184"/>
      <c r="D33" s="185"/>
      <c r="E33" s="27"/>
      <c r="F33" s="27"/>
    </row>
    <row r="34" spans="1:6" s="4" customFormat="1" ht="12.75">
      <c r="A34" s="183"/>
      <c r="B34" s="184"/>
      <c r="C34" s="184"/>
      <c r="D34" s="185"/>
      <c r="E34" s="27"/>
      <c r="F34" s="27"/>
    </row>
    <row r="35" spans="1:6" s="4" customFormat="1" ht="12.75">
      <c r="A35" s="183"/>
      <c r="B35" s="184"/>
      <c r="C35" s="184"/>
      <c r="D35" s="185"/>
      <c r="E35" s="27"/>
      <c r="F35" s="27"/>
    </row>
    <row r="36" spans="1:6" s="4" customFormat="1" ht="12.75">
      <c r="A36" s="183"/>
      <c r="B36" s="184"/>
      <c r="C36" s="184"/>
      <c r="D36" s="185"/>
      <c r="E36" s="27"/>
      <c r="F36" s="27"/>
    </row>
    <row r="37" spans="1:6" s="4" customFormat="1" ht="12.75">
      <c r="A37" s="183"/>
      <c r="B37" s="184"/>
      <c r="C37" s="184"/>
      <c r="D37" s="185"/>
      <c r="E37" s="27"/>
      <c r="F37" s="27"/>
    </row>
    <row r="38" spans="1:6" s="4" customFormat="1" ht="12.75">
      <c r="A38" s="183"/>
      <c r="B38" s="184"/>
      <c r="C38" s="184"/>
      <c r="D38" s="185"/>
      <c r="E38" s="27"/>
      <c r="F38" s="27"/>
    </row>
    <row r="39" spans="1:6" s="4" customFormat="1" ht="12.75">
      <c r="A39" s="183"/>
      <c r="B39" s="184"/>
      <c r="C39" s="184"/>
      <c r="D39" s="185"/>
      <c r="E39" s="27"/>
      <c r="F39" s="27"/>
    </row>
    <row r="40" spans="1:6" s="4" customFormat="1" ht="12.75">
      <c r="A40" s="186"/>
      <c r="B40" s="187"/>
      <c r="C40" s="187"/>
      <c r="D40" s="188"/>
      <c r="E40" s="27"/>
      <c r="F40" s="27"/>
    </row>
    <row r="41" spans="1:6" s="4" customFormat="1" ht="12.75">
      <c r="A41" s="12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27"/>
      <c r="F42" s="27"/>
    </row>
    <row r="43" spans="1:6" s="4" customFormat="1" ht="12.75">
      <c r="A43" s="12"/>
      <c r="B43" s="10"/>
      <c r="C43" s="21"/>
      <c r="D43" s="10"/>
      <c r="E43" s="27"/>
      <c r="F43" s="27"/>
    </row>
    <row r="44" spans="1:6" s="4" customFormat="1" ht="12.75">
      <c r="A44" s="12"/>
      <c r="B44" s="10"/>
      <c r="C44" s="21"/>
      <c r="D44" s="10"/>
      <c r="E44" s="27"/>
      <c r="F44" s="27"/>
    </row>
    <row r="45" spans="1:6" s="4" customFormat="1" ht="12.75">
      <c r="A45" s="12"/>
      <c r="B45" s="10"/>
      <c r="C45" s="21"/>
      <c r="D45" s="10"/>
      <c r="E45" s="27"/>
      <c r="F45" s="27"/>
    </row>
    <row r="46" spans="1:6" s="4" customFormat="1" ht="12.75">
      <c r="A46" s="12"/>
      <c r="B46" s="10"/>
      <c r="C46" s="21"/>
      <c r="D46" s="10"/>
      <c r="E46" s="27"/>
      <c r="F46" s="27"/>
    </row>
    <row r="47" spans="1:6" s="4" customFormat="1" ht="12.75">
      <c r="A47" s="12"/>
      <c r="B47" s="10"/>
      <c r="C47" s="21"/>
      <c r="D47" s="10"/>
      <c r="E47" s="27"/>
      <c r="F47" s="27"/>
    </row>
    <row r="48" spans="1:6" s="4" customFormat="1" ht="12.75">
      <c r="A48" s="12"/>
      <c r="B48" s="10"/>
      <c r="C48" s="21"/>
      <c r="D48" s="10"/>
      <c r="E48" s="27"/>
      <c r="F48" s="27"/>
    </row>
    <row r="49" spans="1:6" s="4" customFormat="1" ht="12.75">
      <c r="A49" s="12"/>
      <c r="B49" s="10"/>
      <c r="C49" s="21"/>
      <c r="D49" s="10"/>
      <c r="E49" s="27"/>
      <c r="F49" s="27"/>
    </row>
    <row r="50" spans="1:6" s="4" customFormat="1" ht="12.75">
      <c r="A50" s="12"/>
      <c r="B50" s="10"/>
      <c r="C50" s="21"/>
      <c r="D50" s="10"/>
      <c r="E50" s="27"/>
      <c r="F50" s="27"/>
    </row>
    <row r="51" spans="1:6" s="4" customFormat="1" ht="12.75">
      <c r="A51" s="12"/>
      <c r="B51" s="10"/>
      <c r="C51" s="21"/>
      <c r="D51" s="10"/>
      <c r="E51" s="27"/>
      <c r="F51" s="27"/>
    </row>
    <row r="52" spans="1:6" s="4" customFormat="1" ht="12.75">
      <c r="A52" s="12"/>
      <c r="B52" s="10"/>
      <c r="C52" s="21"/>
      <c r="D52" s="10"/>
      <c r="E52" s="27"/>
      <c r="F52" s="27"/>
    </row>
    <row r="53" spans="1:6" s="4" customFormat="1" ht="12.75">
      <c r="A53" s="12"/>
      <c r="B53" s="10"/>
      <c r="C53" s="21"/>
      <c r="D53" s="10"/>
      <c r="E53" s="27"/>
      <c r="F53" s="27"/>
    </row>
    <row r="54" spans="1:6" s="4" customFormat="1" ht="12.75">
      <c r="A54" s="12"/>
      <c r="B54" s="10"/>
      <c r="C54" s="21"/>
      <c r="D54" s="10"/>
      <c r="E54" s="27"/>
      <c r="F54" s="27"/>
    </row>
    <row r="55" spans="1:6" s="4" customFormat="1" ht="12.75">
      <c r="A55" s="12"/>
      <c r="B55" s="10"/>
      <c r="C55" s="21"/>
      <c r="D55" s="10"/>
      <c r="E55" s="27"/>
      <c r="F55" s="27"/>
    </row>
    <row r="56" spans="1:6" s="4" customFormat="1" ht="12.75">
      <c r="A56" s="12"/>
      <c r="B56" s="10"/>
      <c r="C56" s="21"/>
      <c r="D56" s="10"/>
      <c r="E56" s="27"/>
      <c r="F56" s="27"/>
    </row>
    <row r="57" spans="1:6" s="4" customFormat="1" ht="12.75">
      <c r="A57" s="12"/>
      <c r="B57" s="10"/>
      <c r="C57" s="21"/>
      <c r="D57" s="10"/>
      <c r="E57" s="27"/>
      <c r="F57" s="27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139" t="s">
        <v>323</v>
      </c>
      <c r="C71" s="24"/>
      <c r="D71" s="139" t="s">
        <v>323</v>
      </c>
      <c r="E71" s="3"/>
      <c r="F71" s="3"/>
    </row>
    <row r="72" spans="1:6" s="4" customFormat="1" ht="12.75">
      <c r="A72" s="58"/>
      <c r="B72" s="71"/>
      <c r="C72" s="24"/>
      <c r="D72" s="71"/>
      <c r="E72" s="3"/>
      <c r="F72" s="3"/>
    </row>
    <row r="73" spans="1:6" s="4" customFormat="1" ht="12.75">
      <c r="A73" s="58"/>
      <c r="B73" s="71"/>
      <c r="C73" s="24"/>
      <c r="D73" s="71"/>
      <c r="E73" s="3"/>
      <c r="F73" s="3"/>
    </row>
    <row r="74" spans="1:6" s="4" customFormat="1" ht="12.75">
      <c r="A74" s="58"/>
      <c r="B74" s="71"/>
      <c r="C74" s="24"/>
      <c r="D74" s="71"/>
      <c r="E74" s="3"/>
      <c r="F74" s="3"/>
    </row>
    <row r="75" spans="1:6" s="4" customFormat="1" ht="12.75">
      <c r="A75" s="58"/>
      <c r="B75" s="71"/>
      <c r="C75" s="24"/>
      <c r="D75" s="71"/>
      <c r="E75" s="3"/>
      <c r="F75" s="3"/>
    </row>
    <row r="76" spans="1:6" s="4" customFormat="1" ht="13.5" thickBot="1">
      <c r="A76" s="59"/>
      <c r="B76" s="77"/>
      <c r="C76" s="66"/>
      <c r="D76" s="77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A16:D40"/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zoomScaleNormal="80" workbookViewId="0" topLeftCell="A1">
      <selection activeCell="A64" sqref="A6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160</v>
      </c>
      <c r="D8" s="172"/>
    </row>
    <row r="9" spans="1:4" s="4" customFormat="1" ht="12.75">
      <c r="A9" s="6" t="s">
        <v>130</v>
      </c>
      <c r="B9" s="16"/>
      <c r="C9" s="200" t="s">
        <v>214</v>
      </c>
      <c r="D9" s="201"/>
    </row>
    <row r="10" spans="1:5" s="4" customFormat="1" ht="12.75">
      <c r="A10" s="160" t="s">
        <v>3</v>
      </c>
      <c r="B10" s="161"/>
      <c r="C10" s="200" t="s">
        <v>225</v>
      </c>
      <c r="D10" s="201"/>
      <c r="E10" s="7"/>
    </row>
    <row r="11" spans="1:5" s="4" customFormat="1" ht="13.5" thickBot="1">
      <c r="A11" s="176" t="s">
        <v>5</v>
      </c>
      <c r="B11" s="177"/>
      <c r="C11" s="204" t="s">
        <v>46</v>
      </c>
      <c r="D11" s="205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3" t="s">
        <v>226</v>
      </c>
      <c r="B16" s="51" t="s">
        <v>11</v>
      </c>
      <c r="C16" s="47" t="s">
        <v>46</v>
      </c>
      <c r="D16" s="51" t="s">
        <v>11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223</v>
      </c>
      <c r="B17" s="26" t="s">
        <v>11</v>
      </c>
      <c r="C17" s="45" t="s">
        <v>17</v>
      </c>
      <c r="D17" s="26" t="s">
        <v>11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17</v>
      </c>
      <c r="B18" s="26" t="s">
        <v>11</v>
      </c>
      <c r="C18" s="45" t="s">
        <v>13</v>
      </c>
      <c r="D18" s="26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85</v>
      </c>
      <c r="B19" s="26" t="s">
        <v>11</v>
      </c>
      <c r="C19" s="45" t="s">
        <v>19</v>
      </c>
      <c r="D19" s="26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19</v>
      </c>
      <c r="B20" s="26" t="s">
        <v>11</v>
      </c>
      <c r="C20" s="45" t="s">
        <v>85</v>
      </c>
      <c r="D20" s="26" t="s">
        <v>11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</v>
      </c>
      <c r="B21" s="26" t="s">
        <v>11</v>
      </c>
      <c r="C21" s="45" t="s">
        <v>17</v>
      </c>
      <c r="D21" s="26" t="s">
        <v>11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17</v>
      </c>
      <c r="B22" s="26" t="s">
        <v>11</v>
      </c>
      <c r="C22" s="45" t="s">
        <v>125</v>
      </c>
      <c r="D22" s="26" t="s">
        <v>11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46</v>
      </c>
      <c r="B23" s="26" t="s">
        <v>11</v>
      </c>
      <c r="C23" s="45" t="s">
        <v>126</v>
      </c>
      <c r="D23" s="26" t="s">
        <v>11</v>
      </c>
      <c r="E23" s="27">
        <f>IF(A23="","",IF(VLOOKUP(CONCATENATE(A23," - ",B23),'[1]diccio'!$E$2:$E$3932,1,FALSE)="#N/A",CONCANTENAR(A23," - ",B23),""))</f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/>
      <c r="B24" s="26"/>
      <c r="C24" s="45" t="s">
        <v>226</v>
      </c>
      <c r="D24" s="26" t="s">
        <v>11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/>
      <c r="B25" s="26"/>
      <c r="C25" s="45"/>
      <c r="D25" s="26"/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/>
      <c r="B26" s="26"/>
      <c r="C26" s="45"/>
      <c r="D26" s="26"/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2"/>
      <c r="B27" s="26"/>
      <c r="C27" s="45"/>
      <c r="D27" s="26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2"/>
      <c r="B28" s="10"/>
      <c r="C28" s="55"/>
      <c r="D28" s="52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12"/>
      <c r="B29" s="10"/>
      <c r="C29" s="202" t="s">
        <v>16</v>
      </c>
      <c r="D29" s="206"/>
      <c r="E29" s="27">
        <f>IF(A29="","",IF(VLOOKUP(CONCATENATE(A29," - ",B29),'[1]diccio'!$E$2:$E$3932,1,FALSE)="#N/A",CONCANTENAR(A29," - ",B29),""))</f>
      </c>
      <c r="F29" s="27"/>
    </row>
    <row r="30" spans="1:6" s="4" customFormat="1" ht="13.5" thickBot="1">
      <c r="A30" s="12"/>
      <c r="B30" s="10"/>
      <c r="C30" s="53" t="s">
        <v>8</v>
      </c>
      <c r="D30" s="54" t="s">
        <v>9</v>
      </c>
      <c r="E30" s="27">
        <f>IF(A30="","",IF(VLOOKUP(CONCATENATE(A30," - ",B30),'[1]diccio'!$E$2:$E$3932,1,FALSE)="#N/A",CONCANTENAR(A30," - ",B30),""))</f>
      </c>
      <c r="F30" s="27"/>
    </row>
    <row r="31" spans="1:6" s="4" customFormat="1" ht="12.75">
      <c r="A31" s="12"/>
      <c r="B31" s="10"/>
      <c r="C31" s="21" t="s">
        <v>17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 t="s">
        <v>131</v>
      </c>
      <c r="D32" s="10" t="s">
        <v>11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 t="s">
        <v>19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72" t="s">
        <v>85</v>
      </c>
      <c r="C71" s="24"/>
      <c r="D71" s="72" t="s">
        <v>17</v>
      </c>
      <c r="E71" s="3"/>
      <c r="F71" s="3"/>
    </row>
    <row r="72" spans="1:6" s="4" customFormat="1" ht="12.75">
      <c r="A72" s="58"/>
      <c r="B72" s="71" t="s">
        <v>19</v>
      </c>
      <c r="C72" s="24"/>
      <c r="D72" s="71" t="s">
        <v>166</v>
      </c>
      <c r="E72" s="3"/>
      <c r="F72" s="3"/>
    </row>
    <row r="73" spans="1:6" s="4" customFormat="1" ht="12.75">
      <c r="A73" s="58"/>
      <c r="B73" s="71" t="s">
        <v>13</v>
      </c>
      <c r="C73" s="24"/>
      <c r="D73" s="71" t="s">
        <v>13</v>
      </c>
      <c r="E73" s="3"/>
      <c r="F73" s="3"/>
    </row>
    <row r="74" spans="1:6" s="4" customFormat="1" ht="12.75">
      <c r="A74" s="58"/>
      <c r="B74" s="71" t="s">
        <v>166</v>
      </c>
      <c r="C74" s="24"/>
      <c r="D74" s="71" t="s">
        <v>19</v>
      </c>
      <c r="E74" s="3"/>
      <c r="F74" s="3"/>
    </row>
    <row r="75" spans="1:6" s="4" customFormat="1" ht="12.75">
      <c r="A75" s="58"/>
      <c r="B75" s="71" t="s">
        <v>175</v>
      </c>
      <c r="C75" s="24"/>
      <c r="D75" s="71" t="s">
        <v>85</v>
      </c>
      <c r="E75" s="3"/>
      <c r="F75" s="3"/>
    </row>
    <row r="76" spans="1:6" s="4" customFormat="1" ht="13.5" thickBot="1">
      <c r="A76" s="59"/>
      <c r="B76" s="77"/>
      <c r="C76" s="66"/>
      <c r="D76" s="77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161</v>
      </c>
      <c r="D8" s="172"/>
    </row>
    <row r="9" spans="1:4" s="4" customFormat="1" ht="12.75">
      <c r="A9" s="6" t="s">
        <v>130</v>
      </c>
      <c r="B9" s="16"/>
      <c r="C9" s="200" t="s">
        <v>162</v>
      </c>
      <c r="D9" s="201"/>
    </row>
    <row r="10" spans="1:5" s="4" customFormat="1" ht="12.75">
      <c r="A10" s="160" t="s">
        <v>3</v>
      </c>
      <c r="B10" s="161"/>
      <c r="C10" s="200" t="s">
        <v>243</v>
      </c>
      <c r="D10" s="201"/>
      <c r="E10" s="7"/>
    </row>
    <row r="11" spans="1:5" s="4" customFormat="1" ht="13.5" thickBot="1">
      <c r="A11" s="176" t="s">
        <v>5</v>
      </c>
      <c r="B11" s="177"/>
      <c r="C11" s="204" t="s">
        <v>244</v>
      </c>
      <c r="D11" s="205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4" t="s">
        <v>127</v>
      </c>
      <c r="D16" s="25" t="s">
        <v>10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2" t="s">
        <v>125</v>
      </c>
      <c r="B17" s="10" t="s">
        <v>25</v>
      </c>
      <c r="C17" s="21" t="s">
        <v>95</v>
      </c>
      <c r="D17" s="10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27</v>
      </c>
      <c r="B18" s="26" t="s">
        <v>25</v>
      </c>
      <c r="C18" s="45" t="s">
        <v>134</v>
      </c>
      <c r="D18" s="10" t="s">
        <v>10</v>
      </c>
      <c r="E18" s="27">
        <f>IF(A18="","",IF(VLOOKUP(CONCATENATE(A18," - ",B18),'[1]diccio'!$E$2:$E$3932,1,FALSE)="#N/A",CONCANTENAR(A18," - ",B18),""))</f>
      </c>
      <c r="F18" s="27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163</v>
      </c>
      <c r="B19" s="26" t="s">
        <v>25</v>
      </c>
      <c r="C19" s="45" t="s">
        <v>23</v>
      </c>
      <c r="D19" s="10" t="s">
        <v>10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33</v>
      </c>
      <c r="B20" s="26" t="s">
        <v>25</v>
      </c>
      <c r="C20" s="45" t="s">
        <v>13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89</v>
      </c>
      <c r="B21" s="26" t="s">
        <v>25</v>
      </c>
      <c r="C21" s="45" t="s">
        <v>119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88</v>
      </c>
      <c r="B22" s="26" t="s">
        <v>25</v>
      </c>
      <c r="C22" s="45" t="s">
        <v>128</v>
      </c>
      <c r="D22" s="10" t="s">
        <v>25</v>
      </c>
      <c r="E22" s="27">
        <f>IF(A22="","",IF(VLOOKUP(CONCATENATE(A22," - ",B22),'[1]diccio'!$E$2:$E$3932,1,FALSE)="#N/A",CONCANTENAR(A22," - ",B22),""))</f>
      </c>
      <c r="F22" s="27" t="e">
        <f>IF(C22="","",IF(VLOOKUP(CONCATENATE(C22," - ",D22),'[1]diccio'!$E$2:$E$3932,1,FALSE)="#N/A",CONCANTENAR(C22," - ",D22),""))</f>
        <v>#N/A</v>
      </c>
    </row>
    <row r="23" spans="1:6" s="4" customFormat="1" ht="12.75">
      <c r="A23" s="11" t="s">
        <v>104</v>
      </c>
      <c r="B23" s="26" t="s">
        <v>25</v>
      </c>
      <c r="C23" s="45" t="s">
        <v>104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6" t="s">
        <v>10</v>
      </c>
      <c r="C24" s="45" t="s">
        <v>88</v>
      </c>
      <c r="D24" s="10" t="s">
        <v>25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30</v>
      </c>
      <c r="B25" s="26" t="s">
        <v>10</v>
      </c>
      <c r="C25" s="45" t="s">
        <v>89</v>
      </c>
      <c r="D25" s="10" t="s">
        <v>25</v>
      </c>
      <c r="E25" s="27" t="e">
        <f>IF(A25="","",IF(VLOOKUP(CONCATENATE(A25," - ",B25),'[1]diccio'!$E$2:$E$3932,1,FALSE)="#N/A",CONCANTENAR(A25," - ",B25),""))</f>
        <v>#N/A</v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/>
      <c r="B26" s="26"/>
      <c r="C26" s="45" t="s">
        <v>33</v>
      </c>
      <c r="D26" s="10" t="s">
        <v>25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/>
      <c r="B27" s="26"/>
      <c r="C27" s="45" t="s">
        <v>163</v>
      </c>
      <c r="D27" s="10" t="s">
        <v>25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79"/>
      <c r="B28" s="80"/>
      <c r="C28" s="45" t="s">
        <v>27</v>
      </c>
      <c r="D28" s="10" t="s">
        <v>25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5" t="s">
        <v>125</v>
      </c>
      <c r="D29" s="10" t="s">
        <v>25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5" t="s">
        <v>22</v>
      </c>
      <c r="D30" s="26" t="s">
        <v>11</v>
      </c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26"/>
      <c r="C31" s="45" t="s">
        <v>12</v>
      </c>
      <c r="D31" s="10" t="s">
        <v>11</v>
      </c>
      <c r="E31" s="27"/>
      <c r="F31" s="27"/>
    </row>
    <row r="32" spans="1:6" s="4" customFormat="1" ht="12.75">
      <c r="A32" s="11"/>
      <c r="B32" s="26"/>
      <c r="C32" s="45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164</v>
      </c>
      <c r="F34" s="27" t="s">
        <v>164</v>
      </c>
    </row>
    <row r="35" spans="1:6" s="4" customFormat="1" ht="12.75">
      <c r="A35" s="12"/>
      <c r="B35" s="10"/>
      <c r="C35" s="21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45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2"/>
      <c r="C68" s="21"/>
      <c r="D68" s="52"/>
      <c r="E68" s="3"/>
      <c r="F68" s="3"/>
    </row>
    <row r="69" spans="1:6" s="4" customFormat="1" ht="12.75">
      <c r="A69" s="58"/>
      <c r="B69" s="72" t="s">
        <v>27</v>
      </c>
      <c r="C69" s="24"/>
      <c r="D69" s="72" t="s">
        <v>134</v>
      </c>
      <c r="E69" s="3"/>
      <c r="F69" s="3"/>
    </row>
    <row r="70" spans="1:6" s="4" customFormat="1" ht="25.5">
      <c r="A70" s="58"/>
      <c r="B70" s="71" t="s">
        <v>163</v>
      </c>
      <c r="C70" s="24"/>
      <c r="D70" s="71" t="s">
        <v>104</v>
      </c>
      <c r="E70" s="3"/>
      <c r="F70" s="3"/>
    </row>
    <row r="71" spans="1:6" s="4" customFormat="1" ht="12.75">
      <c r="A71" s="58"/>
      <c r="B71" s="71" t="s">
        <v>88</v>
      </c>
      <c r="C71" s="24"/>
      <c r="D71" s="71" t="s">
        <v>88</v>
      </c>
      <c r="E71" s="3"/>
      <c r="F71" s="3"/>
    </row>
    <row r="72" spans="1:6" s="4" customFormat="1" ht="25.5">
      <c r="A72" s="58"/>
      <c r="B72" s="71" t="s">
        <v>104</v>
      </c>
      <c r="C72" s="24"/>
      <c r="D72" s="71" t="s">
        <v>163</v>
      </c>
      <c r="E72" s="3"/>
      <c r="F72" s="3"/>
    </row>
    <row r="73" spans="1:6" s="4" customFormat="1" ht="12.75">
      <c r="A73" s="58"/>
      <c r="B73" s="71" t="s">
        <v>30</v>
      </c>
      <c r="C73" s="24"/>
      <c r="D73" s="71"/>
      <c r="E73" s="3"/>
      <c r="F73" s="3"/>
    </row>
    <row r="74" spans="1:6" s="4" customFormat="1" ht="13.5" thickBot="1">
      <c r="A74" s="59"/>
      <c r="B74" s="77"/>
      <c r="C74" s="66"/>
      <c r="D74" s="77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6"/>
  <sheetViews>
    <sheetView view="pageBreakPreview" zoomScale="70" zoomScaleNormal="80" zoomScaleSheetLayoutView="70" workbookViewId="0" topLeftCell="A1">
      <selection activeCell="B45" sqref="B45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132</v>
      </c>
      <c r="D8" s="172"/>
    </row>
    <row r="9" spans="1:4" s="4" customFormat="1" ht="12.75">
      <c r="A9" s="6" t="s">
        <v>130</v>
      </c>
      <c r="B9" s="16"/>
      <c r="C9" s="200" t="s">
        <v>320</v>
      </c>
      <c r="D9" s="201"/>
    </row>
    <row r="10" spans="1:5" s="4" customFormat="1" ht="12.75">
      <c r="A10" s="160" t="s">
        <v>3</v>
      </c>
      <c r="B10" s="161"/>
      <c r="C10" s="191" t="s">
        <v>4</v>
      </c>
      <c r="D10" s="192"/>
      <c r="E10" s="7"/>
    </row>
    <row r="11" spans="1:5" s="4" customFormat="1" ht="13.5" thickBot="1">
      <c r="A11" s="176" t="s">
        <v>5</v>
      </c>
      <c r="B11" s="177"/>
      <c r="C11" s="178" t="s">
        <v>321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180" t="s">
        <v>322</v>
      </c>
      <c r="B16" s="181"/>
      <c r="C16" s="181"/>
      <c r="D16" s="182"/>
      <c r="E16" s="27"/>
      <c r="F16" s="27"/>
    </row>
    <row r="17" spans="1:6" s="4" customFormat="1" ht="12.75">
      <c r="A17" s="183"/>
      <c r="B17" s="184"/>
      <c r="C17" s="184"/>
      <c r="D17" s="185"/>
      <c r="E17" s="27"/>
      <c r="F17" s="27"/>
    </row>
    <row r="18" spans="1:6" s="4" customFormat="1" ht="12.75">
      <c r="A18" s="183"/>
      <c r="B18" s="184"/>
      <c r="C18" s="184"/>
      <c r="D18" s="185"/>
      <c r="E18" s="27"/>
      <c r="F18" s="27"/>
    </row>
    <row r="19" spans="1:6" s="4" customFormat="1" ht="12.75">
      <c r="A19" s="183"/>
      <c r="B19" s="184"/>
      <c r="C19" s="184"/>
      <c r="D19" s="185"/>
      <c r="E19" s="27"/>
      <c r="F19" s="27"/>
    </row>
    <row r="20" spans="1:6" s="4" customFormat="1" ht="12.75">
      <c r="A20" s="183"/>
      <c r="B20" s="184"/>
      <c r="C20" s="184"/>
      <c r="D20" s="185"/>
      <c r="E20" s="27"/>
      <c r="F20" s="27"/>
    </row>
    <row r="21" spans="1:6" s="4" customFormat="1" ht="12.75">
      <c r="A21" s="183"/>
      <c r="B21" s="184"/>
      <c r="C21" s="184"/>
      <c r="D21" s="185"/>
      <c r="E21" s="27"/>
      <c r="F21" s="27"/>
    </row>
    <row r="22" spans="1:6" s="4" customFormat="1" ht="12.75">
      <c r="A22" s="183"/>
      <c r="B22" s="184"/>
      <c r="C22" s="184"/>
      <c r="D22" s="185"/>
      <c r="E22" s="27"/>
      <c r="F22" s="27"/>
    </row>
    <row r="23" spans="1:6" s="4" customFormat="1" ht="12.75">
      <c r="A23" s="183"/>
      <c r="B23" s="184"/>
      <c r="C23" s="184"/>
      <c r="D23" s="185"/>
      <c r="E23" s="27"/>
      <c r="F23" s="27"/>
    </row>
    <row r="24" spans="1:6" s="4" customFormat="1" ht="12.75">
      <c r="A24" s="183"/>
      <c r="B24" s="184"/>
      <c r="C24" s="184"/>
      <c r="D24" s="185"/>
      <c r="E24" s="27"/>
      <c r="F24" s="27"/>
    </row>
    <row r="25" spans="1:6" s="4" customFormat="1" ht="12.75">
      <c r="A25" s="183"/>
      <c r="B25" s="184"/>
      <c r="C25" s="184"/>
      <c r="D25" s="185"/>
      <c r="E25" s="27"/>
      <c r="F25" s="27"/>
    </row>
    <row r="26" spans="1:6" s="4" customFormat="1" ht="12.75">
      <c r="A26" s="183"/>
      <c r="B26" s="184"/>
      <c r="C26" s="184"/>
      <c r="D26" s="185"/>
      <c r="E26" s="27"/>
      <c r="F26" s="27"/>
    </row>
    <row r="27" spans="1:6" s="4" customFormat="1" ht="12.75">
      <c r="A27" s="183"/>
      <c r="B27" s="184"/>
      <c r="C27" s="184"/>
      <c r="D27" s="185"/>
      <c r="E27" s="27"/>
      <c r="F27" s="27"/>
    </row>
    <row r="28" spans="1:6" s="4" customFormat="1" ht="12.75">
      <c r="A28" s="183"/>
      <c r="B28" s="184"/>
      <c r="C28" s="184"/>
      <c r="D28" s="185"/>
      <c r="E28" s="27"/>
      <c r="F28" s="27"/>
    </row>
    <row r="29" spans="1:6" s="4" customFormat="1" ht="12.75">
      <c r="A29" s="183"/>
      <c r="B29" s="184"/>
      <c r="C29" s="184"/>
      <c r="D29" s="185"/>
      <c r="E29" s="27"/>
      <c r="F29" s="27"/>
    </row>
    <row r="30" spans="1:6" s="4" customFormat="1" ht="12.75">
      <c r="A30" s="183"/>
      <c r="B30" s="184"/>
      <c r="C30" s="184"/>
      <c r="D30" s="185"/>
      <c r="E30" s="27"/>
      <c r="F30" s="27"/>
    </row>
    <row r="31" spans="1:6" s="4" customFormat="1" ht="12.75">
      <c r="A31" s="183"/>
      <c r="B31" s="184"/>
      <c r="C31" s="184"/>
      <c r="D31" s="185"/>
      <c r="E31" s="27"/>
      <c r="F31" s="27"/>
    </row>
    <row r="32" spans="1:6" s="4" customFormat="1" ht="12.75">
      <c r="A32" s="183"/>
      <c r="B32" s="184"/>
      <c r="C32" s="184"/>
      <c r="D32" s="185"/>
      <c r="E32" s="27"/>
      <c r="F32" s="27"/>
    </row>
    <row r="33" spans="1:6" s="4" customFormat="1" ht="12.75">
      <c r="A33" s="183"/>
      <c r="B33" s="184"/>
      <c r="C33" s="184"/>
      <c r="D33" s="185"/>
      <c r="E33" s="27"/>
      <c r="F33" s="27"/>
    </row>
    <row r="34" spans="1:6" s="4" customFormat="1" ht="12.75">
      <c r="A34" s="183"/>
      <c r="B34" s="184"/>
      <c r="C34" s="184"/>
      <c r="D34" s="185"/>
      <c r="E34" s="27"/>
      <c r="F34" s="27"/>
    </row>
    <row r="35" spans="1:6" s="4" customFormat="1" ht="12.75">
      <c r="A35" s="183"/>
      <c r="B35" s="184"/>
      <c r="C35" s="184"/>
      <c r="D35" s="185"/>
      <c r="E35" s="27"/>
      <c r="F35" s="27"/>
    </row>
    <row r="36" spans="1:6" s="4" customFormat="1" ht="12.75">
      <c r="A36" s="183"/>
      <c r="B36" s="184"/>
      <c r="C36" s="184"/>
      <c r="D36" s="185"/>
      <c r="E36" s="27"/>
      <c r="F36" s="27"/>
    </row>
    <row r="37" spans="1:6" s="4" customFormat="1" ht="12.75">
      <c r="A37" s="183"/>
      <c r="B37" s="184"/>
      <c r="C37" s="184"/>
      <c r="D37" s="185"/>
      <c r="E37" s="27"/>
      <c r="F37" s="27"/>
    </row>
    <row r="38" spans="1:6" s="4" customFormat="1" ht="12.75">
      <c r="A38" s="183"/>
      <c r="B38" s="184"/>
      <c r="C38" s="184"/>
      <c r="D38" s="185"/>
      <c r="E38" s="27"/>
      <c r="F38" s="27"/>
    </row>
    <row r="39" spans="1:6" s="4" customFormat="1" ht="12.75">
      <c r="A39" s="183"/>
      <c r="B39" s="184"/>
      <c r="C39" s="184"/>
      <c r="D39" s="185"/>
      <c r="E39" s="27"/>
      <c r="F39" s="27"/>
    </row>
    <row r="40" spans="1:6" s="4" customFormat="1" ht="12.75">
      <c r="A40" s="186"/>
      <c r="B40" s="187"/>
      <c r="C40" s="187"/>
      <c r="D40" s="188"/>
      <c r="E40" s="27"/>
      <c r="F40" s="27"/>
    </row>
    <row r="41" spans="1:6" s="4" customFormat="1" ht="12.75">
      <c r="A41" s="20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69" t="s">
        <v>323</v>
      </c>
      <c r="C71" s="24"/>
      <c r="D71" s="69" t="s">
        <v>323</v>
      </c>
      <c r="E71" s="3"/>
      <c r="F71" s="3"/>
    </row>
    <row r="72" spans="1:6" s="4" customFormat="1" ht="12.75">
      <c r="A72" s="58"/>
      <c r="B72" s="70"/>
      <c r="C72" s="24"/>
      <c r="D72" s="70"/>
      <c r="E72" s="3"/>
      <c r="F72" s="3"/>
    </row>
    <row r="73" spans="1:6" s="4" customFormat="1" ht="12.75">
      <c r="A73" s="58"/>
      <c r="B73" s="70"/>
      <c r="C73" s="24"/>
      <c r="D73" s="70"/>
      <c r="E73" s="3"/>
      <c r="F73" s="3"/>
    </row>
    <row r="74" spans="1:6" s="4" customFormat="1" ht="12.75">
      <c r="A74" s="58"/>
      <c r="B74" s="70"/>
      <c r="C74" s="24"/>
      <c r="D74" s="70"/>
      <c r="E74" s="3"/>
      <c r="F74" s="3"/>
    </row>
    <row r="75" spans="1:4" s="4" customFormat="1" ht="12.75">
      <c r="A75" s="58"/>
      <c r="B75" s="63"/>
      <c r="C75" s="24"/>
      <c r="D75" s="63"/>
    </row>
    <row r="76" spans="1:4" s="4" customFormat="1" ht="13.5" thickBot="1">
      <c r="A76" s="59"/>
      <c r="B76" s="64"/>
      <c r="C76" s="66"/>
      <c r="D76" s="64"/>
    </row>
  </sheetData>
  <mergeCells count="15">
    <mergeCell ref="A16:D40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85" zoomScaleNormal="80" zoomScaleSheetLayoutView="85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281</v>
      </c>
      <c r="D8" s="172"/>
    </row>
    <row r="9" spans="1:4" s="4" customFormat="1" ht="12.75">
      <c r="A9" s="6" t="s">
        <v>130</v>
      </c>
      <c r="B9" s="16"/>
      <c r="C9" s="200" t="s">
        <v>283</v>
      </c>
      <c r="D9" s="201"/>
    </row>
    <row r="10" spans="1:5" s="4" customFormat="1" ht="12.75">
      <c r="A10" s="160" t="s">
        <v>3</v>
      </c>
      <c r="B10" s="161"/>
      <c r="C10" s="200" t="s">
        <v>282</v>
      </c>
      <c r="D10" s="201"/>
      <c r="E10" s="7"/>
    </row>
    <row r="11" spans="1:5" s="4" customFormat="1" ht="13.5" thickBot="1">
      <c r="A11" s="176" t="s">
        <v>5</v>
      </c>
      <c r="B11" s="177"/>
      <c r="C11" s="204" t="s">
        <v>290</v>
      </c>
      <c r="D11" s="205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46</v>
      </c>
      <c r="B16" s="25" t="s">
        <v>49</v>
      </c>
      <c r="C16" s="44" t="s">
        <v>48</v>
      </c>
      <c r="D16" s="25" t="s">
        <v>49</v>
      </c>
      <c r="E16" s="27"/>
      <c r="F16" s="27"/>
    </row>
    <row r="17" spans="1:6" s="4" customFormat="1" ht="12.75">
      <c r="A17" s="12" t="s">
        <v>48</v>
      </c>
      <c r="B17" s="10" t="s">
        <v>49</v>
      </c>
      <c r="C17" s="21" t="s">
        <v>66</v>
      </c>
      <c r="D17" s="10" t="s">
        <v>49</v>
      </c>
      <c r="E17" s="27"/>
      <c r="F17" s="27"/>
    </row>
    <row r="18" spans="1:6" s="4" customFormat="1" ht="12.75">
      <c r="A18" s="12" t="s">
        <v>51</v>
      </c>
      <c r="B18" s="10" t="s">
        <v>49</v>
      </c>
      <c r="C18" s="45" t="s">
        <v>116</v>
      </c>
      <c r="D18" s="10" t="s">
        <v>49</v>
      </c>
      <c r="E18" s="27"/>
      <c r="F18" s="27"/>
    </row>
    <row r="19" spans="1:6" s="4" customFormat="1" ht="12.75">
      <c r="A19" s="11" t="s">
        <v>284</v>
      </c>
      <c r="B19" s="26" t="s">
        <v>49</v>
      </c>
      <c r="C19" s="45" t="s">
        <v>288</v>
      </c>
      <c r="D19" s="10" t="s">
        <v>49</v>
      </c>
      <c r="E19" s="27"/>
      <c r="F19" s="27"/>
    </row>
    <row r="20" spans="1:6" s="4" customFormat="1" ht="12.75">
      <c r="A20" s="11" t="s">
        <v>285</v>
      </c>
      <c r="B20" s="26" t="s">
        <v>49</v>
      </c>
      <c r="C20" s="45" t="s">
        <v>289</v>
      </c>
      <c r="D20" s="10" t="s">
        <v>49</v>
      </c>
      <c r="E20" s="27"/>
      <c r="F20" s="27"/>
    </row>
    <row r="21" spans="1:6" s="4" customFormat="1" ht="12.75">
      <c r="A21" s="11" t="s">
        <v>286</v>
      </c>
      <c r="B21" s="26" t="s">
        <v>49</v>
      </c>
      <c r="C21" s="45" t="s">
        <v>51</v>
      </c>
      <c r="D21" s="10" t="s">
        <v>49</v>
      </c>
      <c r="E21" s="27"/>
      <c r="F21" s="27"/>
    </row>
    <row r="22" spans="1:6" s="4" customFormat="1" ht="12.75">
      <c r="A22" s="11" t="s">
        <v>288</v>
      </c>
      <c r="B22" s="26" t="s">
        <v>49</v>
      </c>
      <c r="C22" s="45" t="s">
        <v>48</v>
      </c>
      <c r="D22" s="10" t="s">
        <v>49</v>
      </c>
      <c r="E22" s="27"/>
      <c r="F22" s="27"/>
    </row>
    <row r="23" spans="1:6" s="4" customFormat="1" ht="12.75">
      <c r="A23" s="11" t="s">
        <v>116</v>
      </c>
      <c r="B23" s="26" t="s">
        <v>49</v>
      </c>
      <c r="C23" s="45" t="s">
        <v>46</v>
      </c>
      <c r="D23" s="10" t="s">
        <v>49</v>
      </c>
      <c r="E23" s="27"/>
      <c r="F23" s="27"/>
    </row>
    <row r="24" spans="1:6" s="4" customFormat="1" ht="12.75">
      <c r="A24" s="11" t="s">
        <v>199</v>
      </c>
      <c r="B24" s="26" t="s">
        <v>49</v>
      </c>
      <c r="C24" s="45"/>
      <c r="D24" s="10"/>
      <c r="E24" s="27"/>
      <c r="F24" s="27"/>
    </row>
    <row r="25" spans="1:6" s="4" customFormat="1" ht="12.75">
      <c r="A25" s="11"/>
      <c r="B25" s="26"/>
      <c r="C25" s="45"/>
      <c r="D25" s="10"/>
      <c r="E25" s="27"/>
      <c r="F25" s="27"/>
    </row>
    <row r="26" spans="1:6" s="4" customFormat="1" ht="12.75">
      <c r="A26" s="11"/>
      <c r="B26" s="26"/>
      <c r="C26" s="45"/>
      <c r="D26" s="10"/>
      <c r="E26" s="27"/>
      <c r="F26" s="27"/>
    </row>
    <row r="27" spans="1:6" s="4" customFormat="1" ht="12.75">
      <c r="A27" s="11"/>
      <c r="B27" s="26"/>
      <c r="C27" s="45"/>
      <c r="D27" s="10"/>
      <c r="E27" s="27"/>
      <c r="F27" s="27"/>
    </row>
    <row r="28" spans="1:6" s="4" customFormat="1" ht="12.75">
      <c r="A28" s="79"/>
      <c r="B28" s="80"/>
      <c r="C28" s="45"/>
      <c r="D28" s="10"/>
      <c r="E28" s="27"/>
      <c r="F28" s="27"/>
    </row>
    <row r="29" spans="1:6" s="4" customFormat="1" ht="12.75">
      <c r="A29" s="11"/>
      <c r="B29" s="26"/>
      <c r="C29" s="45"/>
      <c r="D29" s="10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5"/>
      <c r="D30" s="26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26"/>
      <c r="C31" s="45"/>
      <c r="D31" s="10"/>
      <c r="E31" s="27"/>
      <c r="F31" s="27"/>
    </row>
    <row r="32" spans="1:6" s="4" customFormat="1" ht="12.75">
      <c r="A32" s="11"/>
      <c r="B32" s="26"/>
      <c r="C32" s="45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164</v>
      </c>
      <c r="F34" s="27" t="s">
        <v>164</v>
      </c>
    </row>
    <row r="35" spans="1:6" s="4" customFormat="1" ht="12.75">
      <c r="A35" s="12"/>
      <c r="B35" s="10"/>
      <c r="C35" s="21"/>
      <c r="D35" s="10"/>
      <c r="E35" s="27" t="s">
        <v>164</v>
      </c>
      <c r="F35" s="27" t="s">
        <v>164</v>
      </c>
    </row>
    <row r="36" spans="1:6" s="4" customFormat="1" ht="12.75">
      <c r="A36" s="12"/>
      <c r="B36" s="10"/>
      <c r="C36" s="21"/>
      <c r="D36" s="10"/>
      <c r="E36" s="27" t="s">
        <v>164</v>
      </c>
      <c r="F36" s="27" t="s">
        <v>164</v>
      </c>
    </row>
    <row r="37" spans="1:6" s="4" customFormat="1" ht="12.75">
      <c r="A37" s="12"/>
      <c r="B37" s="10"/>
      <c r="C37" s="21"/>
      <c r="D37" s="10"/>
      <c r="E37" s="27" t="s">
        <v>164</v>
      </c>
      <c r="F37" s="27" t="s">
        <v>164</v>
      </c>
    </row>
    <row r="38" spans="1:6" s="4" customFormat="1" ht="12.75">
      <c r="A38" s="12"/>
      <c r="B38" s="10"/>
      <c r="C38" s="21"/>
      <c r="D38" s="10"/>
      <c r="E38" s="27" t="s">
        <v>164</v>
      </c>
      <c r="F38" s="27" t="s">
        <v>164</v>
      </c>
    </row>
    <row r="39" spans="1:6" s="4" customFormat="1" ht="12.75">
      <c r="A39" s="12"/>
      <c r="B39" s="10"/>
      <c r="C39" s="21"/>
      <c r="D39" s="10"/>
      <c r="E39" s="27" t="s">
        <v>164</v>
      </c>
      <c r="F39" s="27" t="s">
        <v>164</v>
      </c>
    </row>
    <row r="40" spans="1:6" s="4" customFormat="1" ht="12.75">
      <c r="A40" s="12"/>
      <c r="B40" s="10"/>
      <c r="C40" s="45"/>
      <c r="D40" s="10"/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2"/>
      <c r="B42" s="10"/>
      <c r="C42" s="21"/>
      <c r="D42" s="10"/>
      <c r="E42" s="27" t="s">
        <v>164</v>
      </c>
      <c r="F42" s="27" t="s">
        <v>164</v>
      </c>
    </row>
    <row r="43" spans="1:6" s="4" customFormat="1" ht="12.75">
      <c r="A43" s="12"/>
      <c r="B43" s="10"/>
      <c r="C43" s="21"/>
      <c r="D43" s="10"/>
      <c r="E43" s="27" t="s">
        <v>164</v>
      </c>
      <c r="F43" s="27" t="s">
        <v>164</v>
      </c>
    </row>
    <row r="44" spans="1:6" s="4" customFormat="1" ht="12.75">
      <c r="A44" s="12"/>
      <c r="B44" s="10"/>
      <c r="C44" s="21"/>
      <c r="D44" s="10"/>
      <c r="E44" s="27" t="s">
        <v>164</v>
      </c>
      <c r="F44" s="27" t="s">
        <v>164</v>
      </c>
    </row>
    <row r="45" spans="1:6" s="4" customFormat="1" ht="12.75">
      <c r="A45" s="12"/>
      <c r="B45" s="10"/>
      <c r="C45" s="21"/>
      <c r="D45" s="10"/>
      <c r="E45" s="27" t="s">
        <v>164</v>
      </c>
      <c r="F45" s="27" t="s">
        <v>164</v>
      </c>
    </row>
    <row r="46" spans="1:6" s="4" customFormat="1" ht="12.75">
      <c r="A46" s="12"/>
      <c r="B46" s="10"/>
      <c r="C46" s="21"/>
      <c r="D46" s="10"/>
      <c r="E46" s="27" t="s">
        <v>164</v>
      </c>
      <c r="F46" s="27" t="s">
        <v>164</v>
      </c>
    </row>
    <row r="47" spans="1:6" s="4" customFormat="1" ht="12.75">
      <c r="A47" s="12"/>
      <c r="B47" s="10"/>
      <c r="C47" s="21"/>
      <c r="D47" s="10"/>
      <c r="E47" s="27" t="s">
        <v>164</v>
      </c>
      <c r="F47" s="27" t="s">
        <v>164</v>
      </c>
    </row>
    <row r="48" spans="1:6" s="4" customFormat="1" ht="12.75">
      <c r="A48" s="12"/>
      <c r="B48" s="10"/>
      <c r="C48" s="21"/>
      <c r="D48" s="10"/>
      <c r="E48" s="27" t="s">
        <v>164</v>
      </c>
      <c r="F48" s="27" t="s">
        <v>164</v>
      </c>
    </row>
    <row r="49" spans="1:6" s="4" customFormat="1" ht="12.75">
      <c r="A49" s="12"/>
      <c r="B49" s="10"/>
      <c r="C49" s="21"/>
      <c r="D49" s="10"/>
      <c r="E49" s="27" t="s">
        <v>164</v>
      </c>
      <c r="F49" s="27" t="s">
        <v>164</v>
      </c>
    </row>
    <row r="50" spans="1:6" s="4" customFormat="1" ht="12.75">
      <c r="A50" s="12"/>
      <c r="B50" s="10"/>
      <c r="C50" s="21"/>
      <c r="D50" s="10"/>
      <c r="E50" s="27" t="s">
        <v>164</v>
      </c>
      <c r="F50" s="27" t="s">
        <v>164</v>
      </c>
    </row>
    <row r="51" spans="1:6" s="4" customFormat="1" ht="12.75">
      <c r="A51" s="12"/>
      <c r="B51" s="10"/>
      <c r="C51" s="21"/>
      <c r="D51" s="10"/>
      <c r="E51" s="27" t="s">
        <v>164</v>
      </c>
      <c r="F51" s="27" t="s">
        <v>164</v>
      </c>
    </row>
    <row r="52" spans="1:6" s="4" customFormat="1" ht="12.75">
      <c r="A52" s="12"/>
      <c r="B52" s="10"/>
      <c r="C52" s="21"/>
      <c r="D52" s="10"/>
      <c r="E52" s="27" t="s">
        <v>164</v>
      </c>
      <c r="F52" s="27" t="s">
        <v>164</v>
      </c>
    </row>
    <row r="53" spans="1:6" s="4" customFormat="1" ht="12.75">
      <c r="A53" s="12"/>
      <c r="B53" s="10"/>
      <c r="C53" s="21"/>
      <c r="D53" s="10"/>
      <c r="E53" s="27" t="s">
        <v>164</v>
      </c>
      <c r="F53" s="27" t="s">
        <v>164</v>
      </c>
    </row>
    <row r="54" spans="1:6" s="4" customFormat="1" ht="12.75">
      <c r="A54" s="12"/>
      <c r="B54" s="10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2"/>
      <c r="C68" s="21"/>
      <c r="D68" s="52"/>
      <c r="E68" s="3"/>
      <c r="F68" s="3"/>
    </row>
    <row r="69" spans="1:6" s="4" customFormat="1" ht="12.75">
      <c r="A69" s="58"/>
      <c r="B69" s="72" t="s">
        <v>51</v>
      </c>
      <c r="C69" s="24"/>
      <c r="D69" s="72" t="s">
        <v>116</v>
      </c>
      <c r="E69" s="3"/>
      <c r="F69" s="3"/>
    </row>
    <row r="70" spans="1:6" s="4" customFormat="1" ht="12.75">
      <c r="A70" s="58"/>
      <c r="B70" s="71" t="s">
        <v>284</v>
      </c>
      <c r="C70" s="24"/>
      <c r="D70" s="71" t="s">
        <v>289</v>
      </c>
      <c r="E70" s="3"/>
      <c r="F70" s="3"/>
    </row>
    <row r="71" spans="1:6" s="4" customFormat="1" ht="12.75">
      <c r="A71" s="58"/>
      <c r="B71" s="71" t="s">
        <v>291</v>
      </c>
      <c r="C71" s="24"/>
      <c r="D71" s="71" t="s">
        <v>51</v>
      </c>
      <c r="E71" s="3"/>
      <c r="F71" s="3"/>
    </row>
    <row r="72" spans="1:6" s="4" customFormat="1" ht="12.75">
      <c r="A72" s="58"/>
      <c r="B72" s="71" t="s">
        <v>287</v>
      </c>
      <c r="C72" s="24"/>
      <c r="D72" s="71" t="s">
        <v>48</v>
      </c>
      <c r="E72" s="3"/>
      <c r="F72" s="3"/>
    </row>
    <row r="73" spans="1:6" s="4" customFormat="1" ht="12.75">
      <c r="A73" s="58"/>
      <c r="B73" s="71"/>
      <c r="C73" s="24"/>
      <c r="D73" s="71"/>
      <c r="E73" s="3"/>
      <c r="F73" s="3"/>
    </row>
    <row r="74" spans="1:6" s="4" customFormat="1" ht="13.5" thickBot="1">
      <c r="A74" s="59"/>
      <c r="B74" s="77"/>
      <c r="C74" s="66"/>
      <c r="D74" s="77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75" workbookViewId="0" topLeftCell="A52">
      <selection activeCell="C29" sqref="C29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210" t="s">
        <v>221</v>
      </c>
      <c r="B1" s="210"/>
      <c r="C1" s="210"/>
    </row>
    <row r="3" spans="1:3" ht="12.75">
      <c r="A3" s="124" t="s">
        <v>132</v>
      </c>
      <c r="B3" s="97" t="str">
        <f>+IF('D01'!B71&gt;0,'D01'!B71,"")</f>
        <v>FUSIONADO</v>
      </c>
      <c r="C3" s="127" t="str">
        <f>+IF('D01'!D71&gt;0,'D01'!D71,"")</f>
        <v>FUSIONADO</v>
      </c>
    </row>
    <row r="4" spans="1:3" ht="12.75">
      <c r="A4" s="125" t="str">
        <f>+'D01'!C9</f>
        <v>GRECIA (ET/M) - DEPARTAMENTAL</v>
      </c>
      <c r="B4" s="98">
        <f>+IF('D01'!B72&gt;0,'D01'!B72,"")</f>
      </c>
      <c r="C4" s="128">
        <f>+IF('D01'!D72&gt;0,'D01'!D72,"")</f>
      </c>
    </row>
    <row r="5" spans="1:3" ht="12.75">
      <c r="A5" s="125"/>
      <c r="B5" s="98">
        <f>+IF('D01'!B73&gt;0,'D01'!B73,"")</f>
      </c>
      <c r="C5" s="128">
        <f>+IF('D01'!D73&gt;0,'D01'!D73,"")</f>
      </c>
    </row>
    <row r="6" spans="1:3" ht="12.75">
      <c r="A6" s="125"/>
      <c r="B6" s="98">
        <f>+IF('D01'!B74&gt;0,'D01'!B74,"")</f>
      </c>
      <c r="C6" s="128">
        <f>+IF('D01'!D74&gt;0,'D01'!D74,"")</f>
      </c>
    </row>
    <row r="7" spans="1:3" ht="12.75">
      <c r="A7" s="125"/>
      <c r="B7" s="98">
        <f>+IF('D01'!B75&gt;0,'D01'!B75,"")</f>
      </c>
      <c r="C7" s="128">
        <f>+IF('D01'!D75&gt;0,'D01'!D75,"")</f>
      </c>
    </row>
    <row r="8" spans="1:3" ht="12.75">
      <c r="A8" s="125"/>
      <c r="B8" s="98">
        <f>+IF('D01'!B76&gt;0,'D01'!B76,"")</f>
      </c>
      <c r="C8" s="128">
        <f>+IF('D01'!D76&gt;0,'D01'!D76,"")</f>
      </c>
    </row>
    <row r="9" spans="1:3" ht="12.75">
      <c r="A9" s="126"/>
      <c r="B9" s="99">
        <f>+IF('D01'!B77&gt;0,'D01'!B77,"")</f>
      </c>
      <c r="C9" s="129">
        <f>+IF('D01'!D77&gt;0,'D01'!D77,"")</f>
      </c>
    </row>
    <row r="10" spans="1:3" ht="12.75">
      <c r="A10" s="125" t="s">
        <v>133</v>
      </c>
      <c r="B10" s="98" t="str">
        <f>+IF('D02'!B66&gt;0,'D02'!B66,"")</f>
        <v>DUBLE ALMEYDA</v>
      </c>
      <c r="C10" s="128" t="str">
        <f>+IF('D02'!D66&gt;0,'D02'!D66,"")</f>
        <v>ALVARO CASANOVA</v>
      </c>
    </row>
    <row r="11" spans="1:3" ht="12.75">
      <c r="A11" s="125" t="str">
        <f>+'D02'!C9</f>
        <v>IRARRAZAVAL (M) - DIAGONAL LAS TORRES</v>
      </c>
      <c r="B11" s="98" t="str">
        <f>+IF('D02'!B67&gt;0,'D02'!B67,"")</f>
        <v>AV. CIRCUNVALACION AMERICO VESPUCIO</v>
      </c>
      <c r="C11" s="128" t="str">
        <f>+IF('D02'!D67&gt;0,'D02'!D67,"")</f>
        <v>MUNICIPALIDAD LA REINA</v>
      </c>
    </row>
    <row r="12" spans="1:3" ht="12.75">
      <c r="A12" s="125"/>
      <c r="B12" s="98" t="str">
        <f>+IF('D02'!B68&gt;0,'D02'!B68,"")</f>
        <v>AV. SIMON BOLIVAR</v>
      </c>
      <c r="C12" s="128" t="str">
        <f>+IF('D02'!D68&gt;0,'D02'!D68,"")</f>
        <v>AV. LARRAIN</v>
      </c>
    </row>
    <row r="13" spans="1:3" ht="12.75">
      <c r="A13" s="125"/>
      <c r="B13" s="98" t="str">
        <f>+IF('D02'!B69&gt;0,'D02'!B69,"")</f>
        <v>AV. LARRAIN</v>
      </c>
      <c r="C13" s="128" t="str">
        <f>+IF('D02'!D69&gt;0,'D02'!D69,"")</f>
        <v>AV. ECHEÑIQUE</v>
      </c>
    </row>
    <row r="14" spans="1:3" ht="12.75">
      <c r="A14" s="125"/>
      <c r="B14" s="98" t="str">
        <f>+IF('D02'!B70&gt;0,'D02'!B70,"")</f>
        <v>MUNICIPALIDAD LA REINA</v>
      </c>
      <c r="C14" s="128" t="str">
        <f>+IF('D02'!D70&gt;0,'D02'!D70,"")</f>
        <v>AV. OSSA</v>
      </c>
    </row>
    <row r="15" spans="1:3" ht="12.75">
      <c r="A15" s="125"/>
      <c r="B15" s="98" t="str">
        <f>+IF('D02'!B71&gt;0,'D02'!B71,"")</f>
        <v>ALVARO CASANOVA</v>
      </c>
      <c r="C15" s="128" t="str">
        <f>+IF('D02'!D71&gt;0,'D02'!D71,"")</f>
        <v>AV. EDUARDO CASTILLO VELASCO</v>
      </c>
    </row>
    <row r="16" spans="1:3" ht="12.75">
      <c r="A16" s="126"/>
      <c r="B16" s="99">
        <f>+IF('D02'!B72&gt;0,'D02'!B72,"")</f>
      </c>
      <c r="C16" s="129">
        <f>+IF('D02'!D72&gt;0,'D02'!D72,"")</f>
      </c>
    </row>
    <row r="17" spans="1:3" ht="12.75">
      <c r="A17" s="124" t="s">
        <v>137</v>
      </c>
      <c r="B17" s="98" t="str">
        <f>+IF('D03'!B69&gt;0,'D03'!B69,"")</f>
        <v>LOS ORIENTALES</v>
      </c>
      <c r="C17" s="128" t="str">
        <f>+IF('D03'!D69&gt;0,'D03'!D69,"")</f>
        <v>LAS PARCELAS</v>
      </c>
    </row>
    <row r="18" spans="1:3" ht="12.75">
      <c r="A18" s="125" t="str">
        <f>+'D03'!C9</f>
        <v>PLAZA EGAÑA (ET/M) - DIAGONAL LAS TORRES</v>
      </c>
      <c r="B18" s="98" t="str">
        <f>+IF('D03'!B70&gt;0,'D03'!B70,"")</f>
        <v>LAS PARCELAS</v>
      </c>
      <c r="C18" s="128" t="str">
        <f>+IF('D03'!D70&gt;0,'D03'!D70,"")</f>
        <v>LOS ORIENTALES</v>
      </c>
    </row>
    <row r="19" spans="1:3" ht="12.75">
      <c r="A19" s="125"/>
      <c r="B19" s="98">
        <f>+IF('D03'!B71&gt;0,'D03'!B71,"")</f>
      </c>
      <c r="C19" s="128" t="str">
        <f>+IF('D03'!D71&gt;0,'D03'!D71,"")</f>
        <v>AV. JOSE ARRIETA</v>
      </c>
    </row>
    <row r="20" spans="1:3" ht="12.75">
      <c r="A20" s="125"/>
      <c r="B20" s="98">
        <f>+IF('D03'!B72&gt;0,'D03'!B72,"")</f>
      </c>
      <c r="C20" s="128" t="str">
        <f>+IF('D03'!D72&gt;0,'D03'!D72,"")</f>
        <v>AV. CIRCUNVALACION AMERICO VESPUCIO</v>
      </c>
    </row>
    <row r="21" spans="1:3" ht="12.75">
      <c r="A21" s="125"/>
      <c r="B21" s="98">
        <f>+IF('D03'!B73&gt;0,'D03'!B73,"")</f>
      </c>
      <c r="C21" s="128">
        <f>+IF('D03'!D73&gt;0,'D03'!D73,"")</f>
      </c>
    </row>
    <row r="22" spans="1:3" ht="12.75">
      <c r="A22" s="125"/>
      <c r="B22" s="98">
        <f>+IF('D03'!B74&gt;0,'D03'!B74,"")</f>
      </c>
      <c r="C22" s="128">
        <f>+IF('D03'!D74&gt;0,'D03'!D74,"")</f>
      </c>
    </row>
    <row r="23" spans="1:3" ht="12.75">
      <c r="A23" s="126"/>
      <c r="B23" s="99">
        <f>+IF('D03'!B75&gt;0,'D03'!B75,"")</f>
      </c>
      <c r="C23" s="129">
        <f>+IF('D03'!D75&gt;0,'D03'!D75,"")</f>
      </c>
    </row>
    <row r="24" spans="1:3" ht="12.75">
      <c r="A24" s="124" t="s">
        <v>138</v>
      </c>
      <c r="B24" s="98" t="str">
        <f>+IF('D04'!B68&gt;0,'D04'!B68,"")</f>
        <v>HAMBURGO</v>
      </c>
      <c r="C24" s="128" t="str">
        <f>+IF('D04'!D68&gt;0,'D04'!D68,"")</f>
        <v>AV. CIRCUNVALACION AMERICO VESPUCIO</v>
      </c>
    </row>
    <row r="25" spans="1:3" ht="12.75">
      <c r="A25" s="125" t="str">
        <f>+'D04'!C9</f>
        <v>FRANCISCO BILBAO (ET/M) - TOBALABA</v>
      </c>
      <c r="B25" s="98" t="str">
        <f>+IF('D04'!B69&gt;0,'D04'!B69,"")</f>
        <v>RAMON CRUZ</v>
      </c>
      <c r="C25" s="128" t="str">
        <f>+IF('D04'!D69&gt;0,'D04'!D69,"")</f>
        <v>QUILIN (M)</v>
      </c>
    </row>
    <row r="26" spans="1:3" ht="12.75">
      <c r="A26" s="125"/>
      <c r="B26" s="98" t="str">
        <f>+IF('D04'!B70&gt;0,'D04'!B70,"")</f>
        <v>QUILIN (M)</v>
      </c>
      <c r="C26" s="128" t="str">
        <f>+IF('D04'!D70&gt;0,'D04'!D70,"")</f>
        <v>RAMON CRUZ</v>
      </c>
    </row>
    <row r="27" spans="1:3" ht="12.75">
      <c r="A27" s="125"/>
      <c r="B27" s="98" t="str">
        <f>+IF('D04'!B71&gt;0,'D04'!B71,"")</f>
        <v>AV. CIRCUNVALACION AMERICO VESPUCIO</v>
      </c>
      <c r="C27" s="128" t="str">
        <f>+IF('D04'!D71&gt;0,'D04'!D71,"")</f>
        <v>COVENTRY</v>
      </c>
    </row>
    <row r="28" spans="1:3" ht="12.75">
      <c r="A28" s="125"/>
      <c r="B28" s="98" t="str">
        <f>+IF('D04'!B72&gt;0,'D04'!B72,"")</f>
        <v>SAN LUIS DE MACUL</v>
      </c>
      <c r="C28" s="128">
        <f>+IF('D04'!D72&gt;0,'D04'!D72,"")</f>
      </c>
    </row>
    <row r="29" spans="1:3" ht="12.75">
      <c r="A29" s="125"/>
      <c r="B29" s="98">
        <f>+IF('D04'!B73&gt;0,'D04'!B73,"")</f>
      </c>
      <c r="C29" s="128">
        <f>+IF('D04'!D73&gt;0,'D04'!D73,"")</f>
      </c>
    </row>
    <row r="30" spans="1:3" ht="12.75">
      <c r="A30" s="126"/>
      <c r="B30" s="99">
        <f>+IF('D04'!B74&gt;0,'D04'!B74,"")</f>
      </c>
      <c r="C30" s="129">
        <f>+IF('D04'!D74&gt;0,'D04'!D74,"")</f>
      </c>
    </row>
    <row r="31" spans="1:3" ht="12.75">
      <c r="A31" s="124" t="s">
        <v>139</v>
      </c>
      <c r="B31" s="97" t="str">
        <f>+IF('D05'!B71&gt;0,'D05'!B71,"")</f>
        <v>AV. TOBALABA</v>
      </c>
      <c r="C31" s="127" t="str">
        <f>+IF('D05'!D71&gt;0,'D05'!D71,"")</f>
        <v>ÑUBLE</v>
      </c>
    </row>
    <row r="32" spans="1:3" ht="12.75">
      <c r="A32" s="125" t="str">
        <f>+'D05'!C9</f>
        <v>DEPARTAMENTAL - FRANKLIN (M)</v>
      </c>
      <c r="B32" s="98" t="str">
        <f>+IF('D05'!B72&gt;0,'D05'!B72,"")</f>
        <v>ALEJANDRO SEPULVEDA</v>
      </c>
      <c r="C32" s="128" t="str">
        <f>+IF('D05'!D72&gt;0,'D05'!D72,"")</f>
        <v>MARATHON</v>
      </c>
    </row>
    <row r="33" spans="1:3" ht="12.75">
      <c r="A33" s="125"/>
      <c r="B33" s="98" t="str">
        <f>+IF('D05'!B73&gt;0,'D05'!B73,"")</f>
        <v>AV. GRECIA</v>
      </c>
      <c r="C33" s="128" t="str">
        <f>+IF('D05'!D73&gt;0,'D05'!D73,"")</f>
        <v>RODRIGO DE ARAYA</v>
      </c>
    </row>
    <row r="34" spans="1:3" ht="12.75">
      <c r="A34" s="125"/>
      <c r="B34" s="98" t="str">
        <f>+IF('D05'!B74&gt;0,'D05'!B74,"")</f>
        <v>RODRIGO DE ARAYA</v>
      </c>
      <c r="C34" s="128" t="str">
        <f>+IF('D05'!D74&gt;0,'D05'!D74,"")</f>
        <v>AV. GRECIA</v>
      </c>
    </row>
    <row r="35" spans="1:3" ht="12.75">
      <c r="A35" s="125"/>
      <c r="B35" s="98" t="str">
        <f>+IF('D05'!B75&gt;0,'D05'!B75,"")</f>
        <v>GUILLERMO MANN</v>
      </c>
      <c r="C35" s="128" t="str">
        <f>+IF('D05'!D75&gt;0,'D05'!D75,"")</f>
        <v>ALEJANDRO SEPULVEDA</v>
      </c>
    </row>
    <row r="36" spans="1:3" ht="12.75">
      <c r="A36" s="125"/>
      <c r="B36" s="98" t="str">
        <f>+IF('D05'!B76&gt;0,'D05'!B76,"")</f>
        <v>NATANIEL COX</v>
      </c>
      <c r="C36" s="128" t="str">
        <f>+IF('D05'!D76&gt;0,'D05'!D76,"")</f>
        <v>AV. TOBALABA</v>
      </c>
    </row>
    <row r="37" spans="1:3" ht="12.75">
      <c r="A37" s="126"/>
      <c r="B37" s="99">
        <f>+IF('D05'!B77&gt;0,'D05'!B77,"")</f>
      </c>
      <c r="C37" s="129">
        <f>+IF('D05'!D77&gt;0,'D05'!D77,"")</f>
      </c>
    </row>
    <row r="38" spans="1:3" ht="12.75">
      <c r="A38" s="124" t="s">
        <v>140</v>
      </c>
      <c r="B38" s="98" t="str">
        <f>+IF('D06'!B67&gt;0,'D06'!B67,"")</f>
        <v>EXEQUIEL FERNANDEZ</v>
      </c>
      <c r="C38" s="128" t="str">
        <f>+IF('D06'!D67&gt;0,'D06'!D67,"")</f>
        <v>AV. DEPARTAMENTAL</v>
      </c>
    </row>
    <row r="39" spans="1:3" ht="12.75">
      <c r="A39" s="125" t="str">
        <f>+'D06'!C9</f>
        <v>SUCRE - PEDRERO (ET/M)</v>
      </c>
      <c r="B39" s="98" t="str">
        <f>+IF('D06'!B68&gt;0,'D06'!B68,"")</f>
        <v>ROTONDA RODRIGO DE ARAYA</v>
      </c>
      <c r="C39" s="128" t="str">
        <f>+IF('D06'!D68&gt;0,'D06'!D68,"")</f>
        <v>ESTADIO MONUMENTAL</v>
      </c>
    </row>
    <row r="40" spans="1:3" ht="12.75">
      <c r="A40" s="125"/>
      <c r="B40" s="98" t="str">
        <f>+IF('D06'!B69&gt;0,'D06'!B69,"")</f>
        <v>AV. EL LIBANO</v>
      </c>
      <c r="C40" s="128" t="str">
        <f>+IF('D06'!D69&gt;0,'D06'!D69,"")</f>
        <v>AV. EL LIBANO</v>
      </c>
    </row>
    <row r="41" spans="1:3" ht="12.75">
      <c r="A41" s="125"/>
      <c r="B41" s="98" t="str">
        <f>+IF('D06'!B70&gt;0,'D06'!B70,"")</f>
        <v>AV. DEPARTAMENTAL</v>
      </c>
      <c r="C41" s="128" t="str">
        <f>+IF('D06'!D70&gt;0,'D06'!D70,"")</f>
        <v>ROTONDA RODRIGO DE ARAYA</v>
      </c>
    </row>
    <row r="42" spans="1:3" ht="12.75">
      <c r="A42" s="125"/>
      <c r="B42" s="98" t="str">
        <f>+IF('D06'!B71&gt;0,'D06'!B71,"")</f>
        <v>ESTADIO MONUMENTAL</v>
      </c>
      <c r="C42" s="128" t="str">
        <f>+IF('D06'!D71&gt;0,'D06'!D71,"")</f>
        <v>AV. JOSE PEDRO ALESSANDRI</v>
      </c>
    </row>
    <row r="43" spans="1:3" ht="12.75">
      <c r="A43" s="125"/>
      <c r="B43" s="98">
        <f>+IF('D06'!B72&gt;0,'D06'!B72,"")</f>
      </c>
      <c r="C43" s="128" t="str">
        <f>+IF('D06'!D72&gt;0,'D06'!D72,"")</f>
        <v>MUNICIPALIDAD DE ÑUÑOA</v>
      </c>
    </row>
    <row r="44" spans="1:3" ht="12.75">
      <c r="A44" s="126"/>
      <c r="B44" s="99">
        <f>+IF('D06'!B73&gt;0,'D06'!B73,"")</f>
      </c>
      <c r="C44" s="129">
        <f>+IF('D06'!D73&gt;0,'D06'!D73,"")</f>
      </c>
    </row>
    <row r="45" spans="1:3" ht="12.75">
      <c r="A45" s="124" t="s">
        <v>141</v>
      </c>
      <c r="B45" s="97" t="str">
        <f>+IF('D07'!B71&gt;0,'D07'!B71,"")</f>
        <v>ANTUPIREN</v>
      </c>
      <c r="C45" s="127" t="str">
        <f>+IF('D07'!D71&gt;0,'D07'!D71,"")</f>
        <v>QUILIN</v>
      </c>
    </row>
    <row r="46" spans="1:3" ht="12.75">
      <c r="A46" s="125" t="str">
        <f>+'D07'!C9</f>
        <v>DIAGONAL LAS TORRES - CARLOS VALDOVINOS (M)</v>
      </c>
      <c r="B46" s="98" t="str">
        <f>+IF('D07'!B72&gt;0,'D07'!B72,"")</f>
        <v>LOS PRESIDENTES</v>
      </c>
      <c r="C46" s="128" t="str">
        <f>+IF('D07'!D72&gt;0,'D07'!D72,"")</f>
        <v>LOS OLMOS</v>
      </c>
    </row>
    <row r="47" spans="1:3" ht="12.75">
      <c r="A47" s="125"/>
      <c r="B47" s="98" t="str">
        <f>+IF('D07'!B73&gt;0,'D07'!B73,"")</f>
        <v>ROTONDA GRECIA</v>
      </c>
      <c r="C47" s="128" t="str">
        <f>+IF('D07'!D73&gt;0,'D07'!D73,"")</f>
        <v>RAMON CRUZ</v>
      </c>
    </row>
    <row r="48" spans="1:3" ht="12.75">
      <c r="A48" s="125"/>
      <c r="B48" s="98" t="str">
        <f>+IF('D07'!B74&gt;0,'D07'!B74,"")</f>
        <v>RAMON CRUZ</v>
      </c>
      <c r="C48" s="128" t="str">
        <f>+IF('D07'!D74&gt;0,'D07'!D74,"")</f>
        <v>ROTONDA GRECIA</v>
      </c>
    </row>
    <row r="49" spans="1:3" ht="12.75">
      <c r="A49" s="125"/>
      <c r="B49" s="98" t="str">
        <f>+IF('D07'!B75&gt;0,'D07'!B75,"")</f>
        <v>LOS OLMOS</v>
      </c>
      <c r="C49" s="128" t="str">
        <f>+IF('D07'!D75&gt;0,'D07'!D75,"")</f>
        <v>LOS PRESIDENTES</v>
      </c>
    </row>
    <row r="50" spans="1:3" ht="12.75">
      <c r="A50" s="125"/>
      <c r="B50" s="98" t="str">
        <f>+IF('D07'!B76&gt;0,'D07'!B76,"")</f>
        <v>QUILIN</v>
      </c>
      <c r="C50" s="128" t="str">
        <f>+IF('D07'!D76&gt;0,'D07'!D76,"")</f>
        <v>ANTUPIREN</v>
      </c>
    </row>
    <row r="51" spans="1:3" ht="12.75">
      <c r="A51" s="126"/>
      <c r="B51" s="99">
        <f>+IF('D07'!B77&gt;0,'D07'!B77,"")</f>
      </c>
      <c r="C51" s="129">
        <f>+IF('D07'!D77&gt;0,'D07'!D77,"")</f>
      </c>
    </row>
    <row r="52" spans="1:3" ht="12.75">
      <c r="A52" s="124" t="s">
        <v>144</v>
      </c>
      <c r="B52" s="98" t="str">
        <f>+IF('D08'!B68&gt;0,'D08'!B68,"")</f>
        <v>QUEBRADA CAMARONES</v>
      </c>
      <c r="C52" s="128" t="str">
        <f>+IF('D08'!D68&gt;0,'D08'!D68,"")</f>
        <v>AV. FRANCISCO BILBAO</v>
      </c>
    </row>
    <row r="53" spans="1:3" ht="12.75">
      <c r="A53" s="125" t="str">
        <f>+'D08'!C9</f>
        <v>AV. GRECIA - FRANCISCO BILBAO (ET/M)</v>
      </c>
      <c r="B53" s="98" t="str">
        <f>+IF('D08'!B69&gt;0,'D08'!B69,"")</f>
        <v>LAS PERDICES</v>
      </c>
      <c r="C53" s="128" t="str">
        <f>+IF('D08'!D69&gt;0,'D08'!D69,"")</f>
        <v>AV. PADRE HURTADO</v>
      </c>
    </row>
    <row r="54" spans="1:3" ht="12.75">
      <c r="A54" s="125"/>
      <c r="B54" s="98" t="str">
        <f>+IF('D08'!B70&gt;0,'D08'!B70,"")</f>
        <v>VALENZUELA LLANOS</v>
      </c>
      <c r="C54" s="128" t="str">
        <f>+IF('D08'!D70&gt;0,'D08'!D70,"")</f>
        <v>VALENZUELA LLANOS</v>
      </c>
    </row>
    <row r="55" spans="1:3" ht="12.75">
      <c r="A55" s="125"/>
      <c r="B55" s="98" t="str">
        <f>+IF('D08'!B71&gt;0,'D08'!B71,"")</f>
        <v>AV. PADRE HURTADO</v>
      </c>
      <c r="C55" s="128" t="str">
        <f>+IF('D08'!D71&gt;0,'D08'!D71,"")</f>
        <v>AV. LAS PERDICES</v>
      </c>
    </row>
    <row r="56" spans="1:3" ht="12.75">
      <c r="A56" s="125"/>
      <c r="B56" s="98">
        <f>+IF('D08'!B72&gt;0,'D08'!B72,"")</f>
      </c>
      <c r="C56" s="128" t="str">
        <f>+IF('D08'!D72&gt;0,'D08'!D72,"")</f>
        <v>QUEBRADA CAMARONES</v>
      </c>
    </row>
    <row r="57" spans="1:3" ht="12.75">
      <c r="A57" s="125"/>
      <c r="B57" s="98">
        <f>+IF('D08'!B73&gt;0,'D08'!B73,"")</f>
      </c>
      <c r="C57" s="128">
        <f>+IF('D08'!D73&gt;0,'D08'!D73,"")</f>
      </c>
    </row>
    <row r="58" spans="1:3" ht="12.75">
      <c r="A58" s="126"/>
      <c r="B58" s="99">
        <f>+IF('D08'!B74&gt;0,'D08'!B74,"")</f>
      </c>
      <c r="C58" s="129">
        <f>+IF('D08'!D74&gt;0,'D08'!D74,"")</f>
      </c>
    </row>
    <row r="59" spans="1:3" ht="12.75">
      <c r="A59" s="124" t="s">
        <v>147</v>
      </c>
      <c r="B59" s="98" t="str">
        <f>+IF('D09'!B66&gt;0,'D09'!B66,"")</f>
        <v>AV. JOSE ARRIETA</v>
      </c>
      <c r="C59" s="128" t="str">
        <f>+IF('D09'!D66&gt;0,'D09'!D66,"")</f>
        <v>MUNICIPALIDAD ÑUÑOA</v>
      </c>
    </row>
    <row r="60" spans="1:3" ht="12.75">
      <c r="A60" s="125" t="str">
        <f>+'D09'!C9</f>
        <v>DIAGONAL LAS TORRES - PLAZA ARMENIA (ET)</v>
      </c>
      <c r="B60" s="98" t="str">
        <f>+IF('D09'!B67&gt;0,'D09'!B67,"")</f>
        <v>PLAZA EGAÑA (M)</v>
      </c>
      <c r="C60" s="128" t="str">
        <f>+IF('D09'!D67&gt;0,'D09'!D67,"")</f>
        <v>CHILE-ESPAÑA</v>
      </c>
    </row>
    <row r="61" spans="1:3" ht="12.75">
      <c r="A61" s="125"/>
      <c r="B61" s="98" t="str">
        <f>+IF('D09'!B68&gt;0,'D09'!B68,"")</f>
        <v>PRESIDENTE BATTLE Y ORDOÑEZ</v>
      </c>
      <c r="C61" s="128" t="str">
        <f>+IF('D09'!D68&gt;0,'D09'!D68,"")</f>
        <v>PLAZA EGAÑA (M)</v>
      </c>
    </row>
    <row r="62" spans="1:3" ht="12.75">
      <c r="A62" s="125"/>
      <c r="B62" s="98" t="str">
        <f>+IF('D09'!B69&gt;0,'D09'!B69,"")</f>
        <v>AV. SUECIA</v>
      </c>
      <c r="C62" s="128" t="str">
        <f>+IF('D09'!D69&gt;0,'D09'!D69,"")</f>
        <v>PRESIDENTE BATTLE Y ORDOÑEZ</v>
      </c>
    </row>
    <row r="63" spans="1:3" ht="12.75">
      <c r="A63" s="125"/>
      <c r="B63" s="98">
        <f>+IF('D09'!B70&gt;0,'D09'!B70,"")</f>
      </c>
      <c r="C63" s="128" t="str">
        <f>+IF('D09'!D70&gt;0,'D09'!D70,"")</f>
        <v>AV. JOSE ARRIETA</v>
      </c>
    </row>
    <row r="64" spans="1:3" ht="12.75">
      <c r="A64" s="125"/>
      <c r="B64" s="98">
        <f>+IF('D09'!B71&gt;0,'D09'!B71,"")</f>
      </c>
      <c r="C64" s="128">
        <f>+IF('D09'!D71&gt;0,'D09'!D71,"")</f>
      </c>
    </row>
    <row r="65" spans="1:3" ht="12.75">
      <c r="A65" s="126"/>
      <c r="B65" s="99">
        <f>+IF('D09'!B72&gt;0,'D09'!B72,"")</f>
      </c>
      <c r="C65" s="129">
        <f>+IF('D09'!D72&gt;0,'D09'!D72,"")</f>
      </c>
    </row>
    <row r="66" spans="1:3" ht="12.75">
      <c r="A66" s="124" t="s">
        <v>148</v>
      </c>
      <c r="B66" s="98" t="str">
        <f>+IF('D10'!B64&gt;0,'D10'!B64,"")</f>
        <v>AV. CIRCUNVALACION AMERICO VESPUCIO</v>
      </c>
      <c r="C66" s="128" t="str">
        <f>+IF('D10'!D64&gt;0,'D10'!D64,"")</f>
        <v>LAS PARCELAS</v>
      </c>
    </row>
    <row r="67" spans="1:3" ht="12.75">
      <c r="A67" s="125" t="str">
        <f>+'D10'!C9</f>
        <v>PLAZA EGAÑA (ET/M) - PLAZA LA REINA</v>
      </c>
      <c r="B67" s="98" t="str">
        <f>+IF('D10'!B65&gt;0,'D10'!B65,"")</f>
        <v>SAN VICENTE DE PAUL</v>
      </c>
      <c r="C67" s="128" t="str">
        <f>+IF('D10'!D65&gt;0,'D10'!D65,"")</f>
        <v>LOS ORIENTALES</v>
      </c>
    </row>
    <row r="68" spans="1:3" ht="12.75" customHeight="1">
      <c r="A68" s="125"/>
      <c r="B68" s="98" t="str">
        <f>+IF('D10'!B66&gt;0,'D10'!B66,"")</f>
        <v>HOSPITAL LUIS TISNÉ</v>
      </c>
      <c r="C68" s="128" t="str">
        <f>+IF('D10'!D66&gt;0,'D10'!D66,"")</f>
        <v>LO HERMIDA</v>
      </c>
    </row>
    <row r="69" spans="1:3" ht="12.75">
      <c r="A69" s="125"/>
      <c r="B69" s="98" t="str">
        <f>+IF('D10'!B67&gt;0,'D10'!B67,"")</f>
        <v>LO HERMIDA</v>
      </c>
      <c r="C69" s="128" t="str">
        <f>+IF('D10'!D67&gt;0,'D10'!D67,"")</f>
        <v>HOSPITAL LUIS TISNE</v>
      </c>
    </row>
    <row r="70" spans="1:3" ht="12.75">
      <c r="A70" s="125"/>
      <c r="B70" s="98" t="str">
        <f>+IF('D10'!B68&gt;0,'D10'!B68,"")</f>
        <v>CONSISTORIAL</v>
      </c>
      <c r="C70" s="128" t="str">
        <f>+IF('D10'!D68&gt;0,'D10'!D68,"")</f>
        <v>SAN VICENTE DE PAUL</v>
      </c>
    </row>
    <row r="71" spans="1:3" ht="12.75">
      <c r="A71" s="125"/>
      <c r="B71" s="98" t="str">
        <f>+IF('D10'!B69&gt;0,'D10'!B69,"")</f>
        <v>VALENZUELA LLANOS</v>
      </c>
      <c r="C71" s="128" t="str">
        <f>+IF('D10'!D69&gt;0,'D10'!D69,"")</f>
        <v>AV. CIRCUNVALACION AMERICO VESPUCIO</v>
      </c>
    </row>
    <row r="72" spans="1:3" ht="12.75">
      <c r="A72" s="126"/>
      <c r="B72" s="99">
        <f>+IF('D10'!B70&gt;0,'D10'!B70,"")</f>
      </c>
      <c r="C72" s="129">
        <f>+IF('D10'!D70&gt;0,'D10'!D70,"")</f>
      </c>
    </row>
    <row r="73" spans="1:3" ht="12.75">
      <c r="A73" s="124" t="s">
        <v>149</v>
      </c>
      <c r="B73" s="97" t="str">
        <f>+IF('D11'!B70&gt;0,'D11'!B70,"")</f>
        <v>AV. JOSE ARRIETA</v>
      </c>
      <c r="C73" s="127" t="str">
        <f>+IF('D11'!D70&gt;0,'D11'!D70,"")</f>
        <v>VICENTE PEREZ ROSALES</v>
      </c>
    </row>
    <row r="74" spans="1:3" ht="12.75">
      <c r="A74" s="125" t="str">
        <f>+'D11'!C9</f>
        <v>DIAGONAL LAS TORRES - ROTONDA TOMAS MORO</v>
      </c>
      <c r="B74" s="98" t="str">
        <f>+IF('D11'!B71&gt;0,'D11'!B71,"")</f>
        <v>AERÓDROMO TOBALABA</v>
      </c>
      <c r="C74" s="128" t="str">
        <f>+IF('D11'!D71&gt;0,'D11'!D71,"")</f>
        <v>AERODROMO TOBALABA</v>
      </c>
    </row>
    <row r="75" spans="1:3" ht="12.75">
      <c r="A75" s="125"/>
      <c r="B75" s="98" t="str">
        <f>+IF('D11'!B72&gt;0,'D11'!B72,"")</f>
        <v>VICENTE PEREZ ROSALES</v>
      </c>
      <c r="C75" s="128" t="str">
        <f>+IF('D11'!D72&gt;0,'D11'!D72,"")</f>
        <v>AV. JOSE ARRIETA</v>
      </c>
    </row>
    <row r="76" spans="1:3" ht="12.75">
      <c r="A76" s="125"/>
      <c r="B76" s="98" t="str">
        <f>+IF('D11'!B73&gt;0,'D11'!B73,"")</f>
        <v>ALCALDE MANUEL DE LA LASTRA</v>
      </c>
      <c r="C76" s="128">
        <f>+IF('D11'!D73&gt;0,'D11'!D73,"")</f>
      </c>
    </row>
    <row r="77" spans="1:3" ht="12.75">
      <c r="A77" s="125"/>
      <c r="B77" s="98">
        <f>+IF('D11'!B74&gt;0,'D11'!B74,"")</f>
      </c>
      <c r="C77" s="128">
        <f>+IF('D11'!D74&gt;0,'D11'!D74,"")</f>
      </c>
    </row>
    <row r="78" spans="1:3" ht="12.75">
      <c r="A78" s="125"/>
      <c r="B78" s="98">
        <f>+IF('D11'!B75&gt;0,'D11'!B75,"")</f>
      </c>
      <c r="C78" s="128">
        <f>+IF('D11'!D75&gt;0,'D11'!D75,"")</f>
      </c>
    </row>
    <row r="79" spans="1:3" ht="12.75">
      <c r="A79" s="126"/>
      <c r="B79" s="99">
        <f>+IF('D11'!B76&gt;0,'D11'!B76,"")</f>
      </c>
      <c r="C79" s="129">
        <f>+IF('D11'!D76&gt;0,'D11'!D76,"")</f>
      </c>
    </row>
    <row r="80" spans="1:3" ht="12.75">
      <c r="A80" s="124" t="s">
        <v>153</v>
      </c>
      <c r="B80" s="98" t="str">
        <f>+IF('D12'!B69&gt;0,'D12'!B69,"")</f>
        <v>TOBALABA</v>
      </c>
      <c r="C80" s="128" t="str">
        <f>+IF('D12'!D69&gt;0,'D12'!D69,"")</f>
        <v>AV. CIRCUNVALACION AMERICO VESPUCIO</v>
      </c>
    </row>
    <row r="81" spans="1:3" ht="12.75">
      <c r="A81" s="125" t="str">
        <f>+'D12'!C9</f>
        <v>MACUL (ET/M) - FRANCISCO BILBAO (ET/M)</v>
      </c>
      <c r="B81" s="98" t="str">
        <f>+IF('D12'!B70&gt;0,'D12'!B70,"")</f>
        <v>SAN LUIS DE MACUL</v>
      </c>
      <c r="C81" s="128" t="str">
        <f>+IF('D12'!D70&gt;0,'D12'!D70,"")</f>
        <v>GRECIA (ET/M)</v>
      </c>
    </row>
    <row r="82" spans="1:3" ht="12.75">
      <c r="A82" s="125"/>
      <c r="B82" s="98" t="str">
        <f>+IF('D12'!B71&gt;0,'D12'!B71,"")</f>
        <v>AV. CIRCUNVALACION AMERICO VESPUCIO</v>
      </c>
      <c r="C82" s="128" t="str">
        <f>+IF('D12'!D71&gt;0,'D12'!D71,"")</f>
        <v>QUILIN (M)</v>
      </c>
    </row>
    <row r="83" spans="1:3" ht="12.75">
      <c r="A83" s="125"/>
      <c r="B83" s="98" t="str">
        <f>+IF('D12'!B72&gt;0,'D12'!B72,"")</f>
        <v>QUILIN (M)</v>
      </c>
      <c r="C83" s="128" t="str">
        <f>+IF('D12'!D72&gt;0,'D12'!D72,"")</f>
        <v>SAN LUIS DE MACUL</v>
      </c>
    </row>
    <row r="84" spans="1:3" ht="12.75">
      <c r="A84" s="125"/>
      <c r="B84" s="98" t="str">
        <f>+IF('D12'!B73&gt;0,'D12'!B73,"")</f>
        <v>GRECIA (ET/M)</v>
      </c>
      <c r="C84" s="128" t="str">
        <f>+IF('D12'!D73&gt;0,'D12'!D73,"")</f>
        <v>AV. TOBALABA</v>
      </c>
    </row>
    <row r="85" spans="1:3" ht="12.75">
      <c r="A85" s="125"/>
      <c r="B85" s="98" t="str">
        <f>+IF('D12'!B74&gt;0,'D12'!B74,"")</f>
        <v>PLAZA EGAÑA (ET/M)</v>
      </c>
      <c r="C85" s="128" t="str">
        <f>+IF('D12'!D74&gt;0,'D12'!D74,"")</f>
        <v>AV. DEPARTAMENTAL</v>
      </c>
    </row>
    <row r="86" spans="1:3" ht="12.75">
      <c r="A86" s="126"/>
      <c r="B86" s="99">
        <f>+IF('D12'!B75&gt;0,'D12'!B75,"")</f>
      </c>
      <c r="C86" s="129">
        <f>+IF('D12'!D75&gt;0,'D12'!D75,"")</f>
      </c>
    </row>
    <row r="87" spans="1:3" ht="12.75">
      <c r="A87" s="124" t="s">
        <v>154</v>
      </c>
      <c r="B87" s="98" t="str">
        <f>+IF('D13'!B71&gt;0,'D13'!B71,"")</f>
        <v>ESTADIO MONUMENTAL</v>
      </c>
      <c r="C87" s="128" t="str">
        <f>+IF('D13'!D71&gt;0,'D13'!D71,"")</f>
        <v>AV. GRECIA</v>
      </c>
    </row>
    <row r="88" spans="1:3" ht="12.75">
      <c r="A88" s="125" t="str">
        <f>+'D13'!C9</f>
        <v>PEDRERO (ET/M) - IRARRAZABAL (M)</v>
      </c>
      <c r="B88" s="98" t="str">
        <f>+IF('D13'!B72&gt;0,'D13'!B72,"")</f>
        <v>AV. MARATHON</v>
      </c>
      <c r="C88" s="128" t="str">
        <f>+IF('D13'!D72&gt;0,'D13'!D72,"")</f>
        <v>ESTADIO NACIONAL</v>
      </c>
    </row>
    <row r="89" spans="1:3" ht="12.75">
      <c r="A89" s="125"/>
      <c r="B89" s="98" t="str">
        <f>+IF('D13'!B73&gt;0,'D13'!B73,"")</f>
        <v>ESTADIO NACIONAL</v>
      </c>
      <c r="C89" s="128" t="str">
        <f>+IF('D13'!D73&gt;0,'D13'!D73,"")</f>
        <v>AV. MARATHON</v>
      </c>
    </row>
    <row r="90" spans="1:3" ht="12.75">
      <c r="A90" s="125"/>
      <c r="B90" s="98" t="str">
        <f>+IF('D13'!B74&gt;0,'D13'!B74,"")</f>
        <v>CARLOS DITTBORN</v>
      </c>
      <c r="C90" s="128" t="str">
        <f>+IF('D13'!D74&gt;0,'D13'!D74,"")</f>
        <v>FROILAN ROA</v>
      </c>
    </row>
    <row r="91" spans="1:3" ht="12.75">
      <c r="A91" s="125"/>
      <c r="B91" s="98" t="str">
        <f>+IF('D13'!B75&gt;0,'D13'!B75,"")</f>
        <v>SAN EUGENIO</v>
      </c>
      <c r="C91" s="128" t="str">
        <f>+IF('D13'!D75&gt;0,'D13'!D75,"")</f>
        <v>ESTADIO MONUMENTAL</v>
      </c>
    </row>
    <row r="92" spans="1:3" ht="12.75">
      <c r="A92" s="125"/>
      <c r="B92" s="98">
        <f>+IF('D13'!B76&gt;0,'D13'!B76,"")</f>
      </c>
      <c r="C92" s="128">
        <f>+IF('D13'!D76&gt;0,'D13'!D76,"")</f>
      </c>
    </row>
    <row r="93" spans="1:3" ht="12.75">
      <c r="A93" s="126"/>
      <c r="B93" s="99">
        <f>+IF('D13'!B77&gt;0,'D13'!B77,"")</f>
      </c>
      <c r="C93" s="129">
        <f>+IF('D13'!D77&gt;0,'D13'!D77,"")</f>
      </c>
    </row>
    <row r="94" spans="1:3" ht="12.75">
      <c r="A94" s="124" t="s">
        <v>156</v>
      </c>
      <c r="B94" s="98" t="str">
        <f>+IF('D14'!B71&gt;0,'D14'!B71,"")</f>
        <v>AV. VICUÑA MACKENNA</v>
      </c>
      <c r="C94" s="128" t="str">
        <f>+IF('D14'!D71&gt;0,'D14'!D71,"")</f>
        <v>LOS PLATANOS</v>
      </c>
    </row>
    <row r="95" spans="1:3" ht="12.75">
      <c r="A95" s="125" t="str">
        <f>+'D14'!C9</f>
        <v>PEDRERO (ET/M) - QUILIN (M)</v>
      </c>
      <c r="B95" s="98" t="str">
        <f>+IF('D14'!B72&gt;0,'D14'!B72,"")</f>
        <v>ESCUELA AGRICOLA</v>
      </c>
      <c r="C95" s="128" t="str">
        <f>+IF('D14'!D72&gt;0,'D14'!D72,"")</f>
        <v>AV. MARATHON</v>
      </c>
    </row>
    <row r="96" spans="1:3" ht="12.75">
      <c r="A96" s="125"/>
      <c r="B96" s="98" t="str">
        <f>+IF('D14'!B73&gt;0,'D14'!B73,"")</f>
        <v>AV. MARATHON</v>
      </c>
      <c r="C96" s="128" t="str">
        <f>+IF('D14'!D73&gt;0,'D14'!D73,"")</f>
        <v>ESCUELA AGRICOLA</v>
      </c>
    </row>
    <row r="97" spans="1:3" ht="12.75">
      <c r="A97" s="125"/>
      <c r="B97" s="98" t="str">
        <f>+IF('D14'!B74&gt;0,'D14'!B74,"")</f>
        <v>QUILIN</v>
      </c>
      <c r="C97" s="128" t="str">
        <f>+IF('D14'!D74&gt;0,'D14'!D74,"")</f>
        <v>AV. VICUÑA MACKENNA</v>
      </c>
    </row>
    <row r="98" spans="1:3" ht="12.75">
      <c r="A98" s="125"/>
      <c r="B98" s="98">
        <f>+IF('D14'!B75&gt;0,'D14'!B75,"")</f>
      </c>
      <c r="C98" s="128">
        <f>+IF('D14'!D75&gt;0,'D14'!D75,"")</f>
      </c>
    </row>
    <row r="99" spans="1:3" ht="12.75">
      <c r="A99" s="125"/>
      <c r="B99" s="98">
        <f>+IF('D14'!B76&gt;0,'D14'!B76,"")</f>
      </c>
      <c r="C99" s="128">
        <f>+IF('D14'!D76&gt;0,'D14'!D76,"")</f>
      </c>
    </row>
    <row r="100" spans="1:3" ht="12.75">
      <c r="A100" s="126"/>
      <c r="B100" s="99">
        <f>+IF('D14'!B77&gt;0,'D14'!B77,"")</f>
      </c>
      <c r="C100" s="129">
        <f>+IF('D14'!D77&gt;0,'D14'!D77,"")</f>
      </c>
    </row>
    <row r="101" spans="1:3" ht="12.75">
      <c r="A101" s="124" t="s">
        <v>157</v>
      </c>
      <c r="B101" s="98" t="str">
        <f>+IF('D15'!B71&gt;0,'D15'!B71,"")</f>
        <v>LAS PERDICES</v>
      </c>
      <c r="C101" s="128" t="str">
        <f>+IF('D15'!D71&gt;0,'D15'!D71,"")</f>
        <v>MONSEÑOR EDWARDS</v>
      </c>
    </row>
    <row r="102" spans="1:3" ht="12.75">
      <c r="A102" s="125" t="str">
        <f>+'D15'!C9</f>
        <v>DIAGONAL LAS TORRES - FRANCISCO BILBAO (ET/M)</v>
      </c>
      <c r="B102" s="98" t="str">
        <f>+IF('D15'!B72&gt;0,'D15'!B72,"")</f>
        <v>TALINAY</v>
      </c>
      <c r="C102" s="128" t="str">
        <f>+IF('D15'!D72&gt;0,'D15'!D72,"")</f>
        <v>JORGE ALESSANDRI</v>
      </c>
    </row>
    <row r="103" spans="1:3" ht="12.75">
      <c r="A103" s="125"/>
      <c r="B103" s="98" t="str">
        <f>+IF('D15'!B73&gt;0,'D15'!B73,"")</f>
        <v>AERÓDROMO TOBALABA</v>
      </c>
      <c r="C103" s="128" t="str">
        <f>+IF('D15'!D73&gt;0,'D15'!D73,"")</f>
        <v>AERÓDROMO TOBALABA</v>
      </c>
    </row>
    <row r="104" spans="1:3" ht="12.75">
      <c r="A104" s="125"/>
      <c r="B104" s="98" t="str">
        <f>+IF('D15'!B74&gt;0,'D15'!B74,"")</f>
        <v>MONSEÑOR EDWARDS</v>
      </c>
      <c r="C104" s="128" t="str">
        <f>+IF('D15'!D74&gt;0,'D15'!D74,"")</f>
        <v>TALINAY</v>
      </c>
    </row>
    <row r="105" spans="1:3" ht="12.75">
      <c r="A105" s="125"/>
      <c r="B105" s="98" t="str">
        <f>+IF('D15'!B75&gt;0,'D15'!B75,"")</f>
        <v>AV. TOBALABA</v>
      </c>
      <c r="C105" s="128" t="str">
        <f>+IF('D15'!D75&gt;0,'D15'!D75,"")</f>
        <v>LAS PERDICES</v>
      </c>
    </row>
    <row r="106" spans="1:3" ht="12.75">
      <c r="A106" s="125"/>
      <c r="B106" s="98">
        <f>+IF('D15'!B76&gt;0,'D15'!B76,"")</f>
      </c>
      <c r="C106" s="128">
        <f>+IF('D15'!D76&gt;0,'D15'!D76,"")</f>
      </c>
    </row>
    <row r="107" spans="1:3" ht="12.75">
      <c r="A107" s="126"/>
      <c r="B107" s="99">
        <f>+IF('D15'!B77&gt;0,'D15'!B77,"")</f>
      </c>
      <c r="C107" s="129">
        <f>+IF('D15'!D77&gt;0,'D15'!D77,"")</f>
      </c>
    </row>
    <row r="108" spans="1:3" ht="12.75">
      <c r="A108" s="124" t="s">
        <v>158</v>
      </c>
      <c r="B108" s="97" t="str">
        <f>+IF('D16'!B71&gt;0,'D16'!B71,"")</f>
        <v>FUSIONADO</v>
      </c>
      <c r="C108" s="127" t="str">
        <f>+IF('D16'!D71&gt;0,'D16'!D71,"")</f>
        <v>FUSIONADO</v>
      </c>
    </row>
    <row r="109" spans="1:3" ht="12.75">
      <c r="A109" s="125" t="str">
        <f>+'D16'!C9</f>
        <v>GRECIA (ET/M) - CARLOS VALDOVINOS (M)</v>
      </c>
      <c r="B109" s="98">
        <f>+IF('D16'!B72&gt;0,'D16'!B72,"")</f>
      </c>
      <c r="C109" s="128">
        <f>+IF('D16'!D72&gt;0,'D16'!D72,"")</f>
      </c>
    </row>
    <row r="110" spans="1:3" ht="12.75">
      <c r="A110" s="125"/>
      <c r="B110" s="98">
        <f>+IF('D16'!B73&gt;0,'D16'!B73,"")</f>
      </c>
      <c r="C110" s="128">
        <f>+IF('D16'!D73&gt;0,'D16'!D73,"")</f>
      </c>
    </row>
    <row r="111" spans="1:3" ht="12.75">
      <c r="A111" s="125"/>
      <c r="B111" s="98">
        <f>+IF('D16'!B74&gt;0,'D16'!B74,"")</f>
      </c>
      <c r="C111" s="128">
        <f>+IF('D16'!D74&gt;0,'D16'!D74,"")</f>
      </c>
    </row>
    <row r="112" spans="1:3" ht="12.75">
      <c r="A112" s="125"/>
      <c r="B112" s="98">
        <f>+IF('D16'!B75&gt;0,'D16'!B75,"")</f>
      </c>
      <c r="C112" s="128">
        <f>+IF('D16'!D75&gt;0,'D16'!D75,"")</f>
      </c>
    </row>
    <row r="113" spans="1:3" ht="12.75">
      <c r="A113" s="125"/>
      <c r="B113" s="98">
        <f>+IF('D16'!B76&gt;0,'D16'!B76,"")</f>
      </c>
      <c r="C113" s="128">
        <f>+IF('D16'!D76&gt;0,'D16'!D76,"")</f>
      </c>
    </row>
    <row r="114" spans="1:3" ht="12.75">
      <c r="A114" s="126"/>
      <c r="B114" s="99">
        <f>+IF('D16'!B77&gt;0,'D16'!B77,"")</f>
      </c>
      <c r="C114" s="129">
        <f>+IF('D16'!D77&gt;0,'D16'!D77,"")</f>
      </c>
    </row>
    <row r="115" spans="1:3" ht="12.75">
      <c r="A115" s="124" t="s">
        <v>160</v>
      </c>
      <c r="B115" s="98" t="str">
        <f>+IF('D17'!B71&gt;0,'D17'!B71,"")</f>
        <v>AV. CONSISTORIAL</v>
      </c>
      <c r="C115" s="128" t="str">
        <f>+IF('D17'!D71&gt;0,'D17'!D71,"")</f>
        <v>AV. QUILIN</v>
      </c>
    </row>
    <row r="116" spans="1:3" ht="12.75">
      <c r="A116" s="125" t="str">
        <f>+'D17'!C9</f>
        <v>LAS PERDICES - QUILIN (M)</v>
      </c>
      <c r="B116" s="98" t="str">
        <f>+IF('D17'!B72&gt;0,'D17'!B72,"")</f>
        <v>LOS PRESIDENTES</v>
      </c>
      <c r="C116" s="128" t="str">
        <f>+IF('D17'!D72&gt;0,'D17'!D72,"")</f>
        <v>PARQUE COUSIÑO MACUL</v>
      </c>
    </row>
    <row r="117" spans="1:3" ht="12.75">
      <c r="A117" s="125"/>
      <c r="B117" s="98" t="str">
        <f>+IF('D17'!B73&gt;0,'D17'!B73,"")</f>
        <v>AV. TOBALABA</v>
      </c>
      <c r="C117" s="128" t="str">
        <f>+IF('D17'!D73&gt;0,'D17'!D73,"")</f>
        <v>AV. TOBALABA</v>
      </c>
    </row>
    <row r="118" spans="1:3" ht="12.75">
      <c r="A118" s="125"/>
      <c r="B118" s="98" t="str">
        <f>+IF('D17'!B74&gt;0,'D17'!B74,"")</f>
        <v>PARQUE COUSIÑO MACUL</v>
      </c>
      <c r="C118" s="128" t="str">
        <f>+IF('D17'!D74&gt;0,'D17'!D74,"")</f>
        <v>LOS PRESIDENTES</v>
      </c>
    </row>
    <row r="119" spans="1:3" ht="12.75">
      <c r="A119" s="125"/>
      <c r="B119" s="98" t="str">
        <f>+IF('D17'!B75&gt;0,'D17'!B75,"")</f>
        <v>AV. QUILIN </v>
      </c>
      <c r="C119" s="128" t="str">
        <f>+IF('D17'!D75&gt;0,'D17'!D75,"")</f>
        <v>AV. CONSISTORIAL</v>
      </c>
    </row>
    <row r="120" spans="1:3" ht="12.75">
      <c r="A120" s="125"/>
      <c r="B120" s="98">
        <f>+IF('D17'!B76&gt;0,'D17'!B76,"")</f>
      </c>
      <c r="C120" s="128">
        <f>+IF('D17'!D76&gt;0,'D17'!D76,"")</f>
      </c>
    </row>
    <row r="121" spans="1:3" ht="12.75">
      <c r="A121" s="126"/>
      <c r="B121" s="99">
        <f>+IF('D17'!B77&gt;0,'D17'!B77,"")</f>
      </c>
      <c r="C121" s="129">
        <f>+IF('D17'!D77&gt;0,'D17'!D77,"")</f>
      </c>
    </row>
    <row r="122" spans="1:3" ht="12.75">
      <c r="A122" s="124" t="s">
        <v>161</v>
      </c>
      <c r="B122" s="98" t="str">
        <f>+IF('D18'!B69&gt;0,'D18'!B69,"")</f>
        <v>TALINAY</v>
      </c>
      <c r="C122" s="128" t="str">
        <f>+IF('D18'!D69&gt;0,'D18'!D69,"")</f>
        <v>AV. SIMON BOLIVAR</v>
      </c>
    </row>
    <row r="123" spans="1:3" ht="12.75">
      <c r="A123" s="125" t="str">
        <f>+'D18'!C9</f>
        <v>DIAGONAL LAS TORRES - ELIECER PARADA</v>
      </c>
      <c r="B123" s="98" t="str">
        <f>+IF('D18'!B70&gt;0,'D18'!B70,"")</f>
        <v>DIPUTADA LAURA RODRIGUEZ</v>
      </c>
      <c r="C123" s="128" t="str">
        <f>+IF('D18'!D70&gt;0,'D18'!D70,"")</f>
        <v>AV. PRINCIPE DE GALES</v>
      </c>
    </row>
    <row r="124" spans="1:3" ht="12.75">
      <c r="A124" s="125"/>
      <c r="B124" s="98" t="str">
        <f>+IF('D18'!B71&gt;0,'D18'!B71,"")</f>
        <v>VALENZUELA LLANOS</v>
      </c>
      <c r="C124" s="128" t="str">
        <f>+IF('D18'!D71&gt;0,'D18'!D71,"")</f>
        <v>VALENZUELA LLANOS</v>
      </c>
    </row>
    <row r="125" spans="1:3" ht="12.75">
      <c r="A125" s="125"/>
      <c r="B125" s="98" t="str">
        <f>+IF('D18'!B72&gt;0,'D18'!B72,"")</f>
        <v>AV. PRINCIPE DE GALES</v>
      </c>
      <c r="C125" s="128" t="str">
        <f>+IF('D18'!D72&gt;0,'D18'!D72,"")</f>
        <v>DIPUTADA LAURA RODRIGUEZ</v>
      </c>
    </row>
    <row r="126" spans="1:3" ht="12.75">
      <c r="A126" s="125"/>
      <c r="B126" s="98" t="str">
        <f>+IF('D18'!B73&gt;0,'D18'!B73,"")</f>
        <v>ECHEÑIQUE</v>
      </c>
      <c r="C126" s="128">
        <f>+IF('D18'!D73&gt;0,'D18'!D73,"")</f>
      </c>
    </row>
    <row r="127" spans="1:3" ht="12.75">
      <c r="A127" s="125"/>
      <c r="B127" s="98">
        <f>+IF('D18'!B74&gt;0,'D18'!B74,"")</f>
      </c>
      <c r="C127" s="128">
        <f>+IF('D18'!D74&gt;0,'D18'!D74,"")</f>
      </c>
    </row>
    <row r="128" spans="1:3" ht="12.75">
      <c r="A128" s="126"/>
      <c r="B128" s="98">
        <f>+IF('D18'!B75&gt;0,'D18'!B75,"")</f>
      </c>
      <c r="C128" s="128">
        <f>+IF('D18'!D75&gt;0,'D18'!D75,"")</f>
      </c>
    </row>
    <row r="129" spans="1:3" ht="12.75">
      <c r="A129" s="124" t="s">
        <v>281</v>
      </c>
      <c r="B129" s="97" t="str">
        <f>+IF('D19'!B69&gt;0,'D19'!B69,"")</f>
        <v>RAMON CRUZ</v>
      </c>
      <c r="C129" s="127" t="str">
        <f>+IF('D19'!D69&gt;0,'D19'!D69,"")</f>
        <v>ESCUELA AGRICOLA</v>
      </c>
    </row>
    <row r="130" spans="1:3" ht="12.75">
      <c r="A130" s="125" t="str">
        <f>+'D19'!C9</f>
        <v>QUILIN (M) - CARLOS VALDOVINOS (M)</v>
      </c>
      <c r="B130" s="98" t="str">
        <f>+IF('D19'!B70&gt;0,'D19'!B70,"")</f>
        <v>ARTURO GOZALVEZ</v>
      </c>
      <c r="C130" s="128" t="str">
        <f>+IF('D19'!D70&gt;0,'D19'!D70,"")</f>
        <v>LUIS VALENZUELA</v>
      </c>
    </row>
    <row r="131" spans="1:3" ht="12.75">
      <c r="A131" s="125"/>
      <c r="B131" s="98" t="str">
        <f>+IF('D19'!B71&gt;0,'D19'!B71,"")</f>
        <v>ESCUELA AGRICOLA </v>
      </c>
      <c r="C131" s="128" t="str">
        <f>+IF('D19'!D71&gt;0,'D19'!D71,"")</f>
        <v>RAMON CRUZ</v>
      </c>
    </row>
    <row r="132" spans="1:3" ht="12.75">
      <c r="A132" s="125"/>
      <c r="B132" s="98" t="str">
        <f>+IF('D19'!B72&gt;0,'D19'!B72,"")</f>
        <v>VICUÑA MACKENNA</v>
      </c>
      <c r="C132" s="128" t="str">
        <f>+IF('D19'!D72&gt;0,'D19'!D72,"")</f>
        <v>QUILIN</v>
      </c>
    </row>
    <row r="133" spans="1:3" ht="12.75">
      <c r="A133" s="125"/>
      <c r="B133" s="98">
        <f>+IF('D19'!B73&gt;0,'D19'!B73,"")</f>
      </c>
      <c r="C133" s="128">
        <f>+IF('D19'!D73&gt;0,'D19'!D73,"")</f>
      </c>
    </row>
    <row r="134" spans="1:3" ht="12.75">
      <c r="A134" s="125"/>
      <c r="B134" s="98">
        <f>+IF('D19'!B74&gt;0,'D19'!B74,"")</f>
      </c>
      <c r="C134" s="128">
        <f>+IF('D19'!D74&gt;0,'D19'!D74,"")</f>
      </c>
    </row>
    <row r="135" spans="1:3" ht="12.75">
      <c r="A135" s="126"/>
      <c r="B135" s="99">
        <f>+IF('D19'!B75&gt;0,'D19'!B75,"")</f>
      </c>
      <c r="C135" s="129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55" zoomScaleNormal="80" zoomScaleSheetLayoutView="55" workbookViewId="0" topLeftCell="A4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5" s="4" customFormat="1" ht="12.75">
      <c r="A8" s="82" t="s">
        <v>129</v>
      </c>
      <c r="B8" s="83"/>
      <c r="C8" s="171" t="s">
        <v>133</v>
      </c>
      <c r="D8" s="172"/>
      <c r="E8" s="7"/>
    </row>
    <row r="9" spans="1:5" s="4" customFormat="1" ht="12.75">
      <c r="A9" s="6" t="s">
        <v>130</v>
      </c>
      <c r="B9" s="16"/>
      <c r="C9" s="200" t="s">
        <v>280</v>
      </c>
      <c r="D9" s="201"/>
      <c r="E9" s="7"/>
    </row>
    <row r="10" spans="1:5" s="4" customFormat="1" ht="12.75">
      <c r="A10" s="160" t="s">
        <v>3</v>
      </c>
      <c r="B10" s="161"/>
      <c r="C10" s="200" t="s">
        <v>275</v>
      </c>
      <c r="D10" s="201"/>
      <c r="E10" s="7"/>
    </row>
    <row r="11" spans="1:5" s="4" customFormat="1" ht="13.5" thickBot="1">
      <c r="A11" s="176" t="s">
        <v>5</v>
      </c>
      <c r="B11" s="177"/>
      <c r="C11" s="204" t="s">
        <v>234</v>
      </c>
      <c r="D11" s="205"/>
      <c r="E11" s="7"/>
    </row>
    <row r="12" spans="1:5" s="4" customFormat="1" ht="12.75">
      <c r="A12" s="8"/>
      <c r="B12" s="8"/>
      <c r="C12" s="8"/>
      <c r="D12" s="8"/>
      <c r="E12" s="7"/>
    </row>
    <row r="13" s="4" customFormat="1" ht="13.5" thickBot="1"/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235</v>
      </c>
      <c r="B16" s="51" t="s">
        <v>10</v>
      </c>
      <c r="C16" s="48" t="s">
        <v>22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278</v>
      </c>
      <c r="B17" s="26" t="s">
        <v>10</v>
      </c>
      <c r="C17" s="39" t="s">
        <v>135</v>
      </c>
      <c r="D17" s="10" t="s">
        <v>25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21</v>
      </c>
      <c r="B18" s="26" t="s">
        <v>10</v>
      </c>
      <c r="C18" s="39" t="s">
        <v>27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23</v>
      </c>
      <c r="B19" s="26" t="s">
        <v>10</v>
      </c>
      <c r="C19" s="39" t="s">
        <v>28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26</v>
      </c>
      <c r="B20" s="26" t="s">
        <v>25</v>
      </c>
      <c r="C20" s="45" t="s">
        <v>33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134</v>
      </c>
      <c r="B21" s="26" t="s">
        <v>25</v>
      </c>
      <c r="C21" s="39" t="s">
        <v>29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105</v>
      </c>
      <c r="B22" s="26" t="s">
        <v>25</v>
      </c>
      <c r="C22" s="45" t="s">
        <v>136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134</v>
      </c>
      <c r="B23" s="26" t="s">
        <v>25</v>
      </c>
      <c r="C23" s="45" t="s">
        <v>26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29</v>
      </c>
      <c r="B24" s="26" t="s">
        <v>25</v>
      </c>
      <c r="C24" s="13" t="s">
        <v>23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33</v>
      </c>
      <c r="B25" s="26" t="s">
        <v>25</v>
      </c>
      <c r="C25" s="45" t="s">
        <v>31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28</v>
      </c>
      <c r="B26" s="26" t="s">
        <v>25</v>
      </c>
      <c r="C26" s="45" t="s">
        <v>273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27</v>
      </c>
      <c r="B27" s="26" t="s">
        <v>25</v>
      </c>
      <c r="C27" s="13" t="s">
        <v>276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125</v>
      </c>
      <c r="B28" s="26" t="s">
        <v>25</v>
      </c>
      <c r="C28" s="13" t="s">
        <v>12</v>
      </c>
      <c r="D28" s="10" t="s">
        <v>10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22</v>
      </c>
      <c r="B29" s="26" t="s">
        <v>11</v>
      </c>
      <c r="C29" s="45" t="s">
        <v>113</v>
      </c>
      <c r="D29" s="26" t="s">
        <v>10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12</v>
      </c>
      <c r="B30" s="26" t="s">
        <v>11</v>
      </c>
      <c r="C30" s="45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3.5" thickBot="1">
      <c r="A34" s="202" t="s">
        <v>298</v>
      </c>
      <c r="B34" s="203"/>
      <c r="C34" s="21"/>
      <c r="D34" s="10"/>
      <c r="E34" s="27" t="e">
        <f>IF(#REF!="","",IF(VLOOKUP(CONCATENATE(#REF!," - ",#REF!),'[1]diccio'!$E$2:$E$3932,1,FALSE)="#N/A",CONCANTENAR(#REF!," - ",#REF!),""))</f>
        <v>#REF!</v>
      </c>
      <c r="F34" s="27" t="e">
        <f>IF(A34="","",IF(VLOOKUP(CONCATENATE(A34," - ",B34),'[1]diccio'!$E$2:$E$3932,1,FALSE)="#N/A",CONCANTENAR(A34," - ",B34),""))</f>
        <v>#N/A</v>
      </c>
    </row>
    <row r="35" spans="1:6" s="4" customFormat="1" ht="13.5" thickBot="1">
      <c r="A35" s="53" t="s">
        <v>8</v>
      </c>
      <c r="B35" s="54" t="s">
        <v>9</v>
      </c>
      <c r="C35" s="21"/>
      <c r="D35" s="10"/>
      <c r="E35" s="27" t="e">
        <f>IF(#REF!="","",IF(VLOOKUP(CONCATENATE(#REF!," - ",#REF!),'[1]diccio'!$E$2:$E$3932,1,FALSE)="#N/A",CONCANTENAR(#REF!," - ",#REF!),""))</f>
        <v>#REF!</v>
      </c>
      <c r="F35" s="27" t="e">
        <f>IF(A35="","",IF(VLOOKUP(CONCATENATE(A35," - ",B35),'[1]diccio'!$E$2:$E$3932,1,FALSE)="#N/A",CONCANTENAR(A35," - ",B35),""))</f>
        <v>#N/A</v>
      </c>
    </row>
    <row r="36" spans="1:6" s="4" customFormat="1" ht="12.75">
      <c r="A36" s="12" t="s">
        <v>113</v>
      </c>
      <c r="B36" s="10" t="s">
        <v>10</v>
      </c>
      <c r="C36" s="21"/>
      <c r="D36" s="10"/>
      <c r="E36" s="27" t="e">
        <f>IF(#REF!="","",IF(VLOOKUP(CONCATENATE(#REF!," - ",#REF!),'[1]diccio'!$E$2:$E$3932,1,FALSE)="#N/A",CONCANTENAR(#REF!," - ",#REF!),""))</f>
        <v>#REF!</v>
      </c>
      <c r="F36" s="27">
        <f>IF(A36="","",IF(VLOOKUP(CONCATENATE(A36," - ",B36),'[1]diccio'!$E$2:$E$3932,1,FALSE)="#N/A",CONCANTENAR(A36," - ",B36),""))</f>
      </c>
    </row>
    <row r="37" spans="1:6" s="4" customFormat="1" ht="12.75">
      <c r="A37" s="12" t="s">
        <v>277</v>
      </c>
      <c r="B37" s="10" t="s">
        <v>10</v>
      </c>
      <c r="C37" s="21"/>
      <c r="D37" s="10"/>
      <c r="E37" s="27" t="s">
        <v>164</v>
      </c>
      <c r="F37" s="3"/>
    </row>
    <row r="38" spans="1:6" s="4" customFormat="1" ht="12.75">
      <c r="A38" s="12" t="s">
        <v>278</v>
      </c>
      <c r="B38" s="10" t="s">
        <v>10</v>
      </c>
      <c r="C38" s="21"/>
      <c r="D38" s="10"/>
      <c r="E38" s="27" t="s">
        <v>164</v>
      </c>
      <c r="F38" s="3"/>
    </row>
    <row r="39" spans="1:6" s="4" customFormat="1" ht="12.75">
      <c r="A39" s="12" t="s">
        <v>279</v>
      </c>
      <c r="B39" s="10" t="s">
        <v>10</v>
      </c>
      <c r="C39" s="21"/>
      <c r="D39" s="10"/>
      <c r="E39" s="27" t="s">
        <v>164</v>
      </c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3.5" thickBot="1">
      <c r="A65" s="12"/>
      <c r="B65" s="52"/>
      <c r="C65" s="21"/>
      <c r="D65" s="52"/>
      <c r="E65" s="3"/>
      <c r="F65" s="3"/>
    </row>
    <row r="66" spans="1:6" s="4" customFormat="1" ht="12.75">
      <c r="A66" s="58"/>
      <c r="B66" s="69" t="s">
        <v>279</v>
      </c>
      <c r="C66" s="24"/>
      <c r="D66" s="69" t="s">
        <v>28</v>
      </c>
      <c r="E66" s="3"/>
      <c r="F66" s="3"/>
    </row>
    <row r="67" spans="1:6" s="4" customFormat="1" ht="25.5">
      <c r="A67" s="58"/>
      <c r="B67" s="71" t="s">
        <v>23</v>
      </c>
      <c r="C67" s="24"/>
      <c r="D67" s="71" t="s">
        <v>171</v>
      </c>
      <c r="E67" s="3"/>
      <c r="F67" s="3"/>
    </row>
    <row r="68" spans="1:6" s="4" customFormat="1" ht="12.75">
      <c r="A68" s="58"/>
      <c r="B68" s="71" t="s">
        <v>134</v>
      </c>
      <c r="C68" s="24"/>
      <c r="D68" s="71" t="s">
        <v>33</v>
      </c>
      <c r="E68" s="3"/>
      <c r="F68" s="3"/>
    </row>
    <row r="69" spans="1:6" s="4" customFormat="1" ht="12.75">
      <c r="A69" s="58"/>
      <c r="B69" s="71" t="s">
        <v>33</v>
      </c>
      <c r="C69" s="24"/>
      <c r="D69" s="71" t="s">
        <v>136</v>
      </c>
      <c r="E69" s="3"/>
      <c r="F69" s="3"/>
    </row>
    <row r="70" spans="1:6" s="4" customFormat="1" ht="12.75">
      <c r="A70" s="58"/>
      <c r="B70" s="71" t="s">
        <v>171</v>
      </c>
      <c r="C70" s="24"/>
      <c r="D70" s="71" t="s">
        <v>26</v>
      </c>
      <c r="E70" s="3"/>
      <c r="F70" s="3"/>
    </row>
    <row r="71" spans="1:6" s="4" customFormat="1" ht="23.25" customHeight="1" thickBot="1">
      <c r="A71" s="59"/>
      <c r="B71" s="76" t="s">
        <v>28</v>
      </c>
      <c r="C71" s="66"/>
      <c r="D71" s="76" t="s">
        <v>31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137</v>
      </c>
      <c r="D8" s="172"/>
    </row>
    <row r="9" spans="1:4" s="4" customFormat="1" ht="12.75">
      <c r="A9" s="6" t="s">
        <v>130</v>
      </c>
      <c r="B9" s="16"/>
      <c r="C9" s="200" t="s">
        <v>249</v>
      </c>
      <c r="D9" s="201"/>
    </row>
    <row r="10" spans="1:5" s="4" customFormat="1" ht="12.75">
      <c r="A10" s="160" t="s">
        <v>3</v>
      </c>
      <c r="B10" s="161"/>
      <c r="C10" s="191" t="s">
        <v>32</v>
      </c>
      <c r="D10" s="192"/>
      <c r="E10" s="7"/>
    </row>
    <row r="11" spans="1:5" s="4" customFormat="1" ht="13.5" thickBot="1">
      <c r="A11" s="176" t="s">
        <v>5</v>
      </c>
      <c r="B11" s="177"/>
      <c r="C11" s="204" t="s">
        <v>234</v>
      </c>
      <c r="D11" s="205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43" t="s">
        <v>33</v>
      </c>
      <c r="B16" s="25" t="s">
        <v>25</v>
      </c>
      <c r="C16" s="37" t="s">
        <v>22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35</v>
      </c>
      <c r="B17" s="26" t="s">
        <v>25</v>
      </c>
      <c r="C17" s="39" t="s">
        <v>34</v>
      </c>
      <c r="D17" s="10" t="s">
        <v>11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37</v>
      </c>
      <c r="B18" s="26" t="s">
        <v>11</v>
      </c>
      <c r="C18" s="39" t="s">
        <v>36</v>
      </c>
      <c r="D18" s="10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38</v>
      </c>
      <c r="B19" s="26" t="s">
        <v>11</v>
      </c>
      <c r="C19" s="39" t="s">
        <v>38</v>
      </c>
      <c r="D19" s="10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36</v>
      </c>
      <c r="B20" s="26" t="s">
        <v>11</v>
      </c>
      <c r="C20" s="39" t="s">
        <v>39</v>
      </c>
      <c r="D20" s="10" t="s">
        <v>11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34</v>
      </c>
      <c r="B21" s="26" t="s">
        <v>11</v>
      </c>
      <c r="C21" s="39" t="s">
        <v>40</v>
      </c>
      <c r="D21" s="10" t="s">
        <v>11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22</v>
      </c>
      <c r="B22" s="26" t="s">
        <v>11</v>
      </c>
      <c r="C22" s="39" t="s">
        <v>41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12</v>
      </c>
      <c r="B23" s="26" t="s">
        <v>11</v>
      </c>
      <c r="C23" s="39" t="s">
        <v>23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/>
      <c r="B24" s="26"/>
      <c r="C24" s="45"/>
      <c r="D24" s="10"/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2"/>
      <c r="B25" s="26"/>
      <c r="C25" s="39"/>
      <c r="D25" s="10"/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3.5" thickBot="1">
      <c r="A26" s="14"/>
      <c r="B26" s="52"/>
      <c r="C26" s="39"/>
      <c r="D26" s="10"/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3.5" thickBot="1">
      <c r="A27" s="202" t="s">
        <v>178</v>
      </c>
      <c r="B27" s="206"/>
      <c r="C27" s="45"/>
      <c r="D27" s="10"/>
      <c r="E27" s="27"/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53" t="s">
        <v>8</v>
      </c>
      <c r="B28" s="54" t="s">
        <v>9</v>
      </c>
      <c r="C28" s="21"/>
      <c r="D28" s="10"/>
      <c r="E28" s="27"/>
      <c r="F28" s="27">
        <f>IF(C28="","",IF(VLOOKUP(CONCATENATE(C28," - ",D28),'[1]diccio'!$E$2:$E$3932,1,FALSE)="#N/A",CONCANTENAR(C28," - ",D28),""))</f>
      </c>
    </row>
    <row r="29" spans="1:6" s="4" customFormat="1" ht="12.75">
      <c r="A29" s="90" t="s">
        <v>42</v>
      </c>
      <c r="B29" s="17" t="s">
        <v>25</v>
      </c>
      <c r="C29" s="21"/>
      <c r="D29" s="26"/>
      <c r="E29" s="27"/>
      <c r="F29" s="27">
        <f>IF(C29="","",IF(VLOOKUP(CONCATENATE(C29," - ",D29),'[1]diccio'!$E$2:$E$3932,1,FALSE)="#N/A",CONCANTENAR(C29," - ",D29),""))</f>
      </c>
    </row>
    <row r="30" spans="1:6" s="4" customFormat="1" ht="12.75">
      <c r="A30" s="12" t="s">
        <v>35</v>
      </c>
      <c r="B30" s="10" t="s">
        <v>25</v>
      </c>
      <c r="C30" s="21"/>
      <c r="D30" s="10"/>
      <c r="E30" s="27"/>
      <c r="F30" s="27">
        <f>IF(C30="","",IF(VLOOKUP(CONCATENATE(C30," - ",D30),'[1]diccio'!$E$2:$E$3932,1,FALSE)="#N/A",CONCANTENAR(C30," - ",D30),""))</f>
      </c>
    </row>
    <row r="31" spans="1:6" s="4" customFormat="1" ht="12.75">
      <c r="A31" s="9" t="s">
        <v>40</v>
      </c>
      <c r="B31" s="10" t="s">
        <v>11</v>
      </c>
      <c r="C31" s="21"/>
      <c r="D31" s="10"/>
      <c r="E31" s="27"/>
      <c r="F31" s="27">
        <f>IF(C31="","",IF(VLOOKUP(CONCATENATE(C31," - ",D31),'[1]diccio'!$E$2:$E$3932,1,FALSE)="#N/A",CONCANTENAR(C31," - ",D31),""))</f>
      </c>
    </row>
    <row r="32" spans="1:6" s="4" customFormat="1" ht="12.75">
      <c r="A32" s="12" t="s">
        <v>13</v>
      </c>
      <c r="B32" s="10" t="s">
        <v>11</v>
      </c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 t="s">
        <v>36</v>
      </c>
      <c r="B33" s="10" t="s">
        <v>11</v>
      </c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 t="s">
        <v>164</v>
      </c>
      <c r="F37" s="3"/>
    </row>
    <row r="38" spans="1:6" s="4" customFormat="1" ht="12.75">
      <c r="A38" s="20"/>
      <c r="B38" s="10"/>
      <c r="C38" s="21"/>
      <c r="D38" s="10"/>
      <c r="E38" s="27" t="s">
        <v>164</v>
      </c>
      <c r="F38" s="3"/>
    </row>
    <row r="39" spans="1:6" s="4" customFormat="1" ht="12.75">
      <c r="A39" s="12"/>
      <c r="B39" s="10"/>
      <c r="C39" s="21"/>
      <c r="D39" s="10"/>
      <c r="E39" s="27" t="s">
        <v>164</v>
      </c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2"/>
      <c r="C68" s="21"/>
      <c r="D68" s="52"/>
      <c r="E68" s="3"/>
      <c r="F68" s="3"/>
    </row>
    <row r="69" spans="1:6" s="4" customFormat="1" ht="12.75">
      <c r="A69" s="58"/>
      <c r="B69" s="69" t="s">
        <v>38</v>
      </c>
      <c r="C69" s="24"/>
      <c r="D69" s="69" t="s">
        <v>36</v>
      </c>
      <c r="E69" s="3"/>
      <c r="F69" s="3"/>
    </row>
    <row r="70" spans="1:6" s="4" customFormat="1" ht="12.75">
      <c r="A70" s="58"/>
      <c r="B70" s="71" t="s">
        <v>36</v>
      </c>
      <c r="C70" s="24"/>
      <c r="D70" s="70" t="s">
        <v>38</v>
      </c>
      <c r="E70" s="3"/>
      <c r="F70" s="3"/>
    </row>
    <row r="71" spans="1:6" s="4" customFormat="1" ht="12.75">
      <c r="A71" s="58"/>
      <c r="B71" s="71"/>
      <c r="C71" s="24"/>
      <c r="D71" s="70" t="s">
        <v>40</v>
      </c>
      <c r="E71" s="3"/>
      <c r="F71" s="3"/>
    </row>
    <row r="72" spans="1:6" s="4" customFormat="1" ht="25.5">
      <c r="A72" s="58"/>
      <c r="B72" s="63"/>
      <c r="C72" s="24"/>
      <c r="D72" s="70" t="s">
        <v>23</v>
      </c>
      <c r="E72" s="3"/>
      <c r="F72" s="3"/>
    </row>
    <row r="73" spans="1:6" s="4" customFormat="1" ht="12.75">
      <c r="A73" s="58"/>
      <c r="B73" s="63"/>
      <c r="C73" s="24"/>
      <c r="D73" s="63"/>
      <c r="E73" s="3"/>
      <c r="F73" s="3"/>
    </row>
    <row r="74" spans="1:4" s="4" customFormat="1" ht="13.5" thickBot="1">
      <c r="A74" s="59"/>
      <c r="B74" s="64"/>
      <c r="C74" s="66"/>
      <c r="D74" s="64"/>
    </row>
    <row r="75" spans="1:4" s="4" customFormat="1" ht="12.75">
      <c r="A75" s="18"/>
      <c r="B75" s="18"/>
      <c r="C75" s="18"/>
      <c r="D75" s="18"/>
    </row>
  </sheetData>
  <mergeCells count="15">
    <mergeCell ref="A27:B27"/>
    <mergeCell ref="A1:D1"/>
    <mergeCell ref="A10:B10"/>
    <mergeCell ref="C10:D10"/>
    <mergeCell ref="A4:B4"/>
    <mergeCell ref="A5:B5"/>
    <mergeCell ref="C5:D5"/>
    <mergeCell ref="A14:B14"/>
    <mergeCell ref="C14:D14"/>
    <mergeCell ref="A11:B11"/>
    <mergeCell ref="C4:D4"/>
    <mergeCell ref="C11:D11"/>
    <mergeCell ref="A13:D13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0" zoomScaleNormal="80" zoomScaleSheetLayoutView="7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138</v>
      </c>
      <c r="D8" s="172"/>
    </row>
    <row r="9" spans="1:4" s="4" customFormat="1" ht="12.75">
      <c r="A9" s="6" t="s">
        <v>130</v>
      </c>
      <c r="B9" s="16"/>
      <c r="C9" s="200" t="s">
        <v>250</v>
      </c>
      <c r="D9" s="201"/>
    </row>
    <row r="10" spans="1:5" s="4" customFormat="1" ht="12.75">
      <c r="A10" s="160" t="s">
        <v>3</v>
      </c>
      <c r="B10" s="161"/>
      <c r="C10" s="200" t="s">
        <v>43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266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3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13</v>
      </c>
      <c r="B16" s="25" t="s">
        <v>44</v>
      </c>
      <c r="C16" s="44" t="s">
        <v>13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47</v>
      </c>
      <c r="B17" s="26" t="s">
        <v>10</v>
      </c>
      <c r="C17" s="45" t="s">
        <v>101</v>
      </c>
      <c r="D17" s="10" t="s">
        <v>11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50</v>
      </c>
      <c r="B18" s="26" t="s">
        <v>10</v>
      </c>
      <c r="C18" s="45" t="s">
        <v>23</v>
      </c>
      <c r="D18" s="10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52</v>
      </c>
      <c r="B19" s="26" t="s">
        <v>10</v>
      </c>
      <c r="C19" s="39" t="s">
        <v>46</v>
      </c>
      <c r="D19" s="10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51</v>
      </c>
      <c r="B20" s="26" t="s">
        <v>10</v>
      </c>
      <c r="C20" s="39" t="s">
        <v>48</v>
      </c>
      <c r="D20" s="10" t="s">
        <v>49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51</v>
      </c>
      <c r="B21" s="26" t="s">
        <v>49</v>
      </c>
      <c r="C21" s="39" t="s">
        <v>51</v>
      </c>
      <c r="D21" s="10" t="s">
        <v>49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48</v>
      </c>
      <c r="B22" s="26" t="s">
        <v>49</v>
      </c>
      <c r="C22" s="39" t="s">
        <v>51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46</v>
      </c>
      <c r="B23" s="26" t="s">
        <v>49</v>
      </c>
      <c r="C23" s="45" t="s">
        <v>53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6" t="s">
        <v>49</v>
      </c>
      <c r="C24" s="45" t="s">
        <v>54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8" s="4" customFormat="1" ht="12.75">
      <c r="A25" s="11" t="s">
        <v>23</v>
      </c>
      <c r="B25" s="26" t="s">
        <v>70</v>
      </c>
      <c r="C25" s="39" t="s">
        <v>54</v>
      </c>
      <c r="D25" s="10" t="s">
        <v>44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  <c r="H25" s="29"/>
    </row>
    <row r="26" spans="1:8" s="4" customFormat="1" ht="12.75">
      <c r="A26" s="11" t="s">
        <v>69</v>
      </c>
      <c r="B26" s="26" t="s">
        <v>70</v>
      </c>
      <c r="C26" s="45" t="s">
        <v>55</v>
      </c>
      <c r="D26" s="10" t="s">
        <v>44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  <c r="H26" s="29"/>
    </row>
    <row r="27" spans="1:8" s="4" customFormat="1" ht="12.75">
      <c r="A27" s="11" t="s">
        <v>23</v>
      </c>
      <c r="B27" s="26" t="s">
        <v>70</v>
      </c>
      <c r="C27" s="45"/>
      <c r="D27" s="10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  <c r="H27" s="29"/>
    </row>
    <row r="28" spans="1:8" s="4" customFormat="1" ht="12.75">
      <c r="A28" s="11" t="s">
        <v>23</v>
      </c>
      <c r="B28" s="26" t="s">
        <v>11</v>
      </c>
      <c r="C28" s="21"/>
      <c r="D28" s="10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  <c r="H28" s="29"/>
    </row>
    <row r="29" spans="1:8" s="4" customFormat="1" ht="12.75">
      <c r="A29" s="11" t="s">
        <v>101</v>
      </c>
      <c r="B29" s="26" t="s">
        <v>11</v>
      </c>
      <c r="C29" s="21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  <c r="H29" s="29"/>
    </row>
    <row r="30" spans="1:8" s="4" customFormat="1" ht="12.75">
      <c r="A30" s="11" t="s">
        <v>13</v>
      </c>
      <c r="B30" s="26" t="s">
        <v>11</v>
      </c>
      <c r="C30" s="21"/>
      <c r="D30" s="10"/>
      <c r="E30" s="27"/>
      <c r="F30" s="27">
        <f>IF(C30="","",IF(VLOOKUP(CONCATENATE(C30," - ",D30),'[1]diccio'!$E$2:$E$3932,1,FALSE)="#N/A",CONCANTENAR(C30," - ",D30),""))</f>
      </c>
      <c r="H30" s="29"/>
    </row>
    <row r="31" spans="1:8" s="4" customFormat="1" ht="12.75">
      <c r="A31" s="11" t="s">
        <v>69</v>
      </c>
      <c r="B31" s="26" t="s">
        <v>11</v>
      </c>
      <c r="C31" s="21"/>
      <c r="D31" s="10"/>
      <c r="E31" s="27"/>
      <c r="F31" s="27">
        <f>IF(C31="","",IF(VLOOKUP(CONCATENATE(C31," - ",D31),'[1]diccio'!$E$2:$E$3932,1,FALSE)="#N/A",CONCANTENAR(C31," - ",D31),""))</f>
      </c>
      <c r="H31" s="29"/>
    </row>
    <row r="32" spans="1:6" s="4" customFormat="1" ht="14.25" customHeight="1" thickBot="1">
      <c r="A32" s="14"/>
      <c r="B32" s="52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37" t="s">
        <v>178</v>
      </c>
      <c r="B33" s="138"/>
      <c r="C33" s="21"/>
      <c r="D33" s="10"/>
      <c r="E33" s="27" t="e">
        <f>IF(A33="","",IF(VLOOKUP(CONCATENATE(A33," - ",B33),'[1]diccio'!$E$2:$E$3932,1,FALSE)="#N/A",CONCANTENAR(A33," - ",B33),""))</f>
        <v>#N/A</v>
      </c>
      <c r="F33" s="27">
        <f>IF(C33="","",IF(VLOOKUP(CONCATENATE(C33," - ",D33),'[1]diccio'!$E$2:$E$3932,1,FALSE)="#N/A",CONCANTENAR(C33," - ",D33),""))</f>
      </c>
    </row>
    <row r="34" spans="1:6" s="4" customFormat="1" ht="14.25" customHeight="1" thickBot="1">
      <c r="A34" s="53" t="s">
        <v>8</v>
      </c>
      <c r="B34" s="54" t="s">
        <v>9</v>
      </c>
      <c r="C34" s="21"/>
      <c r="D34" s="10"/>
      <c r="E34" s="27" t="e">
        <f>IF(A34="","",IF(VLOOKUP(CONCATENATE(A34," - ",B34),'[1]diccio'!$E$2:$E$3932,1,FALSE)="#N/A",CONCANTENAR(A34," - ",B34),""))</f>
        <v>#N/A</v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 t="s">
        <v>47</v>
      </c>
      <c r="B35" s="26" t="s">
        <v>10</v>
      </c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 t="s">
        <v>235</v>
      </c>
      <c r="B36" s="26" t="s">
        <v>10</v>
      </c>
      <c r="C36" s="45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 t="s">
        <v>57</v>
      </c>
      <c r="B37" s="10" t="s">
        <v>10</v>
      </c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 t="s">
        <v>21</v>
      </c>
      <c r="B38" s="10" t="s">
        <v>10</v>
      </c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 t="s">
        <v>51</v>
      </c>
      <c r="B39" s="10" t="s">
        <v>10</v>
      </c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3.5" thickBot="1">
      <c r="A67" s="12"/>
      <c r="B67" s="52"/>
      <c r="C67" s="21"/>
      <c r="D67" s="52"/>
      <c r="E67" s="3"/>
      <c r="F67" s="3"/>
    </row>
    <row r="68" spans="1:6" s="4" customFormat="1" ht="25.5">
      <c r="A68" s="58"/>
      <c r="B68" s="69" t="s">
        <v>47</v>
      </c>
      <c r="C68" s="24"/>
      <c r="D68" s="72" t="s">
        <v>23</v>
      </c>
      <c r="E68" s="3"/>
      <c r="F68" s="3"/>
    </row>
    <row r="69" spans="1:6" s="4" customFormat="1" ht="12.75">
      <c r="A69" s="58"/>
      <c r="B69" s="71" t="s">
        <v>51</v>
      </c>
      <c r="C69" s="24"/>
      <c r="D69" s="70" t="s">
        <v>254</v>
      </c>
      <c r="E69" s="3"/>
      <c r="F69" s="3"/>
    </row>
    <row r="70" spans="1:6" s="4" customFormat="1" ht="12.75">
      <c r="A70" s="58"/>
      <c r="B70" s="71" t="s">
        <v>254</v>
      </c>
      <c r="C70" s="24"/>
      <c r="D70" s="70" t="s">
        <v>51</v>
      </c>
      <c r="E70" s="3"/>
      <c r="F70" s="3"/>
    </row>
    <row r="71" spans="1:6" s="4" customFormat="1" ht="25.5">
      <c r="A71" s="60"/>
      <c r="B71" s="71" t="s">
        <v>23</v>
      </c>
      <c r="C71" s="67"/>
      <c r="D71" s="71" t="s">
        <v>53</v>
      </c>
      <c r="E71" s="3"/>
      <c r="F71" s="3"/>
    </row>
    <row r="72" spans="1:6" ht="15">
      <c r="A72" s="60"/>
      <c r="B72" s="71" t="s">
        <v>267</v>
      </c>
      <c r="C72" s="67"/>
      <c r="D72" s="70"/>
      <c r="E72" s="3"/>
      <c r="F72" s="3"/>
    </row>
    <row r="73" spans="1:4" ht="15.75" thickBot="1">
      <c r="A73" s="61"/>
      <c r="B73" s="65"/>
      <c r="C73" s="68"/>
      <c r="D73" s="65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82"/>
  <sheetViews>
    <sheetView view="pageBreakPreview" zoomScaleNormal="80" zoomScaleSheetLayoutView="100" workbookViewId="0" topLeftCell="A1">
      <selection activeCell="C26" sqref="C26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139</v>
      </c>
      <c r="D8" s="172"/>
    </row>
    <row r="9" spans="1:4" s="4" customFormat="1" ht="12.75">
      <c r="A9" s="6" t="s">
        <v>130</v>
      </c>
      <c r="B9" s="16"/>
      <c r="C9" s="200" t="s">
        <v>332</v>
      </c>
      <c r="D9" s="201"/>
    </row>
    <row r="10" spans="1:5" s="4" customFormat="1" ht="12.75">
      <c r="A10" s="160" t="s">
        <v>3</v>
      </c>
      <c r="B10" s="161"/>
      <c r="C10" s="191" t="s">
        <v>313</v>
      </c>
      <c r="D10" s="192"/>
      <c r="E10" s="7"/>
    </row>
    <row r="11" spans="1:5" s="4" customFormat="1" ht="13.5" thickBot="1">
      <c r="A11" s="176" t="s">
        <v>5</v>
      </c>
      <c r="B11" s="177"/>
      <c r="C11" s="178" t="s">
        <v>314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306</v>
      </c>
      <c r="B16" s="25" t="s">
        <v>305</v>
      </c>
      <c r="C16" s="48" t="s">
        <v>222</v>
      </c>
      <c r="D16" s="51" t="s">
        <v>70</v>
      </c>
      <c r="E16" s="27">
        <f>IF(A39="","",IF(VLOOKUP(CONCATENATE(A39," - ",B39),'[1]diccio'!$E$2:$E$3932,1,FALSE)="#N/A",CONCANTENAR(A39," - ",B39),""))</f>
      </c>
      <c r="F16" s="27">
        <f>IF(C16="","",IF(VLOOKUP(CONCATENATE(C16," - ",D16),'[1]diccio'!$E$2:$E$3932,1,FALSE)="#N/A",CONCANTENAR(C16," - ",D16),""))</f>
      </c>
    </row>
    <row r="17" spans="1:8" s="4" customFormat="1" ht="12.75">
      <c r="A17" s="13" t="s">
        <v>307</v>
      </c>
      <c r="B17" s="10" t="s">
        <v>305</v>
      </c>
      <c r="C17" s="39" t="s">
        <v>24</v>
      </c>
      <c r="D17" s="26" t="s">
        <v>70</v>
      </c>
      <c r="E17" s="27">
        <f>IF(A40="","",IF(VLOOKUP(CONCATENATE(A40," - ",B40),'[1]diccio'!$E$2:$E$3932,1,FALSE)="#N/A",CONCANTENAR(A40," - ",B40),""))</f>
      </c>
      <c r="F17" s="27">
        <f>IF(C17="","",IF(VLOOKUP(CONCATENATE(C17," - ",D17),'[1]diccio'!$E$2:$E$3932,1,FALSE)="#N/A",CONCANTENAR(C17," - ",D17),""))</f>
      </c>
      <c r="H17" s="29"/>
    </row>
    <row r="18" spans="1:8" s="4" customFormat="1" ht="12.75">
      <c r="A18" s="11" t="s">
        <v>326</v>
      </c>
      <c r="B18" s="26" t="s">
        <v>305</v>
      </c>
      <c r="C18" s="39" t="s">
        <v>69</v>
      </c>
      <c r="D18" s="26" t="s">
        <v>11</v>
      </c>
      <c r="E18" s="27">
        <f>IF(A41="","",IF(VLOOKUP(CONCATENATE(A41," - ",B41),'[1]diccio'!$E$2:$E$3932,1,FALSE)="#N/A",CONCANTENAR(A41," - ",B41),""))</f>
      </c>
      <c r="F18" s="27">
        <f>IF(C18="","",IF(VLOOKUP(CONCATENATE(C18," - ",D18),'[1]diccio'!$E$2:$E$3932,1,FALSE)="#N/A",CONCANTENAR(C18," - ",D18),""))</f>
      </c>
      <c r="H18" s="29"/>
    </row>
    <row r="19" spans="1:8" s="4" customFormat="1" ht="12.75">
      <c r="A19" s="11" t="s">
        <v>327</v>
      </c>
      <c r="B19" s="10" t="s">
        <v>305</v>
      </c>
      <c r="C19" s="39" t="s">
        <v>13</v>
      </c>
      <c r="D19" s="26" t="s">
        <v>11</v>
      </c>
      <c r="E19" s="27">
        <f>IF(A42="","",IF(VLOOKUP(CONCATENATE(A42," - ",B42),'[1]diccio'!$E$2:$E$3932,1,FALSE)="#N/A",CONCANTENAR(A42," - ",B42),""))</f>
      </c>
      <c r="F19" s="27">
        <f>IF(C19="","",IF(VLOOKUP(CONCATENATE(C19," - ",D19),'[1]diccio'!$E$2:$E$3932,1,FALSE)="#N/A",CONCANTENAR(C19," - ",D19),""))</f>
      </c>
      <c r="H19" s="29"/>
    </row>
    <row r="20" spans="1:8" s="4" customFormat="1" ht="12.75">
      <c r="A20" s="13" t="s">
        <v>328</v>
      </c>
      <c r="B20" s="10" t="s">
        <v>305</v>
      </c>
      <c r="C20" s="39" t="s">
        <v>14</v>
      </c>
      <c r="D20" s="26" t="s">
        <v>11</v>
      </c>
      <c r="E20" s="27">
        <f>IF(A43="","",IF(VLOOKUP(CONCATENATE(A43," - ",B43),'[1]diccio'!$E$2:$E$3932,1,FALSE)="#N/A",CONCANTENAR(A43," - ",B43),""))</f>
      </c>
      <c r="F20" s="27">
        <f>IF(C20="","",IF(VLOOKUP(CONCATENATE(C20," - ",D20),'[1]diccio'!$E$2:$E$3932,1,FALSE)="#N/A",CONCANTENAR(C20," - ",D20),""))</f>
      </c>
      <c r="H20" s="29"/>
    </row>
    <row r="21" spans="1:8" s="4" customFormat="1" ht="12.75">
      <c r="A21" s="13" t="s">
        <v>308</v>
      </c>
      <c r="B21" s="10" t="s">
        <v>305</v>
      </c>
      <c r="C21" s="39" t="s">
        <v>15</v>
      </c>
      <c r="D21" s="26" t="s">
        <v>11</v>
      </c>
      <c r="E21" s="27">
        <f>IF(A44="","",IF(VLOOKUP(CONCATENATE(A44," - ",B44),'[1]diccio'!$E$2:$E$3932,1,FALSE)="#N/A",CONCANTENAR(A44," - ",B44),""))</f>
      </c>
      <c r="F21" s="27">
        <f>IF(C21="","",IF(VLOOKUP(CONCATENATE(C21," - ",D21),'[1]diccio'!$E$2:$E$3932,1,FALSE)="#N/A",CONCANTENAR(C21," - ",D21),""))</f>
      </c>
      <c r="H21" s="29"/>
    </row>
    <row r="22" spans="1:8" s="4" customFormat="1" ht="12.75">
      <c r="A22" s="13" t="s">
        <v>58</v>
      </c>
      <c r="B22" s="10" t="s">
        <v>10</v>
      </c>
      <c r="C22" s="39" t="s">
        <v>12</v>
      </c>
      <c r="D22" s="26" t="s">
        <v>11</v>
      </c>
      <c r="E22" s="27">
        <f>IF(A45="","",IF(VLOOKUP(CONCATENATE(A45," - ",B45),'[1]diccio'!$E$2:$E$3932,1,FALSE)="#N/A",CONCANTENAR(A45," - ",B45),""))</f>
      </c>
      <c r="F22" s="27">
        <f>IF(C22="","",IF(VLOOKUP(CONCATENATE(C22," - ",D22),'[1]diccio'!$E$2:$E$3932,1,FALSE)="#N/A",CONCANTENAR(C22," - ",D22),""))</f>
      </c>
      <c r="H22" s="29"/>
    </row>
    <row r="23" spans="1:8" s="4" customFormat="1" ht="12.75">
      <c r="A23" s="13" t="s">
        <v>59</v>
      </c>
      <c r="B23" s="10" t="s">
        <v>10</v>
      </c>
      <c r="C23" s="39" t="s">
        <v>12</v>
      </c>
      <c r="D23" s="26" t="s">
        <v>10</v>
      </c>
      <c r="E23" s="27">
        <f>IF(A46="","",IF(VLOOKUP(CONCATENATE(A46," - ",B46),'[1]diccio'!$E$2:$E$3932,1,FALSE)="#N/A",CONCANTENAR(A46," - ",B46),""))</f>
      </c>
      <c r="F23" s="27">
        <f>IF(C23="","",IF(VLOOKUP(CONCATENATE(C23," - ",D23),'[1]diccio'!$E$2:$E$3932,1,FALSE)="#N/A",CONCANTENAR(C23," - ",D23),""))</f>
      </c>
      <c r="H23" s="29"/>
    </row>
    <row r="24" spans="1:8" s="4" customFormat="1" ht="12.75">
      <c r="A24" s="13" t="s">
        <v>60</v>
      </c>
      <c r="B24" s="26" t="s">
        <v>49</v>
      </c>
      <c r="C24" s="39" t="s">
        <v>4</v>
      </c>
      <c r="D24" s="26" t="s">
        <v>10</v>
      </c>
      <c r="E24" s="27" t="s">
        <v>164</v>
      </c>
      <c r="F24" s="27" t="s">
        <v>164</v>
      </c>
      <c r="H24" s="29"/>
    </row>
    <row r="25" spans="1:8" s="4" customFormat="1" ht="12.75">
      <c r="A25" s="13" t="s">
        <v>61</v>
      </c>
      <c r="B25" s="10" t="s">
        <v>49</v>
      </c>
      <c r="C25" s="45" t="s">
        <v>60</v>
      </c>
      <c r="D25" s="10" t="s">
        <v>49</v>
      </c>
      <c r="E25" s="27" t="s">
        <v>164</v>
      </c>
      <c r="F25" s="27" t="s">
        <v>164</v>
      </c>
      <c r="H25" s="29"/>
    </row>
    <row r="26" spans="1:8" s="4" customFormat="1" ht="12.75">
      <c r="A26" s="11" t="s">
        <v>60</v>
      </c>
      <c r="B26" s="26" t="s">
        <v>49</v>
      </c>
      <c r="C26" s="39" t="s">
        <v>61</v>
      </c>
      <c r="D26" s="10" t="s">
        <v>49</v>
      </c>
      <c r="E26" s="27" t="s">
        <v>164</v>
      </c>
      <c r="F26" s="27" t="s">
        <v>164</v>
      </c>
      <c r="H26" s="29"/>
    </row>
    <row r="27" spans="1:8" s="4" customFormat="1" ht="12.75">
      <c r="A27" s="11" t="s">
        <v>4</v>
      </c>
      <c r="B27" s="10" t="s">
        <v>10</v>
      </c>
      <c r="C27" s="39" t="s">
        <v>60</v>
      </c>
      <c r="D27" s="10" t="s">
        <v>49</v>
      </c>
      <c r="E27" s="27" t="s">
        <v>164</v>
      </c>
      <c r="F27" s="27" t="s">
        <v>164</v>
      </c>
      <c r="H27" s="29"/>
    </row>
    <row r="28" spans="1:8" s="4" customFormat="1" ht="12.75">
      <c r="A28" s="13" t="s">
        <v>12</v>
      </c>
      <c r="B28" s="10" t="s">
        <v>10</v>
      </c>
      <c r="C28" s="39" t="s">
        <v>62</v>
      </c>
      <c r="D28" s="10" t="s">
        <v>10</v>
      </c>
      <c r="E28" s="27" t="s">
        <v>164</v>
      </c>
      <c r="F28" s="27" t="s">
        <v>164</v>
      </c>
      <c r="H28" s="29"/>
    </row>
    <row r="29" spans="1:8" s="4" customFormat="1" ht="12.75">
      <c r="A29" s="13" t="s">
        <v>12</v>
      </c>
      <c r="B29" s="10" t="s">
        <v>11</v>
      </c>
      <c r="C29" s="45" t="s">
        <v>63</v>
      </c>
      <c r="D29" s="10" t="s">
        <v>10</v>
      </c>
      <c r="E29" s="27" t="s">
        <v>164</v>
      </c>
      <c r="F29" s="27" t="s">
        <v>164</v>
      </c>
      <c r="H29" s="29"/>
    </row>
    <row r="30" spans="1:6" s="4" customFormat="1" ht="12.75">
      <c r="A30" s="13" t="s">
        <v>15</v>
      </c>
      <c r="B30" s="10" t="s">
        <v>11</v>
      </c>
      <c r="C30" s="45" t="s">
        <v>64</v>
      </c>
      <c r="D30" s="10" t="s">
        <v>305</v>
      </c>
      <c r="E30" s="27" t="s">
        <v>164</v>
      </c>
      <c r="F30" s="27" t="s">
        <v>164</v>
      </c>
    </row>
    <row r="31" spans="1:6" s="4" customFormat="1" ht="12.75">
      <c r="A31" s="13" t="s">
        <v>14</v>
      </c>
      <c r="B31" s="10" t="s">
        <v>11</v>
      </c>
      <c r="C31" s="45" t="s">
        <v>316</v>
      </c>
      <c r="D31" s="10" t="s">
        <v>305</v>
      </c>
      <c r="E31" s="27" t="s">
        <v>164</v>
      </c>
      <c r="F31" s="27" t="s">
        <v>164</v>
      </c>
    </row>
    <row r="32" spans="1:6" s="4" customFormat="1" ht="12.75">
      <c r="A32" s="13" t="s">
        <v>13</v>
      </c>
      <c r="B32" s="26" t="s">
        <v>11</v>
      </c>
      <c r="C32" s="45" t="s">
        <v>317</v>
      </c>
      <c r="D32" s="10" t="s">
        <v>305</v>
      </c>
      <c r="E32" s="27" t="s">
        <v>164</v>
      </c>
      <c r="F32" s="27" t="s">
        <v>164</v>
      </c>
    </row>
    <row r="33" spans="1:6" s="4" customFormat="1" ht="12.75">
      <c r="A33" s="13" t="s">
        <v>69</v>
      </c>
      <c r="B33" s="10" t="s">
        <v>11</v>
      </c>
      <c r="C33" s="45" t="s">
        <v>304</v>
      </c>
      <c r="D33" s="10" t="s">
        <v>305</v>
      </c>
      <c r="E33" s="27" t="s">
        <v>164</v>
      </c>
      <c r="F33" s="27" t="s">
        <v>164</v>
      </c>
    </row>
    <row r="34" spans="1:6" s="4" customFormat="1" ht="12.75">
      <c r="A34" s="13" t="s">
        <v>24</v>
      </c>
      <c r="B34" s="26" t="s">
        <v>70</v>
      </c>
      <c r="C34" s="39"/>
      <c r="D34" s="10"/>
      <c r="E34" s="27" t="s">
        <v>164</v>
      </c>
      <c r="F34" s="27" t="s">
        <v>164</v>
      </c>
    </row>
    <row r="35" spans="1:6" s="4" customFormat="1" ht="13.5" thickBot="1">
      <c r="A35" s="11" t="s">
        <v>222</v>
      </c>
      <c r="B35" s="26" t="s">
        <v>70</v>
      </c>
      <c r="C35" s="39"/>
      <c r="D35" s="10"/>
      <c r="E35" s="27" t="s">
        <v>164</v>
      </c>
      <c r="F35" s="27" t="s">
        <v>164</v>
      </c>
    </row>
    <row r="36" spans="1:6" s="4" customFormat="1" ht="13.5" thickBot="1">
      <c r="A36" s="11" t="s">
        <v>268</v>
      </c>
      <c r="B36" s="26" t="s">
        <v>70</v>
      </c>
      <c r="C36" s="202" t="s">
        <v>177</v>
      </c>
      <c r="D36" s="206"/>
      <c r="E36" s="27" t="s">
        <v>164</v>
      </c>
      <c r="F36" s="3"/>
    </row>
    <row r="37" spans="1:6" s="4" customFormat="1" ht="13.5" thickBot="1">
      <c r="A37" s="11"/>
      <c r="B37" s="26"/>
      <c r="C37" s="53" t="s">
        <v>8</v>
      </c>
      <c r="D37" s="54" t="s">
        <v>9</v>
      </c>
      <c r="E37" s="27" t="s">
        <v>164</v>
      </c>
      <c r="F37" s="3"/>
    </row>
    <row r="38" spans="1:6" s="4" customFormat="1" ht="12.75">
      <c r="A38" s="11"/>
      <c r="B38" s="26"/>
      <c r="C38" s="38" t="s">
        <v>13</v>
      </c>
      <c r="D38" s="10" t="s">
        <v>11</v>
      </c>
      <c r="E38" s="27" t="s">
        <v>164</v>
      </c>
      <c r="F38" s="3"/>
    </row>
    <row r="39" spans="1:6" s="4" customFormat="1" ht="12.75">
      <c r="A39" s="11"/>
      <c r="B39" s="26"/>
      <c r="C39" s="38" t="s">
        <v>17</v>
      </c>
      <c r="D39" s="26" t="s">
        <v>11</v>
      </c>
      <c r="E39" s="27" t="s">
        <v>164</v>
      </c>
      <c r="F39" s="3"/>
    </row>
    <row r="40" spans="1:6" s="4" customFormat="1" ht="12.75">
      <c r="A40" s="11"/>
      <c r="B40" s="26"/>
      <c r="C40" s="38" t="s">
        <v>131</v>
      </c>
      <c r="D40" s="10" t="s">
        <v>11</v>
      </c>
      <c r="E40" s="3"/>
      <c r="F40" s="3"/>
    </row>
    <row r="41" spans="1:6" s="4" customFormat="1" ht="12.75">
      <c r="A41" s="11"/>
      <c r="B41" s="26"/>
      <c r="C41" s="39" t="s">
        <v>19</v>
      </c>
      <c r="D41" s="10" t="s">
        <v>11</v>
      </c>
      <c r="E41" s="3"/>
      <c r="F41" s="3"/>
    </row>
    <row r="42" spans="1:6" s="4" customFormat="1" ht="12.75">
      <c r="A42" s="11"/>
      <c r="B42" s="26"/>
      <c r="C42" s="39" t="s">
        <v>20</v>
      </c>
      <c r="D42" s="10" t="s">
        <v>11</v>
      </c>
      <c r="E42" s="3"/>
      <c r="F42" s="3"/>
    </row>
    <row r="43" spans="1:6" s="4" customFormat="1" ht="12.75">
      <c r="A43" s="11"/>
      <c r="B43" s="26"/>
      <c r="C43" s="38" t="s">
        <v>14</v>
      </c>
      <c r="D43" s="10" t="s">
        <v>11</v>
      </c>
      <c r="E43" s="3"/>
      <c r="F43" s="3"/>
    </row>
    <row r="44" spans="1:6" s="4" customFormat="1" ht="12.75">
      <c r="A44" s="11"/>
      <c r="B44" s="10"/>
      <c r="C44" s="38" t="s">
        <v>15</v>
      </c>
      <c r="D44" s="10" t="s">
        <v>11</v>
      </c>
      <c r="E44" s="3"/>
      <c r="F44" s="3"/>
    </row>
    <row r="45" spans="1:6" s="4" customFormat="1" ht="12.75">
      <c r="A45" s="13"/>
      <c r="B45" s="10"/>
      <c r="C45" s="21"/>
      <c r="D45" s="10"/>
      <c r="E45" s="3"/>
      <c r="F45" s="3"/>
    </row>
    <row r="46" spans="1:6" s="4" customFormat="1" ht="12.75">
      <c r="A46" s="13"/>
      <c r="B46" s="10"/>
      <c r="C46" s="21"/>
      <c r="D46" s="10"/>
      <c r="E46" s="3"/>
      <c r="F46" s="3"/>
    </row>
    <row r="47" spans="1:6" s="4" customFormat="1" ht="12.75">
      <c r="A47" s="13"/>
      <c r="B47" s="10"/>
      <c r="C47" s="21"/>
      <c r="D47" s="10"/>
      <c r="E47" s="3"/>
      <c r="F47" s="3"/>
    </row>
    <row r="48" spans="1:6" s="4" customFormat="1" ht="12.75">
      <c r="A48" s="13"/>
      <c r="B48" s="10"/>
      <c r="C48" s="21"/>
      <c r="D48" s="10"/>
      <c r="E48" s="3"/>
      <c r="F48" s="3"/>
    </row>
    <row r="49" spans="1:6" s="4" customFormat="1" ht="12.75">
      <c r="A49" s="13"/>
      <c r="B49" s="26"/>
      <c r="C49" s="21"/>
      <c r="D49" s="10"/>
      <c r="E49" s="3"/>
      <c r="F49" s="3"/>
    </row>
    <row r="50" spans="1:6" s="4" customFormat="1" ht="12.75">
      <c r="A50" s="13"/>
      <c r="B50" s="10"/>
      <c r="C50" s="21"/>
      <c r="D50" s="10"/>
      <c r="E50" s="3"/>
      <c r="F50" s="3"/>
    </row>
    <row r="51" spans="1:6" s="4" customFormat="1" ht="12.75">
      <c r="A51" s="13"/>
      <c r="B51" s="26"/>
      <c r="C51" s="21"/>
      <c r="D51" s="10"/>
      <c r="E51" s="3"/>
      <c r="F51" s="3"/>
    </row>
    <row r="52" spans="1:6" s="4" customFormat="1" ht="12.75">
      <c r="A52" s="11"/>
      <c r="B52" s="26"/>
      <c r="C52" s="21"/>
      <c r="D52" s="10"/>
      <c r="E52" s="3"/>
      <c r="F52" s="3"/>
    </row>
    <row r="53" spans="1:6" s="4" customFormat="1" ht="12.75">
      <c r="A53" s="12"/>
      <c r="B53" s="26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10"/>
      <c r="C69" s="21"/>
      <c r="D69" s="52"/>
      <c r="E69" s="3"/>
      <c r="F69" s="3"/>
    </row>
    <row r="70" spans="1:6" s="4" customFormat="1" ht="13.5" thickBot="1">
      <c r="A70" s="12"/>
      <c r="B70" s="52"/>
      <c r="C70" s="24"/>
      <c r="D70" s="144" t="s">
        <v>311</v>
      </c>
      <c r="E70" s="3"/>
      <c r="F70" s="3"/>
    </row>
    <row r="71" spans="1:6" s="4" customFormat="1" ht="12.75">
      <c r="A71" s="58"/>
      <c r="B71" s="72" t="s">
        <v>13</v>
      </c>
      <c r="C71" s="24"/>
      <c r="D71" s="63" t="s">
        <v>308</v>
      </c>
      <c r="E71" s="3"/>
      <c r="F71" s="3"/>
    </row>
    <row r="72" spans="1:6" s="4" customFormat="1" ht="12.75">
      <c r="A72" s="58"/>
      <c r="B72" s="71" t="s">
        <v>14</v>
      </c>
      <c r="C72" s="24"/>
      <c r="D72" s="71" t="s">
        <v>312</v>
      </c>
      <c r="E72" s="3"/>
      <c r="F72" s="3"/>
    </row>
    <row r="73" spans="1:6" s="4" customFormat="1" ht="12.75">
      <c r="A73" s="58"/>
      <c r="B73" s="71" t="s">
        <v>12</v>
      </c>
      <c r="C73" s="24"/>
      <c r="D73" s="63" t="s">
        <v>309</v>
      </c>
      <c r="E73" s="3"/>
      <c r="F73" s="3"/>
    </row>
    <row r="74" spans="1:6" s="4" customFormat="1" ht="12.75">
      <c r="A74" s="58"/>
      <c r="B74" s="71" t="s">
        <v>309</v>
      </c>
      <c r="C74" s="24"/>
      <c r="D74" s="63" t="s">
        <v>12</v>
      </c>
      <c r="E74" s="3"/>
      <c r="F74" s="3"/>
    </row>
    <row r="75" spans="1:6" s="4" customFormat="1" ht="12.75">
      <c r="A75" s="58"/>
      <c r="B75" s="63" t="s">
        <v>310</v>
      </c>
      <c r="C75" s="24"/>
      <c r="D75" s="63" t="s">
        <v>14</v>
      </c>
      <c r="E75" s="3"/>
      <c r="F75" s="3"/>
    </row>
    <row r="76" spans="1:6" s="4" customFormat="1" ht="13.5" thickBot="1">
      <c r="A76" s="59"/>
      <c r="B76" s="64" t="s">
        <v>306</v>
      </c>
      <c r="C76" s="66"/>
      <c r="D76" s="64" t="s">
        <v>13</v>
      </c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5">
    <mergeCell ref="A14:B14"/>
    <mergeCell ref="C14:D14"/>
    <mergeCell ref="A11:B11"/>
    <mergeCell ref="C11:D11"/>
    <mergeCell ref="A13:D13"/>
    <mergeCell ref="C36:D36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85" zoomScaleNormal="80" zoomScaleSheetLayoutView="85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140</v>
      </c>
      <c r="D8" s="172"/>
    </row>
    <row r="9" spans="1:4" s="4" customFormat="1" ht="12.75">
      <c r="A9" s="6" t="s">
        <v>130</v>
      </c>
      <c r="B9" s="16"/>
      <c r="C9" s="200" t="s">
        <v>211</v>
      </c>
      <c r="D9" s="201"/>
    </row>
    <row r="10" spans="1:5" s="4" customFormat="1" ht="12.75">
      <c r="A10" s="160" t="s">
        <v>3</v>
      </c>
      <c r="B10" s="161"/>
      <c r="C10" s="191" t="s">
        <v>65</v>
      </c>
      <c r="D10" s="192"/>
      <c r="E10" s="7"/>
    </row>
    <row r="11" spans="1:5" s="4" customFormat="1" ht="13.5" thickBot="1">
      <c r="A11" s="176" t="s">
        <v>5</v>
      </c>
      <c r="B11" s="177"/>
      <c r="C11" s="178" t="s">
        <v>299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97</v>
      </c>
      <c r="B16" s="25" t="s">
        <v>10</v>
      </c>
      <c r="C16" s="44" t="s">
        <v>66</v>
      </c>
      <c r="D16" s="25" t="s">
        <v>67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68</v>
      </c>
      <c r="B17" s="26" t="s">
        <v>10</v>
      </c>
      <c r="C17" s="45" t="s">
        <v>69</v>
      </c>
      <c r="D17" s="10" t="s">
        <v>70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12</v>
      </c>
      <c r="B18" s="26" t="s">
        <v>10</v>
      </c>
      <c r="C18" s="45" t="s">
        <v>71</v>
      </c>
      <c r="D18" s="10" t="s">
        <v>49</v>
      </c>
      <c r="E18" s="27">
        <f>IF(A18="","",IF(VLOOKUP(CONCATENATE(A18," - ",B18),'[1]diccio'!$E$2:$E$3932,1,FALSE)="#N/A",CONCANTENAR(A18," - ",B18),""))</f>
      </c>
      <c r="F18" s="27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72</v>
      </c>
      <c r="B19" s="26" t="s">
        <v>10</v>
      </c>
      <c r="C19" s="45" t="s">
        <v>75</v>
      </c>
      <c r="D19" s="10" t="s">
        <v>49</v>
      </c>
      <c r="E19" s="27">
        <f>IF(A19="","",IF(VLOOKUP(CONCATENATE(A19," - ",B19),'[1]diccio'!$E$2:$E$3932,1,FALSE)="#N/A",CONCANTENAR(A19," - ",B19),""))</f>
      </c>
      <c r="F19" s="27" t="e">
        <f>IF(C19="","",IF(VLOOKUP(CONCATENATE(C19," - ",D19),'[1]diccio'!$E$2:$E$3932,1,FALSE)="#N/A",CONCANTENAR(C19," - ",D19),""))</f>
        <v>#N/A</v>
      </c>
    </row>
    <row r="20" spans="1:6" s="4" customFormat="1" ht="12.75">
      <c r="A20" s="11" t="s">
        <v>61</v>
      </c>
      <c r="B20" s="26" t="s">
        <v>49</v>
      </c>
      <c r="C20" s="45" t="s">
        <v>73</v>
      </c>
      <c r="D20" s="10" t="s">
        <v>49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74</v>
      </c>
      <c r="B21" s="26" t="s">
        <v>49</v>
      </c>
      <c r="C21" s="45" t="s">
        <v>74</v>
      </c>
      <c r="D21" s="10" t="s">
        <v>49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73</v>
      </c>
      <c r="B22" s="26" t="s">
        <v>49</v>
      </c>
      <c r="C22" s="45" t="s">
        <v>61</v>
      </c>
      <c r="D22" s="10" t="s">
        <v>49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75</v>
      </c>
      <c r="B23" s="26" t="s">
        <v>49</v>
      </c>
      <c r="C23" s="45" t="s">
        <v>72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76</v>
      </c>
      <c r="B24" s="26" t="s">
        <v>49</v>
      </c>
      <c r="C24" s="45" t="s">
        <v>12</v>
      </c>
      <c r="D24" s="10" t="s">
        <v>10</v>
      </c>
      <c r="E24" s="27" t="e">
        <f>IF(A24="","",IF(VLOOKUP(CONCATENATE(A24," - ",B24),'[1]diccio'!$E$2:$E$3932,1,FALSE)="#N/A",CONCANTENAR(A24," - ",B24),""))</f>
        <v>#N/A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69</v>
      </c>
      <c r="B25" s="26" t="s">
        <v>49</v>
      </c>
      <c r="C25" s="45" t="s">
        <v>77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114</v>
      </c>
      <c r="B26" s="26" t="s">
        <v>49</v>
      </c>
      <c r="C26" s="45" t="s">
        <v>78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271</v>
      </c>
      <c r="B27" s="26" t="s">
        <v>49</v>
      </c>
      <c r="C27" s="45" t="s">
        <v>80</v>
      </c>
      <c r="D27" s="10" t="s">
        <v>10</v>
      </c>
      <c r="E27" s="27" t="e">
        <f>IF(A27="","",IF(VLOOKUP(CONCATENATE(A27," - ",B27),'[1]diccio'!$E$2:$E$3932,1,FALSE)="#N/A",CONCANTENAR(A27," - ",B27),""))</f>
        <v>#N/A</v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74"/>
      <c r="B28" s="75"/>
      <c r="C28" s="45" t="s">
        <v>81</v>
      </c>
      <c r="D28" s="10" t="s">
        <v>10</v>
      </c>
      <c r="E28" s="27">
        <f>IF(A28="","",IF(VLOOKUP(CONCATENATE(A28," - ",B28),'[1]diccio'!$E$2:$E$3932,1,FALSE)="#N/A",CONCANTENAR(A28," - ",B28),""))</f>
      </c>
      <c r="F28" s="27" t="e">
        <f>IF(C28="","",IF(VLOOKUP(CONCATENATE(C28," - ",D28),'[1]diccio'!$E$2:$E$3932,1,FALSE)="#N/A",CONCANTENAR(C28," - ",D28),""))</f>
        <v>#N/A</v>
      </c>
    </row>
    <row r="29" spans="1:6" s="4" customFormat="1" ht="12.75">
      <c r="A29" s="11"/>
      <c r="B29" s="26"/>
      <c r="C29" s="45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5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9"/>
      <c r="B34" s="49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20"/>
      <c r="B35" s="5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20"/>
      <c r="B36" s="5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3"/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3.5" thickBot="1">
      <c r="A66" s="12"/>
      <c r="B66" s="52"/>
      <c r="C66" s="21"/>
      <c r="D66" s="52"/>
      <c r="E66" s="3"/>
      <c r="F66" s="3"/>
    </row>
    <row r="67" spans="1:6" s="4" customFormat="1" ht="12.75">
      <c r="A67" s="58"/>
      <c r="B67" s="72" t="s">
        <v>68</v>
      </c>
      <c r="C67" s="24"/>
      <c r="D67" s="72" t="s">
        <v>69</v>
      </c>
      <c r="E67" s="3"/>
      <c r="F67" s="3"/>
    </row>
    <row r="68" spans="1:6" s="4" customFormat="1" ht="25.5">
      <c r="A68" s="58"/>
      <c r="B68" s="71" t="s">
        <v>61</v>
      </c>
      <c r="C68" s="24"/>
      <c r="D68" s="71" t="s">
        <v>170</v>
      </c>
      <c r="E68" s="3"/>
      <c r="F68" s="3"/>
    </row>
    <row r="69" spans="1:6" s="4" customFormat="1" ht="12.75">
      <c r="A69" s="58"/>
      <c r="B69" s="71" t="s">
        <v>73</v>
      </c>
      <c r="C69" s="24"/>
      <c r="D69" s="71" t="s">
        <v>73</v>
      </c>
      <c r="E69" s="3"/>
      <c r="F69" s="3"/>
    </row>
    <row r="70" spans="1:6" s="4" customFormat="1" ht="25.5">
      <c r="A70" s="58"/>
      <c r="B70" s="71" t="s">
        <v>69</v>
      </c>
      <c r="C70" s="24"/>
      <c r="D70" s="71" t="s">
        <v>61</v>
      </c>
      <c r="E70" s="3"/>
      <c r="F70" s="3"/>
    </row>
    <row r="71" spans="1:6" s="4" customFormat="1" ht="25.5">
      <c r="A71" s="58"/>
      <c r="B71" s="63" t="s">
        <v>170</v>
      </c>
      <c r="C71" s="24"/>
      <c r="D71" s="71" t="s">
        <v>77</v>
      </c>
      <c r="E71" s="3"/>
      <c r="F71" s="3"/>
    </row>
    <row r="72" spans="1:6" s="4" customFormat="1" ht="24.75" customHeight="1" thickBot="1">
      <c r="A72" s="59"/>
      <c r="B72" s="64"/>
      <c r="C72" s="66"/>
      <c r="D72" s="64" t="s">
        <v>169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8"/>
  <sheetViews>
    <sheetView view="pageBreakPreview" zoomScaleNormal="80" zoomScaleSheetLayoutView="100" workbookViewId="0" topLeftCell="A1">
      <selection activeCell="C30" sqref="C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>
      <c r="C7" s="5"/>
    </row>
    <row r="8" spans="1:4" s="4" customFormat="1" ht="12.75">
      <c r="A8" s="82" t="s">
        <v>129</v>
      </c>
      <c r="B8" s="83"/>
      <c r="C8" s="171" t="s">
        <v>158</v>
      </c>
      <c r="D8" s="172"/>
    </row>
    <row r="9" spans="1:4" s="4" customFormat="1" ht="12.75">
      <c r="A9" s="6" t="s">
        <v>130</v>
      </c>
      <c r="B9" s="16"/>
      <c r="C9" s="200" t="s">
        <v>315</v>
      </c>
      <c r="D9" s="201"/>
    </row>
    <row r="10" spans="1:5" s="4" customFormat="1" ht="12.75">
      <c r="A10" s="160" t="s">
        <v>3</v>
      </c>
      <c r="B10" s="161"/>
      <c r="C10" s="207" t="s">
        <v>234</v>
      </c>
      <c r="D10" s="208"/>
      <c r="E10" s="7"/>
    </row>
    <row r="11" spans="1:8" s="4" customFormat="1" ht="13.5" thickBot="1">
      <c r="A11" s="176" t="s">
        <v>5</v>
      </c>
      <c r="B11" s="177"/>
      <c r="C11" s="204" t="s">
        <v>242</v>
      </c>
      <c r="D11" s="205"/>
      <c r="E11" s="7"/>
      <c r="H11" s="81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43" t="s">
        <v>22</v>
      </c>
      <c r="B16" s="25" t="s">
        <v>11</v>
      </c>
      <c r="C16" s="44" t="s">
        <v>199</v>
      </c>
      <c r="D16" s="25" t="s">
        <v>49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3" t="s">
        <v>34</v>
      </c>
      <c r="B17" s="26" t="s">
        <v>11</v>
      </c>
      <c r="C17" s="45" t="s">
        <v>48</v>
      </c>
      <c r="D17" s="10" t="s">
        <v>49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83</v>
      </c>
      <c r="B18" s="26" t="s">
        <v>11</v>
      </c>
      <c r="C18" s="45" t="s">
        <v>59</v>
      </c>
      <c r="D18" s="10" t="s">
        <v>49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142</v>
      </c>
      <c r="B19" s="26" t="s">
        <v>11</v>
      </c>
      <c r="C19" s="45" t="s">
        <v>117</v>
      </c>
      <c r="D19" s="10" t="s">
        <v>49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143</v>
      </c>
      <c r="B20" s="26" t="s">
        <v>11</v>
      </c>
      <c r="C20" s="45" t="s">
        <v>200</v>
      </c>
      <c r="D20" s="10" t="s">
        <v>49</v>
      </c>
      <c r="E20" s="27">
        <f>IF(A20="","",IF(VLOOKUP(CONCATENATE(A20," - ",B20),'[1]diccio'!$E$2:$E$3932,1,FALSE)="#N/A",CONCANTENAR(A20," - ",B20),""))</f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3" t="s">
        <v>301</v>
      </c>
      <c r="B21" s="26" t="s">
        <v>11</v>
      </c>
      <c r="C21" s="45" t="s">
        <v>124</v>
      </c>
      <c r="D21" s="10" t="s">
        <v>49</v>
      </c>
      <c r="E21" s="27" t="e">
        <f>IF(A21="","",IF(VLOOKUP(CONCATENATE(A21," - ",B21),'[1]diccio'!$E$2:$E$3932,1,FALSE)="#N/A",CONCANTENAR(A21," - ",B21),""))</f>
        <v>#N/A</v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40" t="s">
        <v>143</v>
      </c>
      <c r="B22" s="26" t="s">
        <v>11</v>
      </c>
      <c r="C22" s="45" t="s">
        <v>118</v>
      </c>
      <c r="D22" s="10" t="s">
        <v>49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85</v>
      </c>
      <c r="B23" s="26" t="s">
        <v>11</v>
      </c>
      <c r="C23" s="45" t="s">
        <v>123</v>
      </c>
      <c r="D23" s="10" t="s">
        <v>49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19</v>
      </c>
      <c r="B24" s="26" t="s">
        <v>11</v>
      </c>
      <c r="C24" s="45" t="s">
        <v>51</v>
      </c>
      <c r="D24" s="10" t="s">
        <v>49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20</v>
      </c>
      <c r="B25" s="26" t="s">
        <v>11</v>
      </c>
      <c r="C25" s="45" t="s">
        <v>60</v>
      </c>
      <c r="D25" s="10" t="s">
        <v>49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84</v>
      </c>
      <c r="B26" s="26" t="s">
        <v>11</v>
      </c>
      <c r="C26" s="45" t="s">
        <v>4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23</v>
      </c>
      <c r="B27" s="26" t="s">
        <v>11</v>
      </c>
      <c r="C27" s="11" t="s">
        <v>12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4</v>
      </c>
      <c r="B28" s="26" t="s">
        <v>10</v>
      </c>
      <c r="C28" s="11" t="s">
        <v>82</v>
      </c>
      <c r="D28" s="10" t="s">
        <v>11</v>
      </c>
      <c r="E28" s="27"/>
      <c r="F28" s="27"/>
    </row>
    <row r="29" spans="1:6" s="4" customFormat="1" ht="12.75">
      <c r="A29" s="11" t="s">
        <v>60</v>
      </c>
      <c r="B29" s="26" t="s">
        <v>49</v>
      </c>
      <c r="C29" s="11" t="s">
        <v>84</v>
      </c>
      <c r="D29" s="10" t="s">
        <v>11</v>
      </c>
      <c r="E29" s="27"/>
      <c r="F29" s="27"/>
    </row>
    <row r="30" spans="1:6" s="4" customFormat="1" ht="12.75">
      <c r="A30" s="145" t="s">
        <v>51</v>
      </c>
      <c r="B30" s="26" t="s">
        <v>49</v>
      </c>
      <c r="C30" s="11" t="s">
        <v>20</v>
      </c>
      <c r="D30" s="10" t="s">
        <v>11</v>
      </c>
      <c r="E30" s="27"/>
      <c r="F30" s="27"/>
    </row>
    <row r="31" spans="1:6" s="4" customFormat="1" ht="12.75">
      <c r="A31" s="11" t="s">
        <v>123</v>
      </c>
      <c r="B31" s="26" t="s">
        <v>49</v>
      </c>
      <c r="C31" s="11" t="s">
        <v>19</v>
      </c>
      <c r="D31" s="10" t="s">
        <v>11</v>
      </c>
      <c r="E31" s="27" t="s">
        <v>164</v>
      </c>
      <c r="F31" s="27" t="s">
        <v>164</v>
      </c>
    </row>
    <row r="32" spans="1:6" s="4" customFormat="1" ht="12.75">
      <c r="A32" s="11" t="s">
        <v>118</v>
      </c>
      <c r="B32" s="26" t="s">
        <v>49</v>
      </c>
      <c r="C32" s="11" t="s">
        <v>85</v>
      </c>
      <c r="D32" s="10" t="s">
        <v>11</v>
      </c>
      <c r="E32" s="27" t="s">
        <v>164</v>
      </c>
      <c r="F32" s="27" t="s">
        <v>164</v>
      </c>
    </row>
    <row r="33" spans="1:6" s="4" customFormat="1" ht="12.75">
      <c r="A33" s="11" t="s">
        <v>124</v>
      </c>
      <c r="B33" s="26" t="s">
        <v>49</v>
      </c>
      <c r="C33" s="13" t="s">
        <v>143</v>
      </c>
      <c r="D33" s="10" t="s">
        <v>11</v>
      </c>
      <c r="E33" s="27" t="s">
        <v>164</v>
      </c>
      <c r="F33" s="27" t="s">
        <v>164</v>
      </c>
    </row>
    <row r="34" spans="1:6" s="4" customFormat="1" ht="12.75">
      <c r="A34" s="11" t="s">
        <v>200</v>
      </c>
      <c r="B34" s="26" t="s">
        <v>49</v>
      </c>
      <c r="C34" s="13" t="s">
        <v>301</v>
      </c>
      <c r="D34" s="10" t="s">
        <v>11</v>
      </c>
      <c r="E34" s="27" t="s">
        <v>164</v>
      </c>
      <c r="F34" s="27" t="s">
        <v>164</v>
      </c>
    </row>
    <row r="35" spans="1:6" s="4" customFormat="1" ht="12.75">
      <c r="A35" s="11" t="s">
        <v>117</v>
      </c>
      <c r="B35" s="26" t="s">
        <v>49</v>
      </c>
      <c r="C35" s="5" t="s">
        <v>143</v>
      </c>
      <c r="D35" s="10" t="s">
        <v>11</v>
      </c>
      <c r="E35" s="27" t="s">
        <v>164</v>
      </c>
      <c r="F35" s="27" t="s">
        <v>164</v>
      </c>
    </row>
    <row r="36" spans="1:6" s="4" customFormat="1" ht="12.75">
      <c r="A36" s="11" t="s">
        <v>59</v>
      </c>
      <c r="B36" s="26" t="s">
        <v>49</v>
      </c>
      <c r="C36" s="11" t="s">
        <v>142</v>
      </c>
      <c r="D36" s="10" t="s">
        <v>11</v>
      </c>
      <c r="E36" s="27" t="s">
        <v>164</v>
      </c>
      <c r="F36" s="27" t="s">
        <v>164</v>
      </c>
    </row>
    <row r="37" spans="1:6" s="4" customFormat="1" ht="12.75">
      <c r="A37" s="11" t="s">
        <v>48</v>
      </c>
      <c r="B37" s="26" t="s">
        <v>49</v>
      </c>
      <c r="C37" s="11" t="s">
        <v>83</v>
      </c>
      <c r="D37" s="10" t="s">
        <v>11</v>
      </c>
      <c r="E37" s="27" t="s">
        <v>164</v>
      </c>
      <c r="F37" s="27" t="s">
        <v>164</v>
      </c>
    </row>
    <row r="38" spans="1:6" s="4" customFormat="1" ht="12.75">
      <c r="A38" s="11" t="s">
        <v>66</v>
      </c>
      <c r="B38" s="26" t="s">
        <v>67</v>
      </c>
      <c r="C38" s="13" t="s">
        <v>34</v>
      </c>
      <c r="D38" s="10" t="s">
        <v>11</v>
      </c>
      <c r="E38" s="27" t="s">
        <v>164</v>
      </c>
      <c r="F38" s="27" t="s">
        <v>164</v>
      </c>
    </row>
    <row r="39" spans="1:6" s="4" customFormat="1" ht="12.75">
      <c r="A39" s="11" t="s">
        <v>241</v>
      </c>
      <c r="B39" s="26" t="s">
        <v>67</v>
      </c>
      <c r="C39" s="11" t="s">
        <v>22</v>
      </c>
      <c r="D39" s="10" t="s">
        <v>11</v>
      </c>
      <c r="E39" s="27" t="s">
        <v>164</v>
      </c>
      <c r="F39" s="27" t="s">
        <v>164</v>
      </c>
    </row>
    <row r="40" spans="1:6" s="4" customFormat="1" ht="12.75">
      <c r="A40" s="12"/>
      <c r="B40" s="10"/>
      <c r="C40" s="11" t="s">
        <v>12</v>
      </c>
      <c r="D40" s="26" t="s">
        <v>11</v>
      </c>
      <c r="E40" s="27" t="s">
        <v>164</v>
      </c>
      <c r="F40" s="27" t="s">
        <v>164</v>
      </c>
    </row>
    <row r="41" spans="1:6" s="4" customFormat="1" ht="12.75">
      <c r="A41" s="12"/>
      <c r="B41" s="10"/>
      <c r="C41" s="21"/>
      <c r="D41" s="10"/>
      <c r="E41" s="27" t="s">
        <v>164</v>
      </c>
      <c r="F41" s="27" t="s">
        <v>164</v>
      </c>
    </row>
    <row r="42" spans="1:6" s="4" customFormat="1" ht="12.75">
      <c r="A42" s="11"/>
      <c r="B42" s="26"/>
      <c r="C42" s="21"/>
      <c r="D42" s="10"/>
      <c r="E42" s="27" t="s">
        <v>164</v>
      </c>
      <c r="F42" s="27" t="s">
        <v>164</v>
      </c>
    </row>
    <row r="43" spans="1:6" s="4" customFormat="1" ht="12.75">
      <c r="A43" s="11"/>
      <c r="B43" s="26"/>
      <c r="C43" s="21"/>
      <c r="D43" s="10"/>
      <c r="E43" s="27" t="s">
        <v>164</v>
      </c>
      <c r="F43" s="27" t="s">
        <v>164</v>
      </c>
    </row>
    <row r="44" spans="1:6" s="4" customFormat="1" ht="12.75">
      <c r="A44" s="11"/>
      <c r="B44" s="26"/>
      <c r="C44" s="21"/>
      <c r="D44" s="10"/>
      <c r="E44" s="27" t="s">
        <v>164</v>
      </c>
      <c r="F44" s="27" t="s">
        <v>164</v>
      </c>
    </row>
    <row r="45" spans="1:6" s="4" customFormat="1" ht="12.75">
      <c r="A45" s="78"/>
      <c r="B45" s="26"/>
      <c r="C45" s="21"/>
      <c r="D45" s="10"/>
      <c r="E45" s="27" t="s">
        <v>164</v>
      </c>
      <c r="F45" s="27" t="s">
        <v>164</v>
      </c>
    </row>
    <row r="46" spans="1:6" s="4" customFormat="1" ht="12.75">
      <c r="A46" s="11"/>
      <c r="B46" s="26"/>
      <c r="C46" s="21"/>
      <c r="D46" s="10"/>
      <c r="E46" s="27" t="s">
        <v>164</v>
      </c>
      <c r="F46" s="27" t="s">
        <v>164</v>
      </c>
    </row>
    <row r="47" spans="1:6" s="4" customFormat="1" ht="12.75">
      <c r="A47" s="11"/>
      <c r="B47" s="26"/>
      <c r="C47" s="21"/>
      <c r="D47" s="10"/>
      <c r="E47" s="27" t="s">
        <v>164</v>
      </c>
      <c r="F47" s="27" t="s">
        <v>164</v>
      </c>
    </row>
    <row r="48" spans="1:6" s="4" customFormat="1" ht="12.75">
      <c r="A48" s="11"/>
      <c r="B48" s="26"/>
      <c r="C48" s="21"/>
      <c r="D48" s="10"/>
      <c r="E48" s="27" t="s">
        <v>164</v>
      </c>
      <c r="F48" s="27" t="s">
        <v>164</v>
      </c>
    </row>
    <row r="49" spans="1:6" s="4" customFormat="1" ht="12.75">
      <c r="A49" s="11"/>
      <c r="B49" s="26"/>
      <c r="C49" s="21"/>
      <c r="D49" s="10"/>
      <c r="E49" s="27" t="s">
        <v>164</v>
      </c>
      <c r="F49" s="27" t="s">
        <v>164</v>
      </c>
    </row>
    <row r="50" spans="1:6" s="4" customFormat="1" ht="12.75">
      <c r="A50" s="11"/>
      <c r="B50" s="26"/>
      <c r="C50" s="21"/>
      <c r="D50" s="10"/>
      <c r="E50" s="27" t="s">
        <v>164</v>
      </c>
      <c r="F50" s="27" t="s">
        <v>164</v>
      </c>
    </row>
    <row r="51" spans="1:6" s="4" customFormat="1" ht="12.75">
      <c r="A51" s="11"/>
      <c r="B51" s="26"/>
      <c r="C51" s="21"/>
      <c r="D51" s="10"/>
      <c r="E51" s="27" t="s">
        <v>164</v>
      </c>
      <c r="F51" s="27" t="s">
        <v>164</v>
      </c>
    </row>
    <row r="52" spans="1:6" s="4" customFormat="1" ht="12.75">
      <c r="A52" s="11"/>
      <c r="B52" s="26"/>
      <c r="C52" s="21"/>
      <c r="D52" s="10"/>
      <c r="E52" s="27" t="s">
        <v>164</v>
      </c>
      <c r="F52" s="27" t="s">
        <v>164</v>
      </c>
    </row>
    <row r="53" spans="1:6" s="4" customFormat="1" ht="12.75">
      <c r="A53" s="11"/>
      <c r="B53" s="26"/>
      <c r="C53" s="21"/>
      <c r="D53" s="10"/>
      <c r="E53" s="27" t="s">
        <v>164</v>
      </c>
      <c r="F53" s="27" t="s">
        <v>164</v>
      </c>
    </row>
    <row r="54" spans="1:6" s="4" customFormat="1" ht="12.75">
      <c r="A54" s="11"/>
      <c r="B54" s="26"/>
      <c r="C54" s="21"/>
      <c r="D54" s="10"/>
      <c r="E54" s="27" t="s">
        <v>164</v>
      </c>
      <c r="F54" s="27" t="s">
        <v>164</v>
      </c>
    </row>
    <row r="55" spans="1:6" s="4" customFormat="1" ht="12.75">
      <c r="A55" s="12"/>
      <c r="B55" s="10"/>
      <c r="C55" s="21"/>
      <c r="D55" s="10"/>
      <c r="E55" s="27" t="s">
        <v>164</v>
      </c>
      <c r="F55" s="27" t="s">
        <v>164</v>
      </c>
    </row>
    <row r="56" spans="1:6" s="4" customFormat="1" ht="12.75">
      <c r="A56" s="12"/>
      <c r="B56" s="10"/>
      <c r="C56" s="21"/>
      <c r="D56" s="10"/>
      <c r="E56" s="27" t="s">
        <v>164</v>
      </c>
      <c r="F56" s="27" t="s">
        <v>164</v>
      </c>
    </row>
    <row r="57" spans="1:6" s="4" customFormat="1" ht="12.75">
      <c r="A57" s="12"/>
      <c r="B57" s="10"/>
      <c r="C57" s="21"/>
      <c r="D57" s="10"/>
      <c r="E57" s="27" t="s">
        <v>164</v>
      </c>
      <c r="F57" s="27" t="s">
        <v>164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2"/>
      <c r="C70" s="21"/>
      <c r="D70" s="52"/>
      <c r="E70" s="3"/>
      <c r="F70" s="3"/>
    </row>
    <row r="71" spans="1:6" s="4" customFormat="1" ht="12.75">
      <c r="A71" s="58"/>
      <c r="B71" s="139" t="s">
        <v>143</v>
      </c>
      <c r="C71" s="24"/>
      <c r="D71" s="139" t="s">
        <v>48</v>
      </c>
      <c r="E71" s="3"/>
      <c r="F71" s="3"/>
    </row>
    <row r="72" spans="1:6" s="4" customFormat="1" ht="12.75">
      <c r="A72" s="58"/>
      <c r="B72" s="71" t="s">
        <v>19</v>
      </c>
      <c r="C72" s="24"/>
      <c r="D72" s="71" t="s">
        <v>123</v>
      </c>
      <c r="E72" s="3"/>
      <c r="F72" s="3"/>
    </row>
    <row r="73" spans="1:6" s="4" customFormat="1" ht="12.75">
      <c r="A73" s="58"/>
      <c r="B73" s="71" t="s">
        <v>4</v>
      </c>
      <c r="C73" s="24"/>
      <c r="D73" s="71" t="s">
        <v>51</v>
      </c>
      <c r="E73" s="3"/>
      <c r="F73" s="3"/>
    </row>
    <row r="74" spans="1:6" s="4" customFormat="1" ht="12.75">
      <c r="A74" s="58"/>
      <c r="B74" s="71" t="s">
        <v>51</v>
      </c>
      <c r="C74" s="24"/>
      <c r="D74" s="71" t="s">
        <v>4</v>
      </c>
      <c r="E74" s="3"/>
      <c r="F74" s="3"/>
    </row>
    <row r="75" spans="1:6" s="4" customFormat="1" ht="12.75">
      <c r="A75" s="58"/>
      <c r="B75" s="71" t="s">
        <v>123</v>
      </c>
      <c r="C75" s="24"/>
      <c r="D75" s="71" t="s">
        <v>19</v>
      </c>
      <c r="E75" s="3"/>
      <c r="F75" s="3"/>
    </row>
    <row r="76" spans="1:6" s="4" customFormat="1" ht="13.5" thickBot="1">
      <c r="A76" s="59"/>
      <c r="B76" s="77" t="s">
        <v>48</v>
      </c>
      <c r="C76" s="66"/>
      <c r="D76" s="77" t="s">
        <v>143</v>
      </c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colBreaks count="1" manualBreakCount="1">
    <brk id="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BreakPreview" zoomScale="60" zoomScaleNormal="80" workbookViewId="0" topLeftCell="A1">
      <selection activeCell="A73" sqref="A73:C7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59" t="s">
        <v>0</v>
      </c>
      <c r="B1" s="159"/>
      <c r="C1" s="159"/>
      <c r="D1" s="15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93" t="s">
        <v>1</v>
      </c>
      <c r="B4" s="194"/>
      <c r="C4" s="189" t="s">
        <v>176</v>
      </c>
      <c r="D4" s="190"/>
    </row>
    <row r="5" spans="1:4" s="3" customFormat="1" ht="15" customHeight="1" thickBot="1">
      <c r="A5" s="195" t="s">
        <v>2</v>
      </c>
      <c r="B5" s="196"/>
      <c r="C5" s="197" t="s">
        <v>251</v>
      </c>
      <c r="D5" s="198"/>
    </row>
    <row r="6" s="3" customFormat="1" ht="15" customHeight="1"/>
    <row r="7" s="4" customFormat="1" ht="15" customHeight="1" thickBot="1"/>
    <row r="8" spans="1:4" s="4" customFormat="1" ht="12.75">
      <c r="A8" s="82" t="s">
        <v>129</v>
      </c>
      <c r="B8" s="83"/>
      <c r="C8" s="171" t="s">
        <v>144</v>
      </c>
      <c r="D8" s="172"/>
    </row>
    <row r="9" spans="1:4" s="4" customFormat="1" ht="12.75">
      <c r="A9" s="6" t="s">
        <v>130</v>
      </c>
      <c r="B9" s="16"/>
      <c r="C9" s="200" t="s">
        <v>252</v>
      </c>
      <c r="D9" s="201"/>
    </row>
    <row r="10" spans="1:5" s="4" customFormat="1" ht="12.75">
      <c r="A10" s="160" t="s">
        <v>3</v>
      </c>
      <c r="B10" s="161"/>
      <c r="C10" s="200" t="s">
        <v>236</v>
      </c>
      <c r="D10" s="201"/>
      <c r="E10" s="7"/>
    </row>
    <row r="11" spans="1:5" s="4" customFormat="1" ht="13.5" thickBot="1">
      <c r="A11" s="176" t="s">
        <v>5</v>
      </c>
      <c r="B11" s="177"/>
      <c r="C11" s="178" t="s">
        <v>237</v>
      </c>
      <c r="D11" s="179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99"/>
      <c r="B13" s="199"/>
      <c r="C13" s="199"/>
      <c r="D13" s="199"/>
    </row>
    <row r="14" spans="1:4" s="4" customFormat="1" ht="13.5" thickBot="1">
      <c r="A14" s="173" t="s">
        <v>6</v>
      </c>
      <c r="B14" s="174"/>
      <c r="C14" s="175" t="s">
        <v>7</v>
      </c>
      <c r="D14" s="174"/>
    </row>
    <row r="15" spans="1:4" s="4" customFormat="1" ht="13.5" thickBot="1">
      <c r="A15" s="103" t="s">
        <v>8</v>
      </c>
      <c r="B15" s="104" t="s">
        <v>9</v>
      </c>
      <c r="C15" s="33" t="s">
        <v>8</v>
      </c>
      <c r="D15" s="35" t="s">
        <v>9</v>
      </c>
    </row>
    <row r="16" spans="1:6" s="4" customFormat="1" ht="12.75">
      <c r="A16" s="102" t="s">
        <v>12</v>
      </c>
      <c r="B16" s="105" t="s">
        <v>11</v>
      </c>
      <c r="C16" s="73" t="s">
        <v>55</v>
      </c>
      <c r="D16" s="25" t="s">
        <v>25</v>
      </c>
      <c r="E16" s="27" t="e">
        <f>IF(A15="","",IF(VLOOKUP(CONCATENATE(A15," - ",B15),'[1]diccio'!$E$2:$E$3932,1,FALSE)="#N/A",CONCANTENAR(A15," - ",B15),""))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146</v>
      </c>
      <c r="B17" s="106" t="s">
        <v>11</v>
      </c>
      <c r="C17" s="11" t="s">
        <v>145</v>
      </c>
      <c r="D17" s="10" t="s">
        <v>25</v>
      </c>
      <c r="E17" s="27">
        <f>IF(A16="","",IF(VLOOKUP(CONCATENATE(A16," - ",B16),'[1]diccio'!$E$2:$E$3932,1,FALSE)="#N/A",CONCANTENAR(A16," - ",B16),""))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87</v>
      </c>
      <c r="B18" s="106" t="s">
        <v>11</v>
      </c>
      <c r="C18" s="11" t="s">
        <v>86</v>
      </c>
      <c r="D18" s="10" t="s">
        <v>25</v>
      </c>
      <c r="E18" s="27">
        <f>IF(A17="","",IF(VLOOKUP(CONCATENATE(A17," - ",B17),'[1]diccio'!$E$2:$E$3932,1,FALSE)="#N/A",CONCANTENAR(A17," - ",B17),""))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40</v>
      </c>
      <c r="B19" s="106" t="s">
        <v>11</v>
      </c>
      <c r="C19" s="11" t="s">
        <v>88</v>
      </c>
      <c r="D19" s="10" t="s">
        <v>25</v>
      </c>
      <c r="E19" s="27">
        <f>IF(A18="","",IF(VLOOKUP(CONCATENATE(A18," - ",B18),'[1]diccio'!$E$2:$E$3932,1,FALSE)="#N/A",CONCANTENAR(A18," - ",B18),""))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125</v>
      </c>
      <c r="B20" s="106" t="s">
        <v>25</v>
      </c>
      <c r="C20" s="11" t="s">
        <v>89</v>
      </c>
      <c r="D20" s="10" t="s">
        <v>25</v>
      </c>
      <c r="E20" s="27">
        <f>IF(A19="","",IF(VLOOKUP(CONCATENATE(A19," - ",B19),'[1]diccio'!$E$2:$E$3932,1,FALSE)="#N/A",CONCANTENAR(A19," - ",B19),""))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27</v>
      </c>
      <c r="B21" s="106" t="s">
        <v>25</v>
      </c>
      <c r="C21" s="11" t="s">
        <v>33</v>
      </c>
      <c r="D21" s="10" t="s">
        <v>25</v>
      </c>
      <c r="E21" s="27">
        <f>IF(A20="","",IF(VLOOKUP(CONCATENATE(A20," - ",B20),'[1]diccio'!$E$2:$E$3932,1,FALSE)="#N/A",CONCANTENAR(A20," - ",B20),""))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91</v>
      </c>
      <c r="B22" s="106" t="s">
        <v>25</v>
      </c>
      <c r="C22" s="11" t="s">
        <v>90</v>
      </c>
      <c r="D22" s="10" t="s">
        <v>25</v>
      </c>
      <c r="E22" s="27">
        <f>IF(A21="","",IF(VLOOKUP(CONCATENATE(A21," - ",B21),'[1]diccio'!$E$2:$E$3932,1,FALSE)="#N/A",CONCANTENAR(A21," - ",B21),""))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92</v>
      </c>
      <c r="B23" s="106" t="s">
        <v>25</v>
      </c>
      <c r="C23" s="11" t="s">
        <v>92</v>
      </c>
      <c r="D23" s="10" t="s">
        <v>25</v>
      </c>
      <c r="E23" s="27">
        <f>IF(A22="","",IF(VLOOKUP(CONCATENATE(A22," - ",B22),'[1]diccio'!$E$2:$E$3932,1,FALSE)="#N/A",CONCANTENAR(A22," - ",B22),""))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90</v>
      </c>
      <c r="B24" s="106" t="s">
        <v>25</v>
      </c>
      <c r="C24" s="11" t="s">
        <v>91</v>
      </c>
      <c r="D24" s="10" t="s">
        <v>25</v>
      </c>
      <c r="E24" s="27">
        <f>IF(A23="","",IF(VLOOKUP(CONCATENATE(A23," - ",B23),'[1]diccio'!$E$2:$E$3932,1,FALSE)="#N/A",CONCANTENAR(A23," - ",B23),""))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33</v>
      </c>
      <c r="B25" s="106" t="s">
        <v>25</v>
      </c>
      <c r="C25" s="11" t="s">
        <v>27</v>
      </c>
      <c r="D25" s="10" t="s">
        <v>25</v>
      </c>
      <c r="E25" s="27">
        <f>IF(A24="","",IF(VLOOKUP(CONCATENATE(A24," - ",B24),'[1]diccio'!$E$2:$E$3932,1,FALSE)="#N/A",CONCANTENAR(A24," - ",B24),""))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89</v>
      </c>
      <c r="B26" s="106" t="s">
        <v>25</v>
      </c>
      <c r="C26" s="11" t="s">
        <v>24</v>
      </c>
      <c r="D26" s="10" t="s">
        <v>25</v>
      </c>
      <c r="E26" s="27">
        <f>IF(A25="","",IF(VLOOKUP(CONCATENATE(A25," - ",B25),'[1]diccio'!$E$2:$E$3932,1,FALSE)="#N/A",CONCANTENAR(A25," - ",B25),""))</f>
      </c>
      <c r="F26" s="27" t="e">
        <f>IF(C26="","",IF(VLOOKUP(CONCATENATE(C26," - ",D26),'[1]diccio'!$E$2:$E$3932,1,FALSE)="#N/A",CONCANTENAR(C26," - ",D26),""))</f>
        <v>#N/A</v>
      </c>
    </row>
    <row r="27" spans="1:6" s="4" customFormat="1" ht="12.75">
      <c r="A27" s="11" t="s">
        <v>88</v>
      </c>
      <c r="B27" s="106" t="s">
        <v>25</v>
      </c>
      <c r="C27" s="11" t="s">
        <v>40</v>
      </c>
      <c r="D27" s="10" t="s">
        <v>11</v>
      </c>
      <c r="E27" s="27">
        <f>IF(A26="","",IF(VLOOKUP(CONCATENATE(A26," - ",B26),'[1]diccio'!$E$2:$E$3932,1,FALSE)="#N/A",CONCANTENAR(A26," - ",B26),""))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86</v>
      </c>
      <c r="B28" s="106" t="s">
        <v>25</v>
      </c>
      <c r="C28" s="11" t="s">
        <v>87</v>
      </c>
      <c r="D28" s="10" t="s">
        <v>11</v>
      </c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145</v>
      </c>
      <c r="B29" s="106" t="s">
        <v>25</v>
      </c>
      <c r="C29" s="11" t="s">
        <v>146</v>
      </c>
      <c r="D29" s="26" t="s">
        <v>11</v>
      </c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55</v>
      </c>
      <c r="B30" s="106" t="s">
        <v>25</v>
      </c>
      <c r="C30" s="11" t="s">
        <v>12</v>
      </c>
      <c r="D30" s="10" t="s">
        <v>11</v>
      </c>
      <c r="E30" s="27">
        <f>IF(A29="","",IF(VLOOKUP(CONCATENATE(A29," - ",B29),'[1]diccio'!$E$2:$E$3932,1,FALSE)="#N/A",CONCANTENAR(A29," - ",B29),""))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45</v>
      </c>
      <c r="B31" s="107" t="s">
        <v>25</v>
      </c>
      <c r="C31" s="11" t="s">
        <v>22</v>
      </c>
      <c r="D31" s="10" t="s">
        <v>11</v>
      </c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1" t="s">
        <v>13</v>
      </c>
      <c r="B32" s="107" t="s">
        <v>44</v>
      </c>
      <c r="C32" s="74"/>
      <c r="D32" s="10"/>
      <c r="E32" s="27" t="e">
        <f>IF(A31="","",IF(VLOOKUP(CONCATENATE(A31," - ",B31),'[1]diccio'!$E$2:$E$3932,1,FALSE)="#N/A",CONCANTENAR(A31," - ",B31),""))</f>
        <v>#N/A</v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106"/>
      <c r="C33" s="113"/>
      <c r="D33" s="10"/>
      <c r="E33" s="27">
        <f>IF(A32="","",IF(VLOOKUP(CONCATENATE(A32," - ",B32),'[1]diccio'!$E$2:$E$3932,1,FALSE)="#N/A",CONCANTENAR(A32," - ",B32),""))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4"/>
      <c r="C34" s="12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01"/>
      <c r="B35" s="108"/>
      <c r="C35" s="12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106"/>
      <c r="C36" s="12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107"/>
      <c r="C37" s="12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3"/>
      <c r="B38" s="107"/>
      <c r="C38" s="12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3"/>
      <c r="B39" s="107"/>
      <c r="C39" s="12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7"/>
      <c r="C40" s="12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106"/>
      <c r="C41" s="12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7"/>
      <c r="C42" s="12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7"/>
      <c r="C43" s="12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9"/>
      <c r="B44" s="107"/>
      <c r="C44" s="12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107"/>
      <c r="C45" s="12"/>
      <c r="D45" s="10"/>
      <c r="E45" s="27" t="s">
        <v>164</v>
      </c>
      <c r="F45" s="27" t="s">
        <v>164</v>
      </c>
    </row>
    <row r="46" spans="1:6" s="4" customFormat="1" ht="12.75">
      <c r="A46" s="13"/>
      <c r="B46" s="107"/>
      <c r="C46" s="12"/>
      <c r="D46" s="10"/>
      <c r="E46" s="27" t="s">
        <v>164</v>
      </c>
      <c r="F46" s="27" t="s">
        <v>164</v>
      </c>
    </row>
    <row r="47" spans="1:6" s="4" customFormat="1" ht="12.75">
      <c r="A47" s="13"/>
      <c r="B47" s="107"/>
      <c r="C47" s="12"/>
      <c r="D47" s="10"/>
      <c r="E47" s="27" t="s">
        <v>164</v>
      </c>
      <c r="F47" s="27" t="s">
        <v>164</v>
      </c>
    </row>
    <row r="48" spans="1:6" s="4" customFormat="1" ht="12.75">
      <c r="A48" s="13"/>
      <c r="B48" s="107"/>
      <c r="C48" s="12"/>
      <c r="D48" s="10"/>
      <c r="E48" s="27" t="s">
        <v>164</v>
      </c>
      <c r="F48" s="27" t="s">
        <v>164</v>
      </c>
    </row>
    <row r="49" spans="1:6" s="4" customFormat="1" ht="12.75">
      <c r="A49" s="13"/>
      <c r="B49" s="107"/>
      <c r="C49" s="12"/>
      <c r="D49" s="10"/>
      <c r="E49" s="27" t="s">
        <v>164</v>
      </c>
      <c r="F49" s="27" t="s">
        <v>164</v>
      </c>
    </row>
    <row r="50" spans="1:6" s="4" customFormat="1" ht="12.75">
      <c r="A50" s="13"/>
      <c r="B50" s="107"/>
      <c r="C50" s="12"/>
      <c r="D50" s="10"/>
      <c r="E50" s="27" t="s">
        <v>164</v>
      </c>
      <c r="F50" s="27" t="s">
        <v>164</v>
      </c>
    </row>
    <row r="51" spans="1:6" s="4" customFormat="1" ht="12.75">
      <c r="A51" s="13"/>
      <c r="B51" s="107"/>
      <c r="C51" s="12"/>
      <c r="D51" s="10"/>
      <c r="E51" s="27"/>
      <c r="F51" s="27" t="s">
        <v>164</v>
      </c>
    </row>
    <row r="52" spans="1:6" s="4" customFormat="1" ht="12.75">
      <c r="A52" s="12"/>
      <c r="B52" s="107"/>
      <c r="C52" s="12"/>
      <c r="D52" s="10"/>
      <c r="E52" s="27" t="s">
        <v>164</v>
      </c>
      <c r="F52" s="27" t="s">
        <v>164</v>
      </c>
    </row>
    <row r="53" spans="1:6" s="4" customFormat="1" ht="12.75">
      <c r="A53" s="11"/>
      <c r="B53" s="106"/>
      <c r="C53" s="12"/>
      <c r="D53" s="10"/>
      <c r="E53" s="27" t="s">
        <v>164</v>
      </c>
      <c r="F53" s="27" t="s">
        <v>164</v>
      </c>
    </row>
    <row r="54" spans="1:6" s="4" customFormat="1" ht="12.75">
      <c r="A54" s="12"/>
      <c r="B54" s="107"/>
      <c r="C54" s="12"/>
      <c r="D54" s="10"/>
      <c r="E54" s="27" t="s">
        <v>164</v>
      </c>
      <c r="F54" s="27" t="s">
        <v>164</v>
      </c>
    </row>
    <row r="55" spans="1:4" s="4" customFormat="1" ht="12.75">
      <c r="A55" s="12"/>
      <c r="B55" s="107"/>
      <c r="C55" s="12"/>
      <c r="D55" s="10"/>
    </row>
    <row r="56" spans="1:4" s="4" customFormat="1" ht="12.75">
      <c r="A56" s="12"/>
      <c r="B56" s="107"/>
      <c r="C56" s="12"/>
      <c r="D56" s="10"/>
    </row>
    <row r="57" spans="1:4" s="4" customFormat="1" ht="12.75">
      <c r="A57" s="12"/>
      <c r="B57" s="107"/>
      <c r="C57" s="12"/>
      <c r="D57" s="10"/>
    </row>
    <row r="58" spans="1:4" s="4" customFormat="1" ht="12.75">
      <c r="A58" s="12"/>
      <c r="B58" s="107"/>
      <c r="C58" s="12"/>
      <c r="D58" s="10"/>
    </row>
    <row r="59" spans="1:4" s="4" customFormat="1" ht="12.75">
      <c r="A59" s="12"/>
      <c r="B59" s="107"/>
      <c r="C59" s="12"/>
      <c r="D59" s="10"/>
    </row>
    <row r="60" spans="1:4" s="4" customFormat="1" ht="12.75">
      <c r="A60" s="12"/>
      <c r="B60" s="107"/>
      <c r="C60" s="12"/>
      <c r="D60" s="10"/>
    </row>
    <row r="61" spans="1:4" s="4" customFormat="1" ht="12.75">
      <c r="A61" s="12"/>
      <c r="B61" s="107"/>
      <c r="C61" s="12"/>
      <c r="D61" s="10"/>
    </row>
    <row r="62" spans="1:4" s="4" customFormat="1" ht="12.75">
      <c r="A62" s="12"/>
      <c r="B62" s="107"/>
      <c r="C62" s="12"/>
      <c r="D62" s="10"/>
    </row>
    <row r="63" spans="1:4" s="4" customFormat="1" ht="12.75">
      <c r="A63" s="12"/>
      <c r="B63" s="107"/>
      <c r="C63" s="12"/>
      <c r="D63" s="10"/>
    </row>
    <row r="64" spans="1:4" ht="15">
      <c r="A64" s="41"/>
      <c r="B64" s="109"/>
      <c r="C64" s="41"/>
      <c r="D64" s="42"/>
    </row>
    <row r="65" spans="1:4" ht="15">
      <c r="A65" s="41"/>
      <c r="B65" s="109"/>
      <c r="C65" s="41"/>
      <c r="D65" s="42"/>
    </row>
    <row r="66" spans="1:4" ht="15">
      <c r="A66" s="41"/>
      <c r="B66" s="109"/>
      <c r="C66" s="41"/>
      <c r="D66" s="42"/>
    </row>
    <row r="67" spans="1:4" ht="15.75" thickBot="1">
      <c r="A67" s="41"/>
      <c r="B67" s="110"/>
      <c r="C67" s="41"/>
      <c r="D67" s="62"/>
    </row>
    <row r="68" spans="1:4" ht="21" customHeight="1">
      <c r="A68" s="60"/>
      <c r="B68" s="111" t="s">
        <v>87</v>
      </c>
      <c r="C68" s="60"/>
      <c r="D68" s="72" t="s">
        <v>55</v>
      </c>
    </row>
    <row r="69" spans="1:4" ht="15">
      <c r="A69" s="60"/>
      <c r="B69" s="112" t="s">
        <v>125</v>
      </c>
      <c r="C69" s="60"/>
      <c r="D69" s="71" t="s">
        <v>145</v>
      </c>
    </row>
    <row r="70" spans="1:4" ht="15">
      <c r="A70" s="60"/>
      <c r="B70" s="112" t="s">
        <v>88</v>
      </c>
      <c r="C70" s="60"/>
      <c r="D70" s="71" t="s">
        <v>88</v>
      </c>
    </row>
    <row r="71" spans="1:4" ht="15">
      <c r="A71" s="60"/>
      <c r="B71" s="112" t="s">
        <v>145</v>
      </c>
      <c r="C71" s="60"/>
      <c r="D71" s="71" t="s">
        <v>24</v>
      </c>
    </row>
    <row r="72" spans="1:4" ht="15" customHeight="1">
      <c r="A72" s="60"/>
      <c r="B72" s="112"/>
      <c r="C72" s="60"/>
      <c r="D72" s="71" t="s">
        <v>87</v>
      </c>
    </row>
    <row r="73" spans="1:4" ht="15.75" thickBot="1">
      <c r="A73" s="61"/>
      <c r="B73" s="61"/>
      <c r="C73" s="61"/>
      <c r="D73" s="7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2007-10-18T13:42:21Z</cp:lastPrinted>
  <dcterms:created xsi:type="dcterms:W3CDTF">2006-11-14T12:24:35Z</dcterms:created>
  <dcterms:modified xsi:type="dcterms:W3CDTF">2007-11-06T13:26:00Z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