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7995"/>
  </bookViews>
  <sheets>
    <sheet name="01Feb al 30Jun Pórticos" sheetId="2" r:id="rId1"/>
    <sheet name="PORT 31" sheetId="3" r:id="rId2"/>
  </sheets>
  <definedNames>
    <definedName name="_xlnm._FilterDatabase" localSheetId="0" hidden="1">'01Feb al 30Jun Pórticos'!$A$1:$E$1</definedName>
  </definedNames>
  <calcPr calcId="145621"/>
</workbook>
</file>

<file path=xl/calcChain.xml><?xml version="1.0" encoding="utf-8"?>
<calcChain xmlns="http://schemas.openxmlformats.org/spreadsheetml/2006/main">
  <c r="G2" i="3"/>
  <c r="F3"/>
  <c r="F4"/>
  <c r="F5"/>
  <c r="F2"/>
</calcChain>
</file>

<file path=xl/sharedStrings.xml><?xml version="1.0" encoding="utf-8"?>
<sst xmlns="http://schemas.openxmlformats.org/spreadsheetml/2006/main" count="34" uniqueCount="20">
  <si>
    <t>servicio</t>
  </si>
  <si>
    <t>sentido</t>
  </si>
  <si>
    <t>periodo</t>
  </si>
  <si>
    <t>portico</t>
  </si>
  <si>
    <t>tarifa</t>
  </si>
  <si>
    <t>PORT16</t>
  </si>
  <si>
    <t>PORT28</t>
  </si>
  <si>
    <t>PORT31</t>
  </si>
  <si>
    <t>R</t>
  </si>
  <si>
    <t>I</t>
  </si>
  <si>
    <t>502cnc</t>
  </si>
  <si>
    <t>Tarifa</t>
  </si>
  <si>
    <t>Hora inicio</t>
  </si>
  <si>
    <t>Hora Fin</t>
  </si>
  <si>
    <t>Buses pasando</t>
  </si>
  <si>
    <t>TBFP</t>
  </si>
  <si>
    <t>TBP</t>
  </si>
  <si>
    <t>TS</t>
  </si>
  <si>
    <t>Pago total</t>
  </si>
  <si>
    <t>Promedio por pasada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</si>
</sst>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/>
    <xf numFmtId="0" fontId="1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4" fontId="0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7"/>
  <sheetViews>
    <sheetView tabSelected="1" zoomScale="85" zoomScaleNormal="85" workbookViewId="0">
      <pane ySplit="1" topLeftCell="A2" activePane="bottomLeft" state="frozen"/>
      <selection pane="bottomLeft" activeCell="E31" sqref="E31"/>
    </sheetView>
  </sheetViews>
  <sheetFormatPr baseColWidth="10" defaultRowHeight="15"/>
  <cols>
    <col min="1" max="1" width="11.85546875" style="1" bestFit="1" customWidth="1"/>
    <col min="2" max="2" width="12.28515625" style="1" bestFit="1" customWidth="1"/>
    <col min="3" max="3" width="12.7109375" style="1" bestFit="1" customWidth="1"/>
    <col min="4" max="4" width="21.5703125" style="1" bestFit="1" customWidth="1"/>
    <col min="5" max="5" width="9" style="2" bestFit="1" customWidth="1"/>
  </cols>
  <sheetData>
    <row r="1" spans="1:16" ht="24.75" customHeight="1" thickBot="1">
      <c r="A1" s="4" t="s">
        <v>0</v>
      </c>
      <c r="B1" s="5" t="s">
        <v>1</v>
      </c>
      <c r="C1" s="5" t="s">
        <v>2</v>
      </c>
      <c r="D1" s="4" t="s">
        <v>3</v>
      </c>
      <c r="E1" s="6" t="s">
        <v>4</v>
      </c>
      <c r="K1" s="3"/>
      <c r="L1" s="3"/>
      <c r="M1" s="3"/>
      <c r="N1" s="3"/>
      <c r="O1" s="3"/>
      <c r="P1" s="3"/>
    </row>
    <row r="2" spans="1:16">
      <c r="A2" s="20" t="s">
        <v>10</v>
      </c>
      <c r="B2" s="17" t="s">
        <v>8</v>
      </c>
      <c r="C2" s="9">
        <v>3</v>
      </c>
      <c r="D2" s="12" t="s">
        <v>5</v>
      </c>
      <c r="E2" s="15">
        <v>709.14</v>
      </c>
    </row>
    <row r="3" spans="1:16">
      <c r="A3" s="21" t="s">
        <v>10</v>
      </c>
      <c r="B3" s="18" t="s">
        <v>8</v>
      </c>
      <c r="C3" s="7">
        <v>4</v>
      </c>
      <c r="D3" s="10" t="s">
        <v>5</v>
      </c>
      <c r="E3" s="14">
        <v>709.14</v>
      </c>
      <c r="G3" s="3"/>
    </row>
    <row r="4" spans="1:16">
      <c r="A4" s="21" t="s">
        <v>10</v>
      </c>
      <c r="B4" s="18" t="s">
        <v>9</v>
      </c>
      <c r="C4" s="7">
        <v>9</v>
      </c>
      <c r="D4" s="10" t="s">
        <v>6</v>
      </c>
      <c r="E4" s="13">
        <v>709.14</v>
      </c>
      <c r="G4" s="3"/>
    </row>
    <row r="5" spans="1:16">
      <c r="A5" s="21" t="s">
        <v>10</v>
      </c>
      <c r="B5" s="18" t="s">
        <v>9</v>
      </c>
      <c r="C5" s="7">
        <v>10</v>
      </c>
      <c r="D5" s="10" t="s">
        <v>6</v>
      </c>
      <c r="E5" s="13">
        <v>709.14</v>
      </c>
      <c r="G5" s="3"/>
    </row>
    <row r="6" spans="1:16">
      <c r="A6" s="21" t="s">
        <v>10</v>
      </c>
      <c r="B6" s="18" t="s">
        <v>9</v>
      </c>
      <c r="C6" s="7">
        <v>9</v>
      </c>
      <c r="D6" s="10" t="s">
        <v>7</v>
      </c>
      <c r="E6" s="14">
        <v>807.58</v>
      </c>
    </row>
    <row r="7" spans="1:16" ht="15.75" thickBot="1">
      <c r="A7" s="22" t="s">
        <v>10</v>
      </c>
      <c r="B7" s="19" t="s">
        <v>9</v>
      </c>
      <c r="C7" s="8">
        <v>10</v>
      </c>
      <c r="D7" s="11" t="s">
        <v>7</v>
      </c>
      <c r="E7" s="16">
        <v>779.72</v>
      </c>
    </row>
  </sheetData>
  <autoFilter ref="A1:E1"/>
  <sortState ref="A2:E934">
    <sortCondition ref="A2:A934"/>
    <sortCondition ref="B2:B934"/>
    <sortCondition ref="D2:D934"/>
    <sortCondition ref="C2:C93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G2" sqref="G2"/>
    </sheetView>
  </sheetViews>
  <sheetFormatPr baseColWidth="10" defaultRowHeight="15"/>
  <cols>
    <col min="4" max="4" width="11.42578125" style="3"/>
    <col min="5" max="5" width="14" bestFit="1" customWidth="1"/>
    <col min="7" max="7" width="19.85546875" bestFit="1" customWidth="1"/>
  </cols>
  <sheetData>
    <row r="1" spans="1:7">
      <c r="A1" t="s">
        <v>11</v>
      </c>
      <c r="B1" t="s">
        <v>12</v>
      </c>
      <c r="C1" t="s">
        <v>13</v>
      </c>
      <c r="D1" s="3" t="s">
        <v>11</v>
      </c>
      <c r="E1" t="s">
        <v>14</v>
      </c>
      <c r="F1" t="s">
        <v>18</v>
      </c>
      <c r="G1" t="s">
        <v>19</v>
      </c>
    </row>
    <row r="2" spans="1:7">
      <c r="A2" t="s">
        <v>15</v>
      </c>
      <c r="B2" s="23">
        <v>0.70833333333333337</v>
      </c>
      <c r="C2" s="23">
        <v>0.74930555555555556</v>
      </c>
      <c r="D2" s="3">
        <v>409.16</v>
      </c>
      <c r="E2">
        <v>6</v>
      </c>
      <c r="F2">
        <f>+E2*D2</f>
        <v>2454.96</v>
      </c>
      <c r="G2">
        <f>+SUM(F2:F5)/SUM(E2:E5)</f>
        <v>807.57913043478254</v>
      </c>
    </row>
    <row r="3" spans="1:7">
      <c r="A3" t="s">
        <v>16</v>
      </c>
      <c r="B3" s="23">
        <v>0.75</v>
      </c>
      <c r="C3" s="23">
        <v>0.77013888888888893</v>
      </c>
      <c r="D3" s="3">
        <v>779.72</v>
      </c>
      <c r="E3">
        <v>4</v>
      </c>
      <c r="F3" s="3">
        <f t="shared" ref="F3:F5" si="0">+E3*D3</f>
        <v>3118.88</v>
      </c>
    </row>
    <row r="4" spans="1:7">
      <c r="A4" t="s">
        <v>17</v>
      </c>
      <c r="B4" s="23">
        <v>0.77083333333333337</v>
      </c>
      <c r="C4" s="23">
        <v>0.81180555555555556</v>
      </c>
      <c r="D4" s="3">
        <v>1188.8800000000001</v>
      </c>
      <c r="E4">
        <v>7</v>
      </c>
      <c r="F4" s="3">
        <f t="shared" si="0"/>
        <v>8322.16</v>
      </c>
    </row>
    <row r="5" spans="1:7">
      <c r="A5" s="3" t="s">
        <v>16</v>
      </c>
      <c r="B5" s="23">
        <v>0.8125</v>
      </c>
      <c r="C5" s="23">
        <v>0.875</v>
      </c>
      <c r="D5" s="3">
        <v>779.72</v>
      </c>
      <c r="E5">
        <v>6</v>
      </c>
      <c r="F5" s="3">
        <f t="shared" si="0"/>
        <v>4678.32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01Feb al 30Jun Pórticos</vt:lpstr>
      <vt:lpstr>PORT 31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Moyano</dc:creator>
  <cp:lastModifiedBy>monica.munoz</cp:lastModifiedBy>
  <dcterms:created xsi:type="dcterms:W3CDTF">2012-05-01T02:16:18Z</dcterms:created>
  <dcterms:modified xsi:type="dcterms:W3CDTF">2014-01-17T14:02:21Z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