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734" activeTab="4"/>
  </bookViews>
  <sheets>
    <sheet name="Dicc" sheetId="1" r:id="rId1"/>
    <sheet name="F01" sheetId="2" r:id="rId2"/>
    <sheet name="F02" sheetId="3" r:id="rId3"/>
    <sheet name="F03" sheetId="4" r:id="rId4"/>
    <sheet name="F03c" sheetId="5" r:id="rId5"/>
    <sheet name="F04" sheetId="6" r:id="rId6"/>
    <sheet name="F05" sheetId="7" r:id="rId7"/>
    <sheet name="F05c" sheetId="8" r:id="rId8"/>
    <sheet name="F06" sheetId="9" r:id="rId9"/>
    <sheet name="F07" sheetId="10" r:id="rId10"/>
    <sheet name="F08" sheetId="11" r:id="rId11"/>
    <sheet name="F09" sheetId="12" r:id="rId12"/>
    <sheet name="F10" sheetId="13" r:id="rId13"/>
    <sheet name="F11" sheetId="14" r:id="rId14"/>
    <sheet name="F12" sheetId="15" r:id="rId15"/>
    <sheet name="F13" sheetId="16" r:id="rId16"/>
    <sheet name="F14" sheetId="17" r:id="rId17"/>
    <sheet name="Letreros" sheetId="18" r:id="rId18"/>
  </sheets>
  <externalReferences>
    <externalReference r:id="rId21"/>
  </externalReferences>
  <definedNames>
    <definedName name="_xlnm.Print_Area" localSheetId="0">'Dicc'!$A$1:$I$29</definedName>
    <definedName name="_xlnm.Print_Area" localSheetId="1">'F01'!$A$1:$D$76</definedName>
    <definedName name="_xlnm.Print_Area" localSheetId="2">'F02'!$A$1:$D$76</definedName>
    <definedName name="_xlnm.Print_Area" localSheetId="3">'F03'!$A$1:$D$76</definedName>
    <definedName name="_xlnm.Print_Area" localSheetId="4">'F03c'!$A$1:$D$76</definedName>
    <definedName name="_xlnm.Print_Area" localSheetId="5">'F04'!$A$1:$D$76</definedName>
    <definedName name="_xlnm.Print_Area" localSheetId="6">'F05'!$A$1:$D$76</definedName>
    <definedName name="_xlnm.Print_Area" localSheetId="7">'F05c'!$A$1:$D$76</definedName>
    <definedName name="_xlnm.Print_Area" localSheetId="8">'F06'!$A$1:$D$76</definedName>
    <definedName name="_xlnm.Print_Area" localSheetId="9">'F07'!$A$1:$D$76</definedName>
    <definedName name="_xlnm.Print_Area" localSheetId="10">'F08'!$A$1:$D$76</definedName>
    <definedName name="_xlnm.Print_Area" localSheetId="11">'F09'!$A$1:$D$76</definedName>
    <definedName name="_xlnm.Print_Area" localSheetId="12">'F10'!$A$1:$D$76</definedName>
    <definedName name="_xlnm.Print_Area" localSheetId="13">'F11'!$A$1:$D$76</definedName>
    <definedName name="_xlnm.Print_Area" localSheetId="14">'F12'!$A$1:$D$76</definedName>
    <definedName name="_xlnm.Print_Area" localSheetId="15">'F13'!$A$1:$D$76</definedName>
    <definedName name="_xlnm.Print_Area" localSheetId="16">'F14'!$A$1:$D$76</definedName>
    <definedName name="_xlnm.Print_Titles" localSheetId="17">'Letreros'!$1:$2</definedName>
  </definedNames>
  <calcPr fullCalcOnLoad="1"/>
</workbook>
</file>

<file path=xl/sharedStrings.xml><?xml version="1.0" encoding="utf-8"?>
<sst xmlns="http://schemas.openxmlformats.org/spreadsheetml/2006/main" count="1355" uniqueCount="210">
  <si>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</si>
  <si>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</si>
  <si>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</si>
  <si>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</si>
  <si>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</si>
  <si>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</si>
  <si>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</si>
  <si>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</si>
  <si>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>BALMACEDA</t>
  </si>
  <si>
    <t xml:space="preserve">IDENTIFICACIÓN SERVICIO </t>
  </si>
  <si>
    <t>SANTA ELENA</t>
  </si>
  <si>
    <t>LA FLORIDA</t>
  </si>
  <si>
    <t>AV. CENTRAL</t>
  </si>
  <si>
    <t>CODIGO USUARIO</t>
  </si>
  <si>
    <t>NOMBRE DEL SERVICIO</t>
  </si>
  <si>
    <t>PUENTE ALTO</t>
  </si>
  <si>
    <t>PIE ANDINO</t>
  </si>
  <si>
    <t>27 DE SEPTIEMBRE</t>
  </si>
  <si>
    <t>EYZAGUIRRE</t>
  </si>
  <si>
    <t>JOSE LUIS COO</t>
  </si>
  <si>
    <t xml:space="preserve">LOS TILOS </t>
  </si>
  <si>
    <t>EL VOLCAN</t>
  </si>
  <si>
    <t>EJERCITO LIBERTADOR</t>
  </si>
  <si>
    <t>PEDRO DUARTE</t>
  </si>
  <si>
    <t>TOME</t>
  </si>
  <si>
    <t>NOCEDAL</t>
  </si>
  <si>
    <t>DOMINGO TOCORNAL</t>
  </si>
  <si>
    <t>NEMESIO VICUÑA</t>
  </si>
  <si>
    <t>ERNESTO ALVEAR</t>
  </si>
  <si>
    <t>AV. CONCHA Y TORO</t>
  </si>
  <si>
    <t>CAMINO INTERNACIONAL</t>
  </si>
  <si>
    <t>AV. JUANITA</t>
  </si>
  <si>
    <t>BELEN</t>
  </si>
  <si>
    <t>EL SAUCE</t>
  </si>
  <si>
    <t>AGUAS ABAJO</t>
  </si>
  <si>
    <t>SARGENTO MENADIER</t>
  </si>
  <si>
    <t>QUITALMAHUE</t>
  </si>
  <si>
    <t>ARTURO PRAT</t>
  </si>
  <si>
    <t>GENERAL OSCAR BONILLA</t>
  </si>
  <si>
    <t>GANDARILLAS</t>
  </si>
  <si>
    <t>TOCORNAL GREZ</t>
  </si>
  <si>
    <t>SANTA JOSEFINA</t>
  </si>
  <si>
    <t>CARLOS AGUIRRE LUCO</t>
  </si>
  <si>
    <t>SUPERINTENDENTE LUIS MORENO PAZ</t>
  </si>
  <si>
    <t>CURACO DE VELEZ</t>
  </si>
  <si>
    <t>ANGEL PIMENTEL</t>
  </si>
  <si>
    <t>CLAUDIO MATTE</t>
  </si>
  <si>
    <t>PEDRO RAMIREZ</t>
  </si>
  <si>
    <t>IGNACIO DOMEYKO</t>
  </si>
  <si>
    <t>4 ORIENTE</t>
  </si>
  <si>
    <t>AV. CAMILO HENRIQUEZ</t>
  </si>
  <si>
    <t>CABO LEONES</t>
  </si>
  <si>
    <t>AV. EL PEÑON</t>
  </si>
  <si>
    <t>CRETA NORTE</t>
  </si>
  <si>
    <t>RAMON VENEGAS</t>
  </si>
  <si>
    <t>OMAR HERRERA</t>
  </si>
  <si>
    <t>LAS NIEVES ORIENTE</t>
  </si>
  <si>
    <t>AV. GABRIELA</t>
  </si>
  <si>
    <t>AV. GABRIELA ORIENTE</t>
  </si>
  <si>
    <t>EL LABRADOR</t>
  </si>
  <si>
    <t>SAN FRANCISCO</t>
  </si>
  <si>
    <t>AV. GABRIELA PONIENTE</t>
  </si>
  <si>
    <t>BAHIA FIZTROY</t>
  </si>
  <si>
    <t>MALL PLAZA TOBALABA</t>
  </si>
  <si>
    <t>BAHIA CATALINA</t>
  </si>
  <si>
    <t>TRONCAL SAN FRANCISCO</t>
  </si>
  <si>
    <t>AV. DIEGO PORTALES</t>
  </si>
  <si>
    <t>MIGUEL ANGEL</t>
  </si>
  <si>
    <t>CRETA</t>
  </si>
  <si>
    <t>LAS TORRES</t>
  </si>
  <si>
    <t>DIEGO PORTALES</t>
  </si>
  <si>
    <t>AV. LAS PERDICES</t>
  </si>
  <si>
    <t>LA PRIMAVERA</t>
  </si>
  <si>
    <t>AV. EL PERAL</t>
  </si>
  <si>
    <t>LUIS MATTE LARRAIN</t>
  </si>
  <si>
    <t>COQUIMBO</t>
  </si>
  <si>
    <t>SAN CARLOS</t>
  </si>
  <si>
    <t>AV. LOS TOROS</t>
  </si>
  <si>
    <t>AV. MEXICO</t>
  </si>
  <si>
    <t>RIO CLARO</t>
  </si>
  <si>
    <t>PARQUE EL ARRAYAN</t>
  </si>
  <si>
    <t>NONATO COO</t>
  </si>
  <si>
    <t>CALLE DE SERVICIO</t>
  </si>
  <si>
    <t>SALVADOR ALLENDE</t>
  </si>
  <si>
    <t>LA LECHERIA</t>
  </si>
  <si>
    <t>SAN GUILLERMO</t>
  </si>
  <si>
    <t>DOCTOR EDUARDO CORDERO</t>
  </si>
  <si>
    <t>CAMINO SAN JOSE DE MAIPO</t>
  </si>
  <si>
    <t>SAN PEDRO</t>
  </si>
  <si>
    <t>LAS ACHIRAS</t>
  </si>
  <si>
    <t>VALLE CENTRAL</t>
  </si>
  <si>
    <t>F01</t>
  </si>
  <si>
    <t>PIE ANDINO / AV. MEXICO</t>
  </si>
  <si>
    <t>F02</t>
  </si>
  <si>
    <t>F03</t>
  </si>
  <si>
    <t>GERMAN EBBINGHAUSS</t>
  </si>
  <si>
    <t>AV. SANTA ROSA</t>
  </si>
  <si>
    <t>F04</t>
  </si>
  <si>
    <t>PIE ANDINO - RIVERA RIO MAIPO</t>
  </si>
  <si>
    <t>F05</t>
  </si>
  <si>
    <t>BAHIA CATALINA - MALL PLAZA TOBALABA</t>
  </si>
  <si>
    <t>4 ORIENTE / TRONCAL SAN FRANCISCO</t>
  </si>
  <si>
    <t>F06</t>
  </si>
  <si>
    <t>F08</t>
  </si>
  <si>
    <t>F07</t>
  </si>
  <si>
    <t>F09</t>
  </si>
  <si>
    <t>PIE ANDINO - HOSPITAL SOTERO DEL RIO</t>
  </si>
  <si>
    <t>DOCTOR EDUARDO CORDERO / AV. MEXICO</t>
  </si>
  <si>
    <t>F10</t>
  </si>
  <si>
    <t>BAJOS DE MENA - MALL PLAZA TOBALABA</t>
  </si>
  <si>
    <t>ESTACION EL CANELO</t>
  </si>
  <si>
    <t>F11</t>
  </si>
  <si>
    <t>HACIENDA EL PEÑON - MALL PLAZA TOBALABA</t>
  </si>
  <si>
    <t>HACIENDA EL PEÑON</t>
  </si>
  <si>
    <t>F12</t>
  </si>
  <si>
    <t>BAJOS DE MENA - PLAZA PUENTE ALTO (ET/M)</t>
  </si>
  <si>
    <t>EDUARDO CORDERO</t>
  </si>
  <si>
    <t>PLAZA PUENTE ALTO</t>
  </si>
  <si>
    <t>SANTA ROSA</t>
  </si>
  <si>
    <t>CONCHA Y TORO</t>
  </si>
  <si>
    <t>GABRIELA</t>
  </si>
  <si>
    <t>GABRIELA PONIENTE</t>
  </si>
  <si>
    <t>SOTERO DEL RIO</t>
  </si>
  <si>
    <t>GABRIELA ORIENTE</t>
  </si>
  <si>
    <t>EL PEÑON</t>
  </si>
  <si>
    <t>CAMILO HENRIQUEZ</t>
  </si>
  <si>
    <t>EL PERAL</t>
  </si>
  <si>
    <t>LOS TOROS</t>
  </si>
  <si>
    <t>PORTALES</t>
  </si>
  <si>
    <t>JUANITA</t>
  </si>
  <si>
    <t>MEXICO</t>
  </si>
  <si>
    <t>PIE ANDINO - CAMINO INTERNACIONAL</t>
  </si>
  <si>
    <t>F</t>
  </si>
  <si>
    <t>PIE ANDINO - CASAS VIEJAS</t>
  </si>
  <si>
    <t>BAJOS DE MENA - VILLA LA PRIMAVERA</t>
  </si>
  <si>
    <t>VILLA PACIFICO SUR - CIUDAD DEL ESTE</t>
  </si>
  <si>
    <t>MALL PLAZA TOBALABA - VILLA PADRE HURTADO</t>
  </si>
  <si>
    <t>CRETA SUR - DIEGO PORTALES</t>
  </si>
  <si>
    <t>VILLA EL NOCEDAL</t>
  </si>
  <si>
    <t>Área</t>
  </si>
  <si>
    <t>Zona</t>
  </si>
  <si>
    <t>SERVICIO MODELADO</t>
  </si>
  <si>
    <t>SERVICIO BASES</t>
  </si>
  <si>
    <t>SERVICIO USUARIO</t>
  </si>
  <si>
    <t>NOMBRE SERVICIO</t>
  </si>
  <si>
    <t xml:space="preserve"> </t>
  </si>
  <si>
    <t>RESUMEN LETREROS ZONA F</t>
  </si>
  <si>
    <t>ANEXO Nº 1:  DE LOS SERVICIOS</t>
  </si>
  <si>
    <t>ZONA F</t>
  </si>
  <si>
    <t>Servicio de postulación definido por Bases</t>
  </si>
  <si>
    <t>Servicio de postulación fusionado con servicio 411 (también de postulación)</t>
  </si>
  <si>
    <t>Servicio de postulación fusionado con servicio 408 (también de postulación)</t>
  </si>
  <si>
    <t>Servicio de postulación eliminado por fusión con servicio F05</t>
  </si>
  <si>
    <t>Servicio de postulación eliminado por fusión con servicio F03</t>
  </si>
  <si>
    <t>ORIGEN</t>
  </si>
  <si>
    <t>(M)</t>
  </si>
  <si>
    <t>Estación de Metro</t>
  </si>
  <si>
    <t>(ET)</t>
  </si>
  <si>
    <t>Estación de Transbordo</t>
  </si>
  <si>
    <t>(ET/M)</t>
  </si>
  <si>
    <t>Estación de Transbordo y Metro</t>
  </si>
  <si>
    <t>EJERCITO LIBERTADOR / CAMINO INTERNACIONAL</t>
  </si>
  <si>
    <t>RIVERA RIO MAIPO</t>
  </si>
  <si>
    <t>ANGEL PIMENTEL / PEDRO RAMIREZ</t>
  </si>
  <si>
    <t>AV. CAMILO HENRIQUEZ / AV. LOS TOROS</t>
  </si>
  <si>
    <t>AV. DIEGO PORTALES / AV. LAS PERDICES</t>
  </si>
  <si>
    <t>AV. CONCHA Y TORO / AV. GABRIELA ORIENTE</t>
  </si>
  <si>
    <t>AV. CONCHA Y TORO / DOCTOR EDUARDO CORDERO</t>
  </si>
  <si>
    <t>AV. JUANITA 01490</t>
  </si>
  <si>
    <t>Servicios Nocturnos</t>
  </si>
  <si>
    <t>Servicio creado variante a partir de servicio F06</t>
  </si>
  <si>
    <t>Servicio creado</t>
  </si>
  <si>
    <t>si</t>
  </si>
  <si>
    <t>no</t>
  </si>
  <si>
    <t>F05c</t>
  </si>
  <si>
    <t>METRO SOTERO DEL RIO</t>
  </si>
  <si>
    <t>BAHIA CATALINA - SOTERO DEL RIO</t>
  </si>
  <si>
    <t>EL MIRADOR</t>
  </si>
  <si>
    <t>CARRASCO OLMEDO</t>
  </si>
  <si>
    <t>CARRASCO OLMEDO / EYZAGUIRRE</t>
  </si>
  <si>
    <t>AV. LOS TOROS / AV. CAMILO HENRIQUEZ</t>
  </si>
  <si>
    <t>JOSE LUIS COO / SANTA JOSEFINA</t>
  </si>
  <si>
    <t>F03c</t>
  </si>
  <si>
    <t>BAJOS DE MENA - PLAZA PUENTE ALTO</t>
  </si>
  <si>
    <t>TRAZADO DE IDA (NO COMERCIAL PUNTA TARDE)</t>
  </si>
  <si>
    <t>TRAZADO DE REGRESO (NO COMERCIAL PUNTA MAÑANA)</t>
  </si>
  <si>
    <t>F14</t>
  </si>
  <si>
    <t>LA SERENA</t>
  </si>
  <si>
    <t>RETORNO LOS CASTAÑOS</t>
  </si>
  <si>
    <t>BALMACEDA / EYZAGUIRRE</t>
  </si>
  <si>
    <t>WEBER</t>
  </si>
  <si>
    <t>F13</t>
  </si>
  <si>
    <t>SAN GULLERMO - MALL PLAZA TOBALABA</t>
  </si>
  <si>
    <t>ELISA CORREA</t>
  </si>
  <si>
    <t>Servicio corto de F03</t>
  </si>
  <si>
    <t>Servicio corto de F05</t>
  </si>
  <si>
    <t>Se crea servicio</t>
  </si>
  <si>
    <t>LUIS MATTE</t>
  </si>
  <si>
    <t>TRAZADO DE REGRESO FP</t>
  </si>
  <si>
    <t>TRAZADO DE IDA FP</t>
  </si>
  <si>
    <t>AV. EJERCITO LIBERTADOR</t>
  </si>
  <si>
    <t>AV. CAMILO HENRIQUEZ / AV. EL PERAL</t>
  </si>
  <si>
    <t>LA PRIMAVERA / CRETA</t>
  </si>
  <si>
    <t>CRETA / LA PRIMAVERA</t>
  </si>
  <si>
    <t>GABRIELA - PLAZA PUENTE ALTO</t>
  </si>
  <si>
    <t>EL VOLCAN / LOS TILOS</t>
  </si>
  <si>
    <t>-</t>
  </si>
  <si>
    <t>Acto Administrativo</t>
  </si>
  <si>
    <t>Res. 785 (30.04.2007)</t>
  </si>
  <si>
    <t>Res. 2297 (13.12.2006)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</si>
</sst>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" fontId="10" fillId="3" borderId="24" xfId="0" applyNumberFormat="1" applyFont="1" applyFill="1" applyBorder="1" applyAlignment="1">
      <alignment horizontal="center" vertical="center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6" fillId="4" borderId="37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86" fontId="7" fillId="0" borderId="16" xfId="0" applyNumberFormat="1" applyFont="1" applyBorder="1" applyAlignment="1">
      <alignment horizontal="center"/>
    </xf>
    <xf numFmtId="186" fontId="7" fillId="0" borderId="36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6" fontId="7" fillId="0" borderId="16" xfId="0" applyNumberFormat="1" applyFont="1" applyFill="1" applyBorder="1" applyAlignment="1">
      <alignment horizontal="center"/>
    </xf>
    <xf numFmtId="186" fontId="7" fillId="0" borderId="3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Border="1" applyAlignment="1">
      <alignment horizontal="left"/>
    </xf>
    <xf numFmtId="0" fontId="0" fillId="0" borderId="36" xfId="0" applyBorder="1" applyAlignment="1">
      <alignment/>
    </xf>
    <xf numFmtId="0" fontId="6" fillId="4" borderId="13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6" fillId="4" borderId="17" xfId="0" applyFont="1" applyFill="1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ica.munoz\Configuraci&#243;n%20local\Archivos%20temporales%20de%20Internet\OLK77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85" zoomScaleSheetLayoutView="85" workbookViewId="0" topLeftCell="A1">
      <selection activeCell="F22" sqref="F22"/>
    </sheetView>
  </sheetViews>
  <sheetFormatPr defaultColWidth="11.421875" defaultRowHeight="12.75"/>
  <cols>
    <col min="1" max="1" width="6.8515625" style="57" bestFit="1" customWidth="1"/>
    <col min="2" max="2" width="6.8515625" style="57" customWidth="1"/>
    <col min="3" max="3" width="13.421875" style="58" customWidth="1"/>
    <col min="4" max="4" width="8.140625" style="56" customWidth="1"/>
    <col min="5" max="5" width="8.8515625" style="56" bestFit="1" customWidth="1"/>
    <col min="6" max="6" width="54.57421875" style="56" bestFit="1" customWidth="1"/>
    <col min="7" max="7" width="20.00390625" style="56" customWidth="1"/>
    <col min="8" max="8" width="45.421875" style="39" customWidth="1"/>
    <col min="9" max="9" width="11.421875" style="38" customWidth="1"/>
    <col min="10" max="11" width="11.421875" style="39" customWidth="1"/>
    <col min="12" max="16384" width="11.421875" style="40" customWidth="1"/>
  </cols>
  <sheetData>
    <row r="1" spans="1:9" ht="15.75">
      <c r="A1" s="85" t="s">
        <v>147</v>
      </c>
      <c r="B1" s="85"/>
      <c r="C1" s="85"/>
      <c r="D1" s="85"/>
      <c r="E1" s="85"/>
      <c r="F1" s="85"/>
      <c r="G1" s="85"/>
      <c r="H1" s="85"/>
      <c r="I1" s="85"/>
    </row>
    <row r="3" spans="1:9" ht="15.75">
      <c r="A3" s="86" t="s">
        <v>148</v>
      </c>
      <c r="B3" s="86"/>
      <c r="C3" s="86"/>
      <c r="D3" s="86"/>
      <c r="E3" s="86"/>
      <c r="F3" s="86"/>
      <c r="G3" s="86"/>
      <c r="H3" s="86"/>
      <c r="I3" s="86"/>
    </row>
    <row r="4" spans="1:8" ht="11.25">
      <c r="A4" s="65"/>
      <c r="B4" s="65"/>
      <c r="C4" s="65"/>
      <c r="D4" s="65"/>
      <c r="E4" s="65"/>
      <c r="F4" s="65"/>
      <c r="G4" s="65"/>
      <c r="H4" s="65"/>
    </row>
    <row r="5" spans="1:8" ht="11.25">
      <c r="A5" s="30"/>
      <c r="B5" s="30"/>
      <c r="C5" s="30"/>
      <c r="D5" s="30"/>
      <c r="E5" s="30"/>
      <c r="F5" s="30"/>
      <c r="G5" s="30"/>
      <c r="H5" s="30"/>
    </row>
    <row r="6" spans="1:9" ht="22.5">
      <c r="A6" s="76" t="s">
        <v>139</v>
      </c>
      <c r="B6" s="76" t="s">
        <v>140</v>
      </c>
      <c r="C6" s="73" t="s">
        <v>141</v>
      </c>
      <c r="D6" s="74" t="s">
        <v>142</v>
      </c>
      <c r="E6" s="73" t="s">
        <v>143</v>
      </c>
      <c r="F6" s="73" t="s">
        <v>154</v>
      </c>
      <c r="G6" s="82" t="s">
        <v>207</v>
      </c>
      <c r="H6" s="75" t="s">
        <v>144</v>
      </c>
      <c r="I6" s="75" t="s">
        <v>169</v>
      </c>
    </row>
    <row r="7" spans="1:12" ht="11.25">
      <c r="A7" s="41">
        <v>4</v>
      </c>
      <c r="B7" s="41" t="s">
        <v>132</v>
      </c>
      <c r="C7" s="44">
        <v>40003</v>
      </c>
      <c r="D7" s="43">
        <v>401</v>
      </c>
      <c r="E7" s="44" t="s">
        <v>91</v>
      </c>
      <c r="F7" s="43" t="s">
        <v>149</v>
      </c>
      <c r="G7" s="51" t="s">
        <v>209</v>
      </c>
      <c r="H7" s="42" t="str">
        <f>'F01'!$C$9</f>
        <v>PIE ANDINO - CASAS VIEJAS</v>
      </c>
      <c r="I7" s="45" t="s">
        <v>173</v>
      </c>
      <c r="J7" s="47"/>
      <c r="K7" s="48"/>
      <c r="L7" s="49"/>
    </row>
    <row r="8" spans="1:12" ht="11.25">
      <c r="A8" s="50">
        <v>4</v>
      </c>
      <c r="B8" s="50" t="s">
        <v>132</v>
      </c>
      <c r="C8" s="53">
        <v>40004</v>
      </c>
      <c r="D8" s="52">
        <v>402</v>
      </c>
      <c r="E8" s="53" t="s">
        <v>93</v>
      </c>
      <c r="F8" s="52" t="s">
        <v>149</v>
      </c>
      <c r="G8" s="51" t="s">
        <v>209</v>
      </c>
      <c r="H8" s="51" t="str">
        <f>'F02'!$C$9</f>
        <v>PIE ANDINO - CAMINO INTERNACIONAL</v>
      </c>
      <c r="I8" s="54" t="s">
        <v>173</v>
      </c>
      <c r="J8" s="47"/>
      <c r="K8" s="48"/>
      <c r="L8" s="49"/>
    </row>
    <row r="9" spans="1:12" ht="11.25">
      <c r="A9" s="50">
        <v>4</v>
      </c>
      <c r="B9" s="50" t="s">
        <v>132</v>
      </c>
      <c r="C9" s="53">
        <v>40005</v>
      </c>
      <c r="D9" s="52">
        <v>403</v>
      </c>
      <c r="E9" s="53" t="s">
        <v>94</v>
      </c>
      <c r="F9" s="52" t="s">
        <v>150</v>
      </c>
      <c r="G9" s="51" t="s">
        <v>209</v>
      </c>
      <c r="H9" s="51" t="str">
        <f>'F03'!$C$9</f>
        <v>BAJOS DE MENA - VILLA LA PRIMAVERA</v>
      </c>
      <c r="I9" s="54" t="s">
        <v>172</v>
      </c>
      <c r="J9" s="47"/>
      <c r="K9" s="48"/>
      <c r="L9" s="49"/>
    </row>
    <row r="10" spans="1:12" ht="11.25">
      <c r="A10" s="50">
        <v>4</v>
      </c>
      <c r="B10" s="50" t="s">
        <v>132</v>
      </c>
      <c r="C10" s="53"/>
      <c r="D10" s="52"/>
      <c r="E10" s="53" t="s">
        <v>182</v>
      </c>
      <c r="F10" s="52" t="s">
        <v>194</v>
      </c>
      <c r="G10" s="51" t="s">
        <v>209</v>
      </c>
      <c r="H10" s="51" t="str">
        <f>'F03c'!$C$9</f>
        <v>BAJOS DE MENA - PLAZA PUENTE ALTO</v>
      </c>
      <c r="I10" s="54" t="s">
        <v>173</v>
      </c>
      <c r="J10" s="55"/>
      <c r="K10" s="48"/>
      <c r="L10" s="49"/>
    </row>
    <row r="11" spans="1:12" ht="11.25">
      <c r="A11" s="50">
        <v>4</v>
      </c>
      <c r="B11" s="50" t="s">
        <v>132</v>
      </c>
      <c r="C11" s="53">
        <v>40011</v>
      </c>
      <c r="D11" s="52">
        <v>404</v>
      </c>
      <c r="E11" s="53" t="s">
        <v>97</v>
      </c>
      <c r="F11" s="52" t="s">
        <v>149</v>
      </c>
      <c r="G11" s="51" t="s">
        <v>209</v>
      </c>
      <c r="H11" s="51" t="str">
        <f>'F04'!$C$9</f>
        <v>PIE ANDINO - RIVERA RIO MAIPO</v>
      </c>
      <c r="I11" s="54" t="s">
        <v>173</v>
      </c>
      <c r="J11" s="55"/>
      <c r="K11" s="48"/>
      <c r="L11" s="49"/>
    </row>
    <row r="12" spans="1:12" ht="11.25">
      <c r="A12" s="50">
        <v>4</v>
      </c>
      <c r="B12" s="50" t="s">
        <v>132</v>
      </c>
      <c r="C12" s="53">
        <v>40012</v>
      </c>
      <c r="D12" s="52">
        <v>405</v>
      </c>
      <c r="E12" s="53" t="s">
        <v>99</v>
      </c>
      <c r="F12" s="52" t="s">
        <v>151</v>
      </c>
      <c r="G12" s="51" t="s">
        <v>209</v>
      </c>
      <c r="H12" s="51" t="str">
        <f>'F05'!$C$9</f>
        <v>BAHIA CATALINA - MALL PLAZA TOBALABA</v>
      </c>
      <c r="I12" s="54" t="s">
        <v>173</v>
      </c>
      <c r="J12" s="55"/>
      <c r="K12" s="48"/>
      <c r="L12" s="49"/>
    </row>
    <row r="13" spans="1:12" ht="11.25">
      <c r="A13" s="50">
        <v>4</v>
      </c>
      <c r="B13" s="50" t="s">
        <v>132</v>
      </c>
      <c r="C13" s="53"/>
      <c r="D13" s="52"/>
      <c r="E13" s="53" t="s">
        <v>174</v>
      </c>
      <c r="F13" s="52" t="s">
        <v>195</v>
      </c>
      <c r="G13" s="51" t="s">
        <v>209</v>
      </c>
      <c r="H13" s="51" t="str">
        <f>'F05c'!$C$9</f>
        <v>BAHIA CATALINA - SOTERO DEL RIO</v>
      </c>
      <c r="I13" s="54" t="s">
        <v>173</v>
      </c>
      <c r="J13" s="55"/>
      <c r="K13" s="48"/>
      <c r="L13" s="49"/>
    </row>
    <row r="14" spans="1:12" ht="11.25">
      <c r="A14" s="50">
        <v>4</v>
      </c>
      <c r="B14" s="50" t="s">
        <v>132</v>
      </c>
      <c r="C14" s="53">
        <v>40013</v>
      </c>
      <c r="D14" s="52">
        <v>406</v>
      </c>
      <c r="E14" s="53" t="s">
        <v>102</v>
      </c>
      <c r="F14" s="52" t="s">
        <v>149</v>
      </c>
      <c r="G14" s="51" t="s">
        <v>209</v>
      </c>
      <c r="H14" s="51" t="str">
        <f>'F06'!$C$9</f>
        <v>VILLA PACIFICO SUR - CIUDAD DEL ESTE</v>
      </c>
      <c r="I14" s="54" t="s">
        <v>173</v>
      </c>
      <c r="J14" s="55"/>
      <c r="K14" s="48"/>
      <c r="L14" s="49"/>
    </row>
    <row r="15" spans="1:12" ht="11.25">
      <c r="A15" s="50">
        <v>4</v>
      </c>
      <c r="B15" s="50" t="s">
        <v>132</v>
      </c>
      <c r="C15" s="53">
        <v>40014</v>
      </c>
      <c r="D15" s="52">
        <v>407</v>
      </c>
      <c r="E15" s="53" t="s">
        <v>104</v>
      </c>
      <c r="F15" s="52" t="s">
        <v>149</v>
      </c>
      <c r="G15" s="51" t="s">
        <v>209</v>
      </c>
      <c r="H15" s="51" t="str">
        <f>'F07'!$C$9</f>
        <v>MALL PLAZA TOBALABA - VILLA PADRE HURTADO</v>
      </c>
      <c r="I15" s="54" t="s">
        <v>172</v>
      </c>
      <c r="J15" s="55"/>
      <c r="K15" s="48"/>
      <c r="L15" s="49"/>
    </row>
    <row r="16" spans="1:12" ht="11.25">
      <c r="A16" s="50">
        <v>4</v>
      </c>
      <c r="B16" s="50" t="s">
        <v>132</v>
      </c>
      <c r="C16" s="53"/>
      <c r="D16" s="52"/>
      <c r="E16" s="53" t="s">
        <v>103</v>
      </c>
      <c r="F16" s="52" t="s">
        <v>170</v>
      </c>
      <c r="G16" s="51" t="s">
        <v>209</v>
      </c>
      <c r="H16" s="51" t="str">
        <f>'F08'!$C$9</f>
        <v>CRETA SUR - DIEGO PORTALES</v>
      </c>
      <c r="I16" s="54" t="s">
        <v>172</v>
      </c>
      <c r="J16" s="55"/>
      <c r="K16" s="48"/>
      <c r="L16" s="49"/>
    </row>
    <row r="17" spans="1:12" ht="11.25">
      <c r="A17" s="50">
        <v>4</v>
      </c>
      <c r="B17" s="50" t="s">
        <v>132</v>
      </c>
      <c r="C17" s="53">
        <v>40016</v>
      </c>
      <c r="D17" s="52">
        <v>408</v>
      </c>
      <c r="E17" s="53"/>
      <c r="F17" s="52" t="s">
        <v>152</v>
      </c>
      <c r="G17" s="51" t="s">
        <v>209</v>
      </c>
      <c r="H17" s="51" t="s">
        <v>206</v>
      </c>
      <c r="I17" s="54" t="s">
        <v>206</v>
      </c>
      <c r="J17" s="55"/>
      <c r="K17" s="48"/>
      <c r="L17" s="49"/>
    </row>
    <row r="18" spans="1:12" ht="11.25">
      <c r="A18" s="50">
        <v>4</v>
      </c>
      <c r="B18" s="50" t="s">
        <v>132</v>
      </c>
      <c r="C18" s="53">
        <v>40018</v>
      </c>
      <c r="D18" s="52">
        <v>409</v>
      </c>
      <c r="E18" s="53" t="s">
        <v>105</v>
      </c>
      <c r="F18" s="52" t="s">
        <v>149</v>
      </c>
      <c r="G18" s="51" t="s">
        <v>209</v>
      </c>
      <c r="H18" s="51" t="str">
        <f>'F09'!$C$9</f>
        <v>PIE ANDINO - HOSPITAL SOTERO DEL RIO</v>
      </c>
      <c r="I18" s="54" t="s">
        <v>172</v>
      </c>
      <c r="J18" s="55"/>
      <c r="K18" s="48"/>
      <c r="L18" s="49"/>
    </row>
    <row r="19" spans="1:12" ht="11.25">
      <c r="A19" s="50">
        <v>4</v>
      </c>
      <c r="B19" s="50" t="s">
        <v>132</v>
      </c>
      <c r="C19" s="53">
        <v>40019</v>
      </c>
      <c r="D19" s="52">
        <v>410</v>
      </c>
      <c r="E19" s="53" t="s">
        <v>108</v>
      </c>
      <c r="F19" s="52" t="s">
        <v>149</v>
      </c>
      <c r="G19" s="51" t="s">
        <v>209</v>
      </c>
      <c r="H19" s="51" t="str">
        <f>'F10'!$C$9</f>
        <v>SAN GULLERMO - MALL PLAZA TOBALABA</v>
      </c>
      <c r="I19" s="54" t="s">
        <v>173</v>
      </c>
      <c r="J19" s="55"/>
      <c r="K19" s="48"/>
      <c r="L19" s="49"/>
    </row>
    <row r="20" spans="1:12" ht="11.25">
      <c r="A20" s="50">
        <v>4</v>
      </c>
      <c r="B20" s="50" t="s">
        <v>132</v>
      </c>
      <c r="C20" s="53">
        <v>40020</v>
      </c>
      <c r="D20" s="52">
        <v>411</v>
      </c>
      <c r="E20" s="53"/>
      <c r="F20" s="52" t="s">
        <v>153</v>
      </c>
      <c r="G20" s="51" t="s">
        <v>209</v>
      </c>
      <c r="H20" s="51" t="s">
        <v>206</v>
      </c>
      <c r="I20" s="54" t="s">
        <v>206</v>
      </c>
      <c r="J20" s="55"/>
      <c r="K20" s="48"/>
      <c r="L20" s="49"/>
    </row>
    <row r="21" spans="1:12" ht="11.25">
      <c r="A21" s="50">
        <v>4</v>
      </c>
      <c r="B21" s="50" t="s">
        <v>132</v>
      </c>
      <c r="C21" s="53"/>
      <c r="D21" s="52"/>
      <c r="E21" s="53" t="s">
        <v>111</v>
      </c>
      <c r="F21" s="52" t="s">
        <v>171</v>
      </c>
      <c r="G21" s="51" t="s">
        <v>209</v>
      </c>
      <c r="H21" s="51" t="str">
        <f>'F11'!$C$9</f>
        <v>HACIENDA EL PEÑON - MALL PLAZA TOBALABA</v>
      </c>
      <c r="I21" s="54" t="s">
        <v>173</v>
      </c>
      <c r="J21" s="55"/>
      <c r="K21" s="48"/>
      <c r="L21" s="49"/>
    </row>
    <row r="22" spans="1:12" ht="11.25">
      <c r="A22" s="50">
        <v>4</v>
      </c>
      <c r="B22" s="50" t="s">
        <v>132</v>
      </c>
      <c r="C22" s="53">
        <v>40021</v>
      </c>
      <c r="D22" s="52">
        <v>412</v>
      </c>
      <c r="E22" s="53" t="s">
        <v>114</v>
      </c>
      <c r="F22" s="52" t="s">
        <v>149</v>
      </c>
      <c r="G22" s="51" t="s">
        <v>209</v>
      </c>
      <c r="H22" s="51" t="str">
        <f>'F12'!$C$9</f>
        <v>BAJOS DE MENA - PLAZA PUENTE ALTO (ET/M)</v>
      </c>
      <c r="I22" s="54" t="s">
        <v>173</v>
      </c>
      <c r="J22" s="55"/>
      <c r="K22" s="48"/>
      <c r="L22" s="49"/>
    </row>
    <row r="23" spans="1:12" ht="11.25">
      <c r="A23" s="50">
        <v>4</v>
      </c>
      <c r="B23" s="50" t="s">
        <v>132</v>
      </c>
      <c r="C23" s="53"/>
      <c r="D23" s="52"/>
      <c r="E23" s="53" t="s">
        <v>191</v>
      </c>
      <c r="F23" s="52" t="s">
        <v>196</v>
      </c>
      <c r="G23" s="83" t="s">
        <v>208</v>
      </c>
      <c r="H23" s="51" t="str">
        <f>'F13'!$C$9</f>
        <v>BAJOS DE MENA - MALL PLAZA TOBALABA</v>
      </c>
      <c r="I23" s="54" t="s">
        <v>173</v>
      </c>
      <c r="J23" s="55"/>
      <c r="K23" s="48"/>
      <c r="L23" s="49"/>
    </row>
    <row r="24" spans="1:12" ht="11.25">
      <c r="A24" s="68">
        <v>4</v>
      </c>
      <c r="B24" s="68" t="s">
        <v>132</v>
      </c>
      <c r="C24" s="70"/>
      <c r="D24" s="71"/>
      <c r="E24" s="70" t="s">
        <v>186</v>
      </c>
      <c r="F24" s="71" t="s">
        <v>196</v>
      </c>
      <c r="G24" s="84" t="s">
        <v>208</v>
      </c>
      <c r="H24" s="69" t="str">
        <f>'F14'!$C$9</f>
        <v>GABRIELA - PLAZA PUENTE ALTO</v>
      </c>
      <c r="I24" s="72" t="s">
        <v>173</v>
      </c>
      <c r="J24" s="55"/>
      <c r="K24" s="48"/>
      <c r="L24" s="49"/>
    </row>
    <row r="25" spans="1:11" ht="11.25">
      <c r="A25" s="46"/>
      <c r="B25" s="55"/>
      <c r="C25" s="48"/>
      <c r="D25" s="49"/>
      <c r="E25" s="40"/>
      <c r="F25" s="40"/>
      <c r="G25" s="40"/>
      <c r="H25" s="40" t="s">
        <v>145</v>
      </c>
      <c r="I25" s="40"/>
      <c r="J25" s="40"/>
      <c r="K25" s="40"/>
    </row>
    <row r="26" spans="1:11" ht="11.25">
      <c r="A26" s="66" t="s">
        <v>155</v>
      </c>
      <c r="B26" s="67" t="s">
        <v>156</v>
      </c>
      <c r="C26" s="39"/>
      <c r="D26" s="40"/>
      <c r="E26" s="40"/>
      <c r="F26" s="40"/>
      <c r="G26" s="40"/>
      <c r="H26" s="40"/>
      <c r="I26" s="40"/>
      <c r="J26" s="40"/>
      <c r="K26" s="40"/>
    </row>
    <row r="27" spans="1:11" ht="11.25">
      <c r="A27" s="66" t="s">
        <v>157</v>
      </c>
      <c r="B27" s="67" t="s">
        <v>158</v>
      </c>
      <c r="C27" s="39"/>
      <c r="D27" s="40"/>
      <c r="E27" s="40"/>
      <c r="F27" s="40"/>
      <c r="G27" s="40"/>
      <c r="H27" s="40"/>
      <c r="I27" s="40"/>
      <c r="J27" s="40"/>
      <c r="K27" s="40"/>
    </row>
    <row r="28" spans="1:8" ht="11.25">
      <c r="A28" s="38" t="s">
        <v>159</v>
      </c>
      <c r="B28" s="67" t="s">
        <v>160</v>
      </c>
      <c r="C28" s="39"/>
      <c r="D28" s="40"/>
      <c r="E28" s="40"/>
      <c r="H28" s="40"/>
    </row>
    <row r="29" spans="1:8" ht="11.25">
      <c r="A29" s="38"/>
      <c r="B29" s="39"/>
      <c r="C29" s="39"/>
      <c r="D29" s="40"/>
      <c r="E29" s="40"/>
      <c r="H29" s="40"/>
    </row>
    <row r="30" spans="1:8" ht="11.25">
      <c r="A30" s="38"/>
      <c r="B30" s="39"/>
      <c r="C30" s="39"/>
      <c r="D30" s="40"/>
      <c r="E30" s="40"/>
      <c r="H30" s="40"/>
    </row>
    <row r="31" spans="1:8" ht="11.25">
      <c r="A31" s="38"/>
      <c r="B31" s="39"/>
      <c r="C31" s="39"/>
      <c r="D31" s="40"/>
      <c r="E31" s="40"/>
      <c r="H31" s="40"/>
    </row>
    <row r="32" spans="1:5" ht="11.25">
      <c r="A32" s="38"/>
      <c r="B32" s="39"/>
      <c r="C32" s="39"/>
      <c r="D32" s="40"/>
      <c r="E32" s="40"/>
    </row>
    <row r="33" spans="1:5" ht="11.25">
      <c r="A33" s="38"/>
      <c r="B33" s="39"/>
      <c r="C33" s="39"/>
      <c r="D33" s="40"/>
      <c r="E33" s="40"/>
    </row>
    <row r="34" spans="1:5" ht="11.25">
      <c r="A34" s="38"/>
      <c r="B34" s="39"/>
      <c r="C34" s="39"/>
      <c r="D34" s="40"/>
      <c r="E34" s="40"/>
    </row>
    <row r="35" spans="1:5" ht="11.25">
      <c r="A35" s="38"/>
      <c r="B35" s="39"/>
      <c r="C35" s="39"/>
      <c r="D35" s="40"/>
      <c r="E35" s="40"/>
    </row>
    <row r="36" spans="1:5" ht="11.25">
      <c r="A36" s="38"/>
      <c r="B36" s="39"/>
      <c r="C36" s="39"/>
      <c r="D36" s="40"/>
      <c r="E36" s="40"/>
    </row>
    <row r="37" spans="1:5" ht="11.25">
      <c r="A37" s="38"/>
      <c r="B37" s="39"/>
      <c r="C37" s="39"/>
      <c r="D37" s="40"/>
      <c r="E37" s="40"/>
    </row>
    <row r="38" spans="1:5" ht="11.25">
      <c r="A38" s="38"/>
      <c r="B38" s="39"/>
      <c r="C38" s="39"/>
      <c r="D38" s="40"/>
      <c r="E38" s="40"/>
    </row>
    <row r="39" spans="1:5" ht="11.25">
      <c r="A39" s="38"/>
      <c r="B39" s="39"/>
      <c r="C39" s="39"/>
      <c r="D39" s="40"/>
      <c r="E39" s="40"/>
    </row>
    <row r="40" spans="1:5" ht="11.25">
      <c r="A40" s="38"/>
      <c r="B40" s="39"/>
      <c r="C40" s="39"/>
      <c r="D40" s="40"/>
      <c r="E40" s="40"/>
    </row>
    <row r="41" spans="1:5" ht="11.25">
      <c r="A41" s="38"/>
      <c r="B41" s="39"/>
      <c r="C41" s="39"/>
      <c r="D41" s="40"/>
      <c r="E41" s="40"/>
    </row>
  </sheetData>
  <mergeCells count="2">
    <mergeCell ref="A1:I1"/>
    <mergeCell ref="A3:I3"/>
  </mergeCells>
  <printOptions/>
  <pageMargins left="0.75" right="0.75" top="1" bottom="1" header="0" footer="0"/>
  <pageSetup fitToHeight="1" fitToWidth="1"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tabColor indexed="10"/>
    <pageSetUpPr fitToPage="1"/>
  </sheetPr>
  <dimension ref="A1:F76"/>
  <sheetViews>
    <sheetView view="pageBreakPreview" zoomScaleNormal="80" zoomScaleSheetLayoutView="100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104</v>
      </c>
      <c r="D8" s="99"/>
    </row>
    <row r="9" spans="1:4" s="11" customFormat="1" ht="12.75">
      <c r="A9" s="9" t="s">
        <v>14</v>
      </c>
      <c r="B9" s="10"/>
      <c r="C9" s="100" t="s">
        <v>136</v>
      </c>
      <c r="D9" s="101"/>
    </row>
    <row r="10" spans="1:4" s="11" customFormat="1" ht="12.75">
      <c r="A10" s="88" t="s">
        <v>6</v>
      </c>
      <c r="B10" s="89"/>
      <c r="C10" s="112" t="s">
        <v>164</v>
      </c>
      <c r="D10" s="113"/>
    </row>
    <row r="11" spans="1:4" s="11" customFormat="1" ht="13.5" thickBot="1">
      <c r="A11" s="107" t="s">
        <v>7</v>
      </c>
      <c r="B11" s="108"/>
      <c r="C11" s="110" t="s">
        <v>202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50</v>
      </c>
      <c r="B16" s="21" t="s">
        <v>15</v>
      </c>
      <c r="C16" s="22" t="s">
        <v>72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73</v>
      </c>
      <c r="B17" s="21" t="s">
        <v>15</v>
      </c>
      <c r="C17" s="19" t="s">
        <v>68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56</v>
      </c>
      <c r="B18" s="21" t="s">
        <v>15</v>
      </c>
      <c r="C18" s="20" t="s">
        <v>74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27</v>
      </c>
      <c r="B19" s="21" t="s">
        <v>15</v>
      </c>
      <c r="C19" s="20" t="s">
        <v>75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76</v>
      </c>
      <c r="B20" s="21" t="s">
        <v>15</v>
      </c>
      <c r="C20" s="24" t="s">
        <v>76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75</v>
      </c>
      <c r="B21" s="21" t="s">
        <v>15</v>
      </c>
      <c r="C21" s="20" t="s">
        <v>29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74</v>
      </c>
      <c r="B22" s="21" t="s">
        <v>15</v>
      </c>
      <c r="C22" s="24" t="s">
        <v>56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68</v>
      </c>
      <c r="B23" s="21" t="s">
        <v>15</v>
      </c>
      <c r="C23" s="20" t="s">
        <v>77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/>
      <c r="B24" s="21"/>
      <c r="C24" s="20"/>
      <c r="D24" s="25"/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/>
      <c r="B25" s="21"/>
      <c r="C25" s="24"/>
      <c r="D25" s="23"/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/>
      <c r="B26" s="21"/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/>
      <c r="B27" s="21"/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/>
      <c r="B28" s="21"/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/>
      <c r="B29" s="21"/>
      <c r="C29" s="20"/>
      <c r="D29" s="25"/>
      <c r="E29" s="3"/>
      <c r="F29" s="3"/>
    </row>
    <row r="30" spans="1:6" s="11" customFormat="1" ht="12.75">
      <c r="A30" s="18"/>
      <c r="B30" s="21"/>
      <c r="C30" s="20"/>
      <c r="D30" s="25"/>
      <c r="E30" s="3"/>
      <c r="F30" s="3"/>
    </row>
    <row r="31" spans="1:6" s="11" customFormat="1" ht="12.75">
      <c r="A31" s="18"/>
      <c r="B31" s="21"/>
      <c r="C31" s="20"/>
      <c r="D31" s="25"/>
      <c r="E31" s="3"/>
      <c r="F31" s="3"/>
    </row>
    <row r="32" spans="1:6" s="11" customFormat="1" ht="12.75">
      <c r="A32" s="18"/>
      <c r="B32" s="21"/>
      <c r="C32" s="20"/>
      <c r="D32" s="25"/>
      <c r="E32" s="3"/>
      <c r="F32" s="3"/>
    </row>
    <row r="33" spans="1:6" s="11" customFormat="1" ht="12.75">
      <c r="A33" s="18"/>
      <c r="B33" s="21"/>
      <c r="C33" s="20"/>
      <c r="D33" s="25"/>
      <c r="E33" s="3"/>
      <c r="F33" s="3"/>
    </row>
    <row r="34" spans="1:6" s="11" customFormat="1" ht="12.75">
      <c r="A34" s="18"/>
      <c r="B34" s="21"/>
      <c r="C34" s="20"/>
      <c r="D34" s="25"/>
      <c r="E34" s="3"/>
      <c r="F34" s="3"/>
    </row>
    <row r="35" spans="1:6" s="11" customFormat="1" ht="12.75">
      <c r="A35" s="18"/>
      <c r="B35" s="21"/>
      <c r="C35" s="20"/>
      <c r="D35" s="25"/>
      <c r="E35" s="3"/>
      <c r="F35" s="3"/>
    </row>
    <row r="36" spans="1:6" s="11" customFormat="1" ht="12.75">
      <c r="A36" s="18"/>
      <c r="B36" s="21"/>
      <c r="C36" s="20"/>
      <c r="D36" s="25"/>
      <c r="E36" s="3"/>
      <c r="F36" s="3"/>
    </row>
    <row r="37" spans="1:6" s="11" customFormat="1" ht="12.75">
      <c r="A37" s="18"/>
      <c r="B37" s="21"/>
      <c r="C37" s="20"/>
      <c r="D37" s="25"/>
      <c r="E37" s="3"/>
      <c r="F37" s="3"/>
    </row>
    <row r="38" spans="1:6" s="11" customFormat="1" ht="12.75">
      <c r="A38" s="18"/>
      <c r="B38" s="21"/>
      <c r="C38" s="20"/>
      <c r="D38" s="25"/>
      <c r="E38" s="3"/>
      <c r="F38" s="3"/>
    </row>
    <row r="39" spans="1:6" s="11" customFormat="1" ht="12.75">
      <c r="A39" s="18"/>
      <c r="B39" s="21"/>
      <c r="C39" s="20"/>
      <c r="D39" s="25"/>
      <c r="E39" s="3"/>
      <c r="F39" s="3"/>
    </row>
    <row r="40" spans="1:6" s="11" customFormat="1" ht="12.75">
      <c r="A40" s="18"/>
      <c r="B40" s="21"/>
      <c r="C40" s="20"/>
      <c r="D40" s="25"/>
      <c r="E40" s="3"/>
      <c r="F40" s="3"/>
    </row>
    <row r="41" spans="1:6" s="11" customFormat="1" ht="12.75">
      <c r="A41" s="18"/>
      <c r="B41" s="21"/>
      <c r="C41" s="20"/>
      <c r="D41" s="25"/>
      <c r="E41" s="3"/>
      <c r="F41" s="3"/>
    </row>
    <row r="42" spans="1:6" s="11" customFormat="1" ht="12.75">
      <c r="A42" s="18"/>
      <c r="B42" s="21"/>
      <c r="C42" s="20"/>
      <c r="D42" s="25"/>
      <c r="E42" s="3"/>
      <c r="F42" s="3"/>
    </row>
    <row r="43" spans="1:6" s="11" customFormat="1" ht="12.75">
      <c r="A43" s="18"/>
      <c r="B43" s="21"/>
      <c r="C43" s="20"/>
      <c r="D43" s="25"/>
      <c r="E43" s="3"/>
      <c r="F43" s="3"/>
    </row>
    <row r="44" spans="1:6" s="11" customFormat="1" ht="12.75">
      <c r="A44" s="18"/>
      <c r="B44" s="21"/>
      <c r="C44" s="20"/>
      <c r="D44" s="25"/>
      <c r="E44" s="3"/>
      <c r="F44" s="3"/>
    </row>
    <row r="45" spans="1:6" s="11" customFormat="1" ht="12.75">
      <c r="A45" s="18"/>
      <c r="B45" s="21"/>
      <c r="C45" s="20"/>
      <c r="D45" s="25"/>
      <c r="E45" s="3"/>
      <c r="F45" s="3"/>
    </row>
    <row r="46" spans="1:6" s="11" customFormat="1" ht="12.75">
      <c r="A46" s="18"/>
      <c r="B46" s="21"/>
      <c r="C46" s="20"/>
      <c r="D46" s="25"/>
      <c r="E46" s="3">
        <f>IF(A46="","",IF(VLOOKUP(CONCATENATE(A46," - ",B46),'[1]diccio'!$E$2:$E$3932,1,FALSE)="#N/A",CONCANTENAR(A46," - ",B46),""))</f>
      </c>
      <c r="F46" s="3">
        <f>IF(C46="","",IF(VLOOKUP(CONCATENATE(C46," - ",D46),'[1]diccio'!$E$2:$E$3932,1,FALSE)="#N/A",CONCANTENAR(C46," - ",D46),""))</f>
      </c>
    </row>
    <row r="47" spans="1:6" s="11" customFormat="1" ht="12.75">
      <c r="A47" s="18"/>
      <c r="B47" s="21"/>
      <c r="C47" s="18"/>
      <c r="D47" s="25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8"/>
      <c r="B48" s="21"/>
      <c r="C48" s="18"/>
      <c r="D48" s="25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8"/>
      <c r="B49" s="21"/>
      <c r="C49" s="18"/>
      <c r="D49" s="25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8"/>
      <c r="B50" s="21"/>
      <c r="C50" s="18"/>
      <c r="D50" s="25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126</v>
      </c>
      <c r="C71" s="31"/>
      <c r="D71" s="34" t="s">
        <v>74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56</v>
      </c>
      <c r="C72" s="31"/>
      <c r="D72" s="35" t="s">
        <v>75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76</v>
      </c>
      <c r="C73" s="31"/>
      <c r="D73" s="35" t="s">
        <v>76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75</v>
      </c>
      <c r="C74" s="31"/>
      <c r="D74" s="35" t="s">
        <v>56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74</v>
      </c>
      <c r="C75" s="31"/>
      <c r="D75" s="35" t="s">
        <v>127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tabColor indexed="10"/>
    <pageSetUpPr fitToPage="1"/>
  </sheetPr>
  <dimension ref="A1:D84"/>
  <sheetViews>
    <sheetView view="pageBreakPreview" zoomScaleNormal="80" zoomScaleSheetLayoutView="100" workbookViewId="0" topLeftCell="A4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103</v>
      </c>
      <c r="D8" s="99"/>
    </row>
    <row r="9" spans="1:4" s="11" customFormat="1" ht="12.75">
      <c r="A9" s="9" t="s">
        <v>14</v>
      </c>
      <c r="B9" s="10"/>
      <c r="C9" s="100" t="s">
        <v>137</v>
      </c>
      <c r="D9" s="101"/>
    </row>
    <row r="10" spans="1:4" s="11" customFormat="1" ht="12.75">
      <c r="A10" s="88" t="s">
        <v>6</v>
      </c>
      <c r="B10" s="89"/>
      <c r="C10" s="102" t="s">
        <v>202</v>
      </c>
      <c r="D10" s="103"/>
    </row>
    <row r="11" spans="1:4" s="11" customFormat="1" ht="13.5" thickBot="1">
      <c r="A11" s="107" t="s">
        <v>7</v>
      </c>
      <c r="B11" s="108"/>
      <c r="C11" s="110" t="s">
        <v>165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68</v>
      </c>
      <c r="B16" s="21" t="s">
        <v>15</v>
      </c>
      <c r="C16" s="22" t="s">
        <v>66</v>
      </c>
      <c r="D16" s="23" t="s">
        <v>15</v>
      </c>
    </row>
    <row r="17" spans="1:4" s="11" customFormat="1" ht="12.75">
      <c r="A17" s="20" t="s">
        <v>67</v>
      </c>
      <c r="B17" s="21" t="s">
        <v>15</v>
      </c>
      <c r="C17" s="19" t="s">
        <v>50</v>
      </c>
      <c r="D17" s="23" t="s">
        <v>15</v>
      </c>
    </row>
    <row r="18" spans="1:4" s="11" customFormat="1" ht="12.75">
      <c r="A18" s="18" t="s">
        <v>22</v>
      </c>
      <c r="B18" s="21" t="s">
        <v>15</v>
      </c>
      <c r="C18" s="24" t="s">
        <v>58</v>
      </c>
      <c r="D18" s="23" t="s">
        <v>15</v>
      </c>
    </row>
    <row r="19" spans="1:4" s="11" customFormat="1" ht="12.75">
      <c r="A19" s="20" t="s">
        <v>57</v>
      </c>
      <c r="B19" s="21" t="s">
        <v>15</v>
      </c>
      <c r="C19" s="20" t="s">
        <v>29</v>
      </c>
      <c r="D19" s="25" t="s">
        <v>15</v>
      </c>
    </row>
    <row r="20" spans="1:4" s="11" customFormat="1" ht="12.75">
      <c r="A20" s="20" t="s">
        <v>29</v>
      </c>
      <c r="B20" s="21" t="s">
        <v>15</v>
      </c>
      <c r="C20" s="24" t="s">
        <v>57</v>
      </c>
      <c r="D20" s="23" t="s">
        <v>15</v>
      </c>
    </row>
    <row r="21" spans="1:4" s="11" customFormat="1" ht="12.75">
      <c r="A21" s="20" t="s">
        <v>58</v>
      </c>
      <c r="B21" s="21" t="s">
        <v>15</v>
      </c>
      <c r="C21" s="20" t="s">
        <v>22</v>
      </c>
      <c r="D21" s="25" t="s">
        <v>15</v>
      </c>
    </row>
    <row r="22" spans="1:4" s="11" customFormat="1" ht="12.75">
      <c r="A22" s="20" t="s">
        <v>50</v>
      </c>
      <c r="B22" s="21" t="s">
        <v>15</v>
      </c>
      <c r="C22" s="24" t="s">
        <v>67</v>
      </c>
      <c r="D22" s="23" t="s">
        <v>15</v>
      </c>
    </row>
    <row r="23" spans="1:4" s="11" customFormat="1" ht="12.75">
      <c r="A23" s="20" t="s">
        <v>69</v>
      </c>
      <c r="B23" s="21" t="s">
        <v>15</v>
      </c>
      <c r="C23" s="20" t="s">
        <v>68</v>
      </c>
      <c r="D23" s="25" t="s">
        <v>15</v>
      </c>
    </row>
    <row r="24" spans="1:4" s="11" customFormat="1" ht="12.75">
      <c r="A24" s="18" t="s">
        <v>70</v>
      </c>
      <c r="B24" s="21" t="s">
        <v>15</v>
      </c>
      <c r="C24" s="24" t="s">
        <v>72</v>
      </c>
      <c r="D24" s="23" t="s">
        <v>15</v>
      </c>
    </row>
    <row r="25" spans="1:4" s="11" customFormat="1" ht="12.75">
      <c r="A25" s="18" t="s">
        <v>71</v>
      </c>
      <c r="B25" s="21" t="s">
        <v>15</v>
      </c>
      <c r="C25" s="20"/>
      <c r="D25" s="25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2.75">
      <c r="A32" s="18"/>
      <c r="B32" s="21"/>
      <c r="C32" s="20"/>
      <c r="D32" s="25"/>
    </row>
    <row r="33" spans="1:4" s="11" customFormat="1" ht="12.75">
      <c r="A33" s="18"/>
      <c r="B33" s="21"/>
      <c r="C33" s="20"/>
      <c r="D33" s="25"/>
    </row>
    <row r="34" spans="1:4" s="11" customFormat="1" ht="12.75">
      <c r="A34" s="18"/>
      <c r="B34" s="21"/>
      <c r="C34" s="20"/>
      <c r="D34" s="25"/>
    </row>
    <row r="35" spans="1:4" s="11" customFormat="1" ht="12.75">
      <c r="A35" s="18"/>
      <c r="B35" s="21"/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22</v>
      </c>
      <c r="C71" s="31"/>
      <c r="D71" s="34" t="s">
        <v>125</v>
      </c>
    </row>
    <row r="72" spans="1:4" s="11" customFormat="1" ht="12.75">
      <c r="A72" s="31"/>
      <c r="B72" s="35" t="s">
        <v>121</v>
      </c>
      <c r="C72" s="31"/>
      <c r="D72" s="35" t="s">
        <v>123</v>
      </c>
    </row>
    <row r="73" spans="1:4" s="11" customFormat="1" ht="12.75">
      <c r="A73" s="31"/>
      <c r="B73" s="35" t="s">
        <v>122</v>
      </c>
      <c r="C73" s="31"/>
      <c r="D73" s="35" t="s">
        <v>122</v>
      </c>
    </row>
    <row r="74" spans="1:4" s="11" customFormat="1" ht="12.75">
      <c r="A74" s="31"/>
      <c r="B74" s="35" t="s">
        <v>123</v>
      </c>
      <c r="C74" s="31"/>
      <c r="D74" s="35" t="s">
        <v>121</v>
      </c>
    </row>
    <row r="75" spans="1:4" s="11" customFormat="1" ht="12.75">
      <c r="A75" s="31"/>
      <c r="B75" s="35" t="s">
        <v>125</v>
      </c>
      <c r="C75" s="31"/>
      <c r="D75" s="35" t="s">
        <v>22</v>
      </c>
    </row>
    <row r="76" spans="1:4" ht="16.5" thickBot="1">
      <c r="A76" s="32"/>
      <c r="B76" s="36" t="s">
        <v>128</v>
      </c>
      <c r="C76" s="32"/>
      <c r="D76" s="36"/>
    </row>
    <row r="77" spans="1:4" ht="15.75">
      <c r="A77" s="12"/>
      <c r="B77" s="12"/>
      <c r="C77" s="12"/>
      <c r="D77" s="12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81"/>
  <sheetViews>
    <sheetView view="pageBreakPreview" zoomScale="85" zoomScaleNormal="80" zoomScaleSheetLayoutView="8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105</v>
      </c>
      <c r="D8" s="99"/>
    </row>
    <row r="9" spans="1:4" s="11" customFormat="1" ht="12.75">
      <c r="A9" s="9" t="s">
        <v>14</v>
      </c>
      <c r="B9" s="10"/>
      <c r="C9" s="100" t="s">
        <v>106</v>
      </c>
      <c r="D9" s="101"/>
    </row>
    <row r="10" spans="1:4" s="11" customFormat="1" ht="12.75">
      <c r="A10" s="88" t="s">
        <v>6</v>
      </c>
      <c r="B10" s="89"/>
      <c r="C10" s="102" t="s">
        <v>107</v>
      </c>
      <c r="D10" s="103"/>
    </row>
    <row r="11" spans="1:4" s="11" customFormat="1" ht="13.5" thickBot="1">
      <c r="A11" s="107" t="s">
        <v>7</v>
      </c>
      <c r="B11" s="108"/>
      <c r="C11" s="110" t="s">
        <v>166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86</v>
      </c>
      <c r="B16" s="21" t="s">
        <v>15</v>
      </c>
      <c r="C16" s="22" t="s">
        <v>29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29</v>
      </c>
      <c r="B17" s="21" t="s">
        <v>15</v>
      </c>
      <c r="C17" s="19" t="s">
        <v>77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76</v>
      </c>
      <c r="B18" s="21" t="s">
        <v>15</v>
      </c>
      <c r="C18" s="20" t="s">
        <v>78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78</v>
      </c>
      <c r="B19" s="21" t="s">
        <v>15</v>
      </c>
      <c r="C19" s="20" t="s">
        <v>76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77</v>
      </c>
      <c r="B20" s="21" t="s">
        <v>15</v>
      </c>
      <c r="C20" s="24" t="s">
        <v>29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79</v>
      </c>
      <c r="B21" s="21" t="s">
        <v>15</v>
      </c>
      <c r="C21" s="20" t="s">
        <v>26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80</v>
      </c>
      <c r="B22" s="21" t="s">
        <v>15</v>
      </c>
      <c r="C22" s="24" t="s">
        <v>10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27</v>
      </c>
      <c r="B23" s="21" t="s">
        <v>15</v>
      </c>
      <c r="C23" s="20" t="s">
        <v>86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 t="s">
        <v>59</v>
      </c>
      <c r="B24" s="21" t="s">
        <v>15</v>
      </c>
      <c r="C24" s="20" t="s">
        <v>78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58</v>
      </c>
      <c r="B25" s="21" t="s">
        <v>15</v>
      </c>
      <c r="C25" s="24"/>
      <c r="D25" s="23"/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/>
      <c r="B26" s="21"/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/>
      <c r="B27" s="21"/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/>
      <c r="B28" s="21"/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/>
      <c r="B29" s="21"/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/>
      <c r="B30" s="21"/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/>
      <c r="B31" s="21"/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/>
      <c r="F36" s="3"/>
    </row>
    <row r="37" spans="1:6" s="11" customFormat="1" ht="12.75">
      <c r="A37" s="18"/>
      <c r="B37" s="21"/>
      <c r="C37" s="18"/>
      <c r="D37" s="25"/>
      <c r="E37" s="3"/>
      <c r="F37" s="3"/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25.5">
      <c r="A71" s="31"/>
      <c r="B71" s="34" t="s">
        <v>86</v>
      </c>
      <c r="C71" s="31"/>
      <c r="D71" s="34" t="s">
        <v>127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119</v>
      </c>
      <c r="C72" s="31"/>
      <c r="D72" s="35" t="s">
        <v>130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76</v>
      </c>
      <c r="C73" s="31"/>
      <c r="D73" s="35" t="s">
        <v>76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130</v>
      </c>
      <c r="C74" s="31"/>
      <c r="D74" s="35" t="s">
        <v>119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25.5">
      <c r="A75" s="31"/>
      <c r="B75" s="35" t="s">
        <v>127</v>
      </c>
      <c r="C75" s="31"/>
      <c r="D75" s="35" t="s">
        <v>86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27</v>
      </c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6"/>
      <c r="C77" s="16"/>
      <c r="D77" s="16"/>
    </row>
    <row r="78" spans="1:4" ht="15.75">
      <c r="A78" s="16"/>
      <c r="B78" s="16"/>
      <c r="C78" s="13"/>
      <c r="D78" s="14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tabColor indexed="10"/>
    <pageSetUpPr fitToPage="1"/>
  </sheetPr>
  <dimension ref="A1:F81"/>
  <sheetViews>
    <sheetView view="pageBreakPreview" zoomScale="85" zoomScaleNormal="80" zoomScaleSheetLayoutView="8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21" t="s">
        <v>2</v>
      </c>
      <c r="B4" s="122"/>
      <c r="C4" s="96" t="s">
        <v>132</v>
      </c>
      <c r="D4" s="97"/>
    </row>
    <row r="5" spans="1:4" s="11" customFormat="1" ht="13.5" thickBot="1">
      <c r="A5" s="123" t="s">
        <v>3</v>
      </c>
      <c r="B5" s="118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108</v>
      </c>
      <c r="D8" s="99"/>
    </row>
    <row r="9" spans="1:4" s="11" customFormat="1" ht="12.75">
      <c r="A9" s="9" t="s">
        <v>14</v>
      </c>
      <c r="B9" s="10"/>
      <c r="C9" s="100" t="s">
        <v>192</v>
      </c>
      <c r="D9" s="101"/>
    </row>
    <row r="10" spans="1:4" s="11" customFormat="1" ht="12.75">
      <c r="A10" s="88" t="s">
        <v>6</v>
      </c>
      <c r="B10" s="120"/>
      <c r="C10" s="102" t="s">
        <v>168</v>
      </c>
      <c r="D10" s="103"/>
    </row>
    <row r="11" spans="1:4" s="11" customFormat="1" ht="13.5" thickBot="1">
      <c r="A11" s="107" t="s">
        <v>7</v>
      </c>
      <c r="B11" s="118"/>
      <c r="C11" s="110" t="s">
        <v>180</v>
      </c>
      <c r="D11" s="111"/>
    </row>
    <row r="12" spans="1:4" s="11" customFormat="1" ht="12.75">
      <c r="A12" s="5"/>
      <c r="B12" s="5"/>
      <c r="C12" s="119"/>
      <c r="D12" s="1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16" t="s">
        <v>4</v>
      </c>
      <c r="B14" s="117"/>
      <c r="C14" s="116" t="s">
        <v>5</v>
      </c>
      <c r="D14" s="117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31</v>
      </c>
      <c r="B16" s="21" t="s">
        <v>15</v>
      </c>
      <c r="C16" s="22" t="s">
        <v>77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190</v>
      </c>
      <c r="B17" s="21" t="s">
        <v>15</v>
      </c>
      <c r="C17" s="19" t="s">
        <v>81</v>
      </c>
      <c r="D17" s="23" t="s">
        <v>15</v>
      </c>
      <c r="E17" s="3" t="e">
        <f>IF(A17="","",IF(VLOOKUP(CONCATENATE(A17," - ",B17),'[1]diccio'!$E$2:$E$3932,1,FALSE)="#N/A",CONCANTENAR(A17," - ",B17),""))</f>
        <v>#N/A</v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85</v>
      </c>
      <c r="B18" s="21" t="s">
        <v>15</v>
      </c>
      <c r="C18" s="20" t="s">
        <v>76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18</v>
      </c>
      <c r="B19" s="21" t="s">
        <v>15</v>
      </c>
      <c r="C19" s="20" t="s">
        <v>29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29</v>
      </c>
      <c r="B20" s="21" t="s">
        <v>15</v>
      </c>
      <c r="C20" s="24" t="s">
        <v>37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37</v>
      </c>
      <c r="B21" s="21" t="s">
        <v>15</v>
      </c>
      <c r="C21" s="20" t="s">
        <v>83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8</v>
      </c>
      <c r="B22" s="21" t="s">
        <v>15</v>
      </c>
      <c r="C22" s="24" t="s">
        <v>18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19</v>
      </c>
      <c r="B23" s="21" t="s">
        <v>15</v>
      </c>
      <c r="C23" s="20" t="s">
        <v>85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 t="s">
        <v>10</v>
      </c>
      <c r="B24" s="21" t="s">
        <v>15</v>
      </c>
      <c r="C24" s="20" t="s">
        <v>190</v>
      </c>
      <c r="D24" s="25" t="s">
        <v>15</v>
      </c>
      <c r="E24" s="3">
        <f>IF(A24="","",IF(VLOOKUP(CONCATENATE(A24," - ",B24),'[1]diccio'!$E$2:$E$3932,1,FALSE)="#N/A",CONCANTENAR(A24," - ",B24),""))</f>
      </c>
      <c r="F24" s="3" t="e">
        <f>IF(C24="","",IF(VLOOKUP(CONCATENATE(C24," - ",D24),'[1]diccio'!$E$2:$E$3932,1,FALSE)="#N/A",CONCANTENAR(C24," - ",D24),""))</f>
        <v>#N/A</v>
      </c>
    </row>
    <row r="25" spans="1:6" s="11" customFormat="1" ht="12.75">
      <c r="A25" s="18" t="s">
        <v>86</v>
      </c>
      <c r="B25" s="21" t="s">
        <v>15</v>
      </c>
      <c r="C25" s="24" t="s">
        <v>129</v>
      </c>
      <c r="D25" s="23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29</v>
      </c>
      <c r="B26" s="21" t="s">
        <v>15</v>
      </c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76</v>
      </c>
      <c r="B27" s="21" t="s">
        <v>15</v>
      </c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81</v>
      </c>
      <c r="B28" s="21" t="s">
        <v>15</v>
      </c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20" t="s">
        <v>77</v>
      </c>
      <c r="B29" s="21" t="s">
        <v>15</v>
      </c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20" t="s">
        <v>50</v>
      </c>
      <c r="B30" s="21" t="s">
        <v>15</v>
      </c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/>
      <c r="B31" s="21"/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/>
      <c r="F36" s="3"/>
    </row>
    <row r="37" spans="1:6" s="11" customFormat="1" ht="12.75">
      <c r="A37" s="18"/>
      <c r="B37" s="21"/>
      <c r="C37" s="18"/>
      <c r="D37" s="25"/>
      <c r="E37" s="3"/>
      <c r="F37" s="3"/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129</v>
      </c>
      <c r="C71" s="31"/>
      <c r="D71" s="34" t="s">
        <v>127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18</v>
      </c>
      <c r="C72" s="31"/>
      <c r="D72" s="35" t="s">
        <v>81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119</v>
      </c>
      <c r="C73" s="31"/>
      <c r="D73" s="35" t="s">
        <v>76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76</v>
      </c>
      <c r="C74" s="31"/>
      <c r="D74" s="35" t="s">
        <v>119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81</v>
      </c>
      <c r="C75" s="31"/>
      <c r="D75" s="35" t="s">
        <v>18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63</v>
      </c>
      <c r="C76" s="32"/>
      <c r="D76" s="36" t="s">
        <v>129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>
    <tabColor indexed="19"/>
    <pageSetUpPr fitToPage="1"/>
  </sheetPr>
  <dimension ref="A1:D76"/>
  <sheetViews>
    <sheetView view="pageBreakPreview" zoomScale="85" zoomScaleNormal="80" zoomScaleSheetLayoutView="8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21" t="s">
        <v>2</v>
      </c>
      <c r="B4" s="122"/>
      <c r="C4" s="96" t="s">
        <v>132</v>
      </c>
      <c r="D4" s="97"/>
    </row>
    <row r="5" spans="1:4" s="11" customFormat="1" ht="13.5" thickBot="1">
      <c r="A5" s="123" t="s">
        <v>3</v>
      </c>
      <c r="B5" s="118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111</v>
      </c>
      <c r="D8" s="99"/>
    </row>
    <row r="9" spans="1:4" s="11" customFormat="1" ht="12.75">
      <c r="A9" s="9" t="s">
        <v>14</v>
      </c>
      <c r="B9" s="10"/>
      <c r="C9" s="100" t="s">
        <v>112</v>
      </c>
      <c r="D9" s="101"/>
    </row>
    <row r="10" spans="1:4" s="11" customFormat="1" ht="12.75">
      <c r="A10" s="88" t="s">
        <v>6</v>
      </c>
      <c r="B10" s="120"/>
      <c r="C10" s="112" t="s">
        <v>113</v>
      </c>
      <c r="D10" s="113"/>
    </row>
    <row r="11" spans="1:4" s="11" customFormat="1" ht="13.5" thickBot="1">
      <c r="A11" s="107" t="s">
        <v>7</v>
      </c>
      <c r="B11" s="118"/>
      <c r="C11" s="110" t="s">
        <v>180</v>
      </c>
      <c r="D11" s="124"/>
    </row>
    <row r="12" spans="1:4" s="11" customFormat="1" ht="12.75">
      <c r="A12" s="5"/>
      <c r="B12" s="5"/>
      <c r="C12" s="119"/>
      <c r="D12" s="1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16" t="s">
        <v>4</v>
      </c>
      <c r="B14" s="117"/>
      <c r="C14" s="116" t="s">
        <v>5</v>
      </c>
      <c r="D14" s="117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87</v>
      </c>
      <c r="B16" s="21" t="s">
        <v>15</v>
      </c>
      <c r="C16" s="19" t="s">
        <v>77</v>
      </c>
      <c r="D16" s="23" t="s">
        <v>15</v>
      </c>
    </row>
    <row r="17" spans="1:4" s="11" customFormat="1" ht="12.75">
      <c r="A17" s="20" t="s">
        <v>50</v>
      </c>
      <c r="B17" s="21" t="s">
        <v>15</v>
      </c>
      <c r="C17" s="20" t="s">
        <v>56</v>
      </c>
      <c r="D17" s="25" t="s">
        <v>15</v>
      </c>
    </row>
    <row r="18" spans="1:4" s="11" customFormat="1" ht="12.75">
      <c r="A18" s="20" t="s">
        <v>58</v>
      </c>
      <c r="B18" s="21" t="s">
        <v>15</v>
      </c>
      <c r="C18" s="20" t="s">
        <v>58</v>
      </c>
      <c r="D18" s="25" t="s">
        <v>15</v>
      </c>
    </row>
    <row r="19" spans="1:4" s="11" customFormat="1" ht="12.75">
      <c r="A19" s="18" t="s">
        <v>56</v>
      </c>
      <c r="B19" s="21" t="s">
        <v>15</v>
      </c>
      <c r="C19" s="24" t="s">
        <v>50</v>
      </c>
      <c r="D19" s="23" t="s">
        <v>15</v>
      </c>
    </row>
    <row r="20" spans="1:4" s="11" customFormat="1" ht="12.75">
      <c r="A20" s="20" t="s">
        <v>77</v>
      </c>
      <c r="B20" s="21" t="s">
        <v>15</v>
      </c>
      <c r="C20" s="20" t="s">
        <v>87</v>
      </c>
      <c r="D20" s="25" t="s">
        <v>15</v>
      </c>
    </row>
    <row r="21" spans="1:4" s="11" customFormat="1" ht="12.75">
      <c r="A21" s="20" t="s">
        <v>50</v>
      </c>
      <c r="B21" s="21" t="s">
        <v>15</v>
      </c>
      <c r="C21" s="24"/>
      <c r="D21" s="23"/>
    </row>
    <row r="22" spans="1:4" s="11" customFormat="1" ht="12.75">
      <c r="A22" s="20"/>
      <c r="B22" s="21"/>
      <c r="C22" s="20"/>
      <c r="D22" s="25"/>
    </row>
    <row r="23" spans="1:4" s="11" customFormat="1" ht="12.75">
      <c r="A23" s="20"/>
      <c r="B23" s="21"/>
      <c r="C23" s="20"/>
      <c r="D23" s="25"/>
    </row>
    <row r="24" spans="1:4" s="11" customFormat="1" ht="12.75">
      <c r="A24" s="20"/>
      <c r="B24" s="21"/>
      <c r="C24" s="20"/>
      <c r="D24" s="25"/>
    </row>
    <row r="25" spans="1:4" s="11" customFormat="1" ht="12.75">
      <c r="A25" s="18"/>
      <c r="B25" s="21"/>
      <c r="C25" s="24"/>
      <c r="D25" s="23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20"/>
      <c r="D30" s="25"/>
    </row>
    <row r="31" spans="1:4" s="11" customFormat="1" ht="12.75">
      <c r="A31" s="18"/>
      <c r="B31" s="21"/>
      <c r="C31" s="20"/>
      <c r="D31" s="25"/>
    </row>
    <row r="32" spans="1:4" s="11" customFormat="1" ht="12.75">
      <c r="A32" s="18"/>
      <c r="B32" s="21"/>
      <c r="C32" s="20"/>
      <c r="D32" s="25"/>
    </row>
    <row r="33" spans="1:4" s="11" customFormat="1" ht="12.75">
      <c r="A33" s="18"/>
      <c r="B33" s="21"/>
      <c r="C33" s="20"/>
      <c r="D33" s="25"/>
    </row>
    <row r="34" spans="1:4" s="11" customFormat="1" ht="12.75">
      <c r="A34" s="18"/>
      <c r="B34" s="21"/>
      <c r="C34" s="20"/>
      <c r="D34" s="25"/>
    </row>
    <row r="35" spans="1:4" s="11" customFormat="1" ht="12.75">
      <c r="A35" s="18"/>
      <c r="B35" s="21"/>
      <c r="C35" s="20"/>
      <c r="D35" s="25"/>
    </row>
    <row r="36" spans="1:4" s="11" customFormat="1" ht="12.75">
      <c r="A36" s="18"/>
      <c r="B36" s="21"/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25.5">
      <c r="A71" s="31"/>
      <c r="B71" s="34" t="s">
        <v>87</v>
      </c>
      <c r="C71" s="31"/>
      <c r="D71" s="34" t="s">
        <v>127</v>
      </c>
    </row>
    <row r="72" spans="1:4" s="11" customFormat="1" ht="12.75">
      <c r="A72" s="31"/>
      <c r="B72" s="35" t="s">
        <v>125</v>
      </c>
      <c r="C72" s="31"/>
      <c r="D72" s="35" t="s">
        <v>56</v>
      </c>
    </row>
    <row r="73" spans="1:4" s="11" customFormat="1" ht="12.75">
      <c r="A73" s="31"/>
      <c r="B73" s="35" t="s">
        <v>123</v>
      </c>
      <c r="C73" s="31"/>
      <c r="D73" s="35" t="s">
        <v>123</v>
      </c>
    </row>
    <row r="74" spans="1:4" s="11" customFormat="1" ht="12.75">
      <c r="A74" s="31"/>
      <c r="B74" s="35" t="s">
        <v>56</v>
      </c>
      <c r="C74" s="31"/>
      <c r="D74" s="35" t="s">
        <v>125</v>
      </c>
    </row>
    <row r="75" spans="1:4" s="11" customFormat="1" ht="25.5">
      <c r="A75" s="31"/>
      <c r="B75" s="35" t="s">
        <v>127</v>
      </c>
      <c r="C75" s="31"/>
      <c r="D75" s="35" t="s">
        <v>87</v>
      </c>
    </row>
    <row r="76" spans="1:4" s="11" customFormat="1" ht="13.5" thickBot="1">
      <c r="A76" s="32"/>
      <c r="B76" s="36"/>
      <c r="C76" s="32"/>
      <c r="D76" s="3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view="pageBreakPreview" zoomScaleNormal="80" zoomScaleSheetLayoutView="100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21" t="s">
        <v>2</v>
      </c>
      <c r="B4" s="122"/>
      <c r="C4" s="96" t="s">
        <v>132</v>
      </c>
      <c r="D4" s="97"/>
    </row>
    <row r="5" spans="1:4" s="11" customFormat="1" ht="13.5" thickBot="1">
      <c r="A5" s="123" t="s">
        <v>3</v>
      </c>
      <c r="B5" s="118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114</v>
      </c>
      <c r="D8" s="99"/>
    </row>
    <row r="9" spans="1:4" s="11" customFormat="1" ht="12.75">
      <c r="A9" s="9" t="s">
        <v>14</v>
      </c>
      <c r="B9" s="10"/>
      <c r="C9" s="100" t="s">
        <v>115</v>
      </c>
      <c r="D9" s="101"/>
    </row>
    <row r="10" spans="1:4" s="11" customFormat="1" ht="12.75">
      <c r="A10" s="88" t="s">
        <v>6</v>
      </c>
      <c r="B10" s="120"/>
      <c r="C10" s="102" t="s">
        <v>168</v>
      </c>
      <c r="D10" s="103"/>
    </row>
    <row r="11" spans="1:4" s="11" customFormat="1" ht="13.5" thickBot="1">
      <c r="A11" s="107" t="s">
        <v>7</v>
      </c>
      <c r="B11" s="118"/>
      <c r="C11" s="110" t="s">
        <v>167</v>
      </c>
      <c r="D11" s="124"/>
    </row>
    <row r="12" spans="1:4" s="11" customFormat="1" ht="12.75">
      <c r="A12" s="5"/>
      <c r="B12" s="5"/>
      <c r="C12" s="119"/>
      <c r="D12" s="1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16" t="s">
        <v>4</v>
      </c>
      <c r="B14" s="117"/>
      <c r="C14" s="116" t="s">
        <v>5</v>
      </c>
      <c r="D14" s="117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31</v>
      </c>
      <c r="B16" s="21" t="s">
        <v>15</v>
      </c>
      <c r="C16" s="22" t="s">
        <v>29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18</v>
      </c>
      <c r="B17" s="21" t="s">
        <v>15</v>
      </c>
      <c r="C17" s="24" t="s">
        <v>88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37</v>
      </c>
      <c r="B18" s="21" t="s">
        <v>15</v>
      </c>
      <c r="C18" s="24" t="s">
        <v>22</v>
      </c>
      <c r="D18" s="23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38</v>
      </c>
      <c r="B19" s="21" t="s">
        <v>15</v>
      </c>
      <c r="C19" s="20" t="s">
        <v>89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35</v>
      </c>
      <c r="B20" s="21" t="s">
        <v>15</v>
      </c>
      <c r="C20" s="24" t="s">
        <v>25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90</v>
      </c>
      <c r="B21" s="21" t="s">
        <v>15</v>
      </c>
      <c r="C21" s="20" t="s">
        <v>88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88</v>
      </c>
      <c r="B22" s="21" t="s">
        <v>15</v>
      </c>
      <c r="C22" s="24" t="s">
        <v>90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25</v>
      </c>
      <c r="B23" s="21" t="s">
        <v>15</v>
      </c>
      <c r="C23" s="20" t="s">
        <v>35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 t="s">
        <v>89</v>
      </c>
      <c r="B24" s="21" t="s">
        <v>15</v>
      </c>
      <c r="C24" s="20" t="s">
        <v>38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22</v>
      </c>
      <c r="B25" s="21" t="s">
        <v>15</v>
      </c>
      <c r="C25" s="24" t="s">
        <v>37</v>
      </c>
      <c r="D25" s="23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88</v>
      </c>
      <c r="B26" s="21" t="s">
        <v>15</v>
      </c>
      <c r="C26" s="20" t="s">
        <v>18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29</v>
      </c>
      <c r="B27" s="21" t="s">
        <v>15</v>
      </c>
      <c r="C27" s="24" t="s">
        <v>31</v>
      </c>
      <c r="D27" s="23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8</v>
      </c>
      <c r="B28" s="21" t="s">
        <v>15</v>
      </c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19</v>
      </c>
      <c r="B29" s="21" t="s">
        <v>15</v>
      </c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10</v>
      </c>
      <c r="B30" s="21" t="s">
        <v>15</v>
      </c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 t="s">
        <v>86</v>
      </c>
      <c r="B31" s="21" t="s">
        <v>15</v>
      </c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129</v>
      </c>
      <c r="C71" s="31"/>
      <c r="D71" s="34" t="s">
        <v>119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18</v>
      </c>
      <c r="C72" s="31"/>
      <c r="D72" s="35" t="s">
        <v>88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138</v>
      </c>
      <c r="C73" s="31"/>
      <c r="D73" s="35" t="s">
        <v>138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88</v>
      </c>
      <c r="C74" s="31"/>
      <c r="D74" s="35" t="s">
        <v>35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119</v>
      </c>
      <c r="C75" s="31"/>
      <c r="D75" s="35" t="s">
        <v>18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 t="s">
        <v>129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indexed="10"/>
    <pageSetUpPr fitToPage="1"/>
  </sheetPr>
  <dimension ref="A1:F76"/>
  <sheetViews>
    <sheetView view="pageBreakPreview" zoomScale="85" zoomScaleNormal="80" zoomScaleSheetLayoutView="8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21" t="s">
        <v>2</v>
      </c>
      <c r="B4" s="122"/>
      <c r="C4" s="96" t="s">
        <v>132</v>
      </c>
      <c r="D4" s="97"/>
    </row>
    <row r="5" spans="1:4" s="11" customFormat="1" ht="13.5" thickBot="1">
      <c r="A5" s="123" t="s">
        <v>3</v>
      </c>
      <c r="B5" s="118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191</v>
      </c>
      <c r="D8" s="99"/>
    </row>
    <row r="9" spans="1:4" s="11" customFormat="1" ht="12.75">
      <c r="A9" s="9" t="s">
        <v>14</v>
      </c>
      <c r="B9" s="10"/>
      <c r="C9" s="100" t="s">
        <v>109</v>
      </c>
      <c r="D9" s="101"/>
    </row>
    <row r="10" spans="1:4" s="11" customFormat="1" ht="12.75">
      <c r="A10" s="88" t="s">
        <v>6</v>
      </c>
      <c r="B10" s="120"/>
      <c r="C10" s="102" t="s">
        <v>168</v>
      </c>
      <c r="D10" s="103"/>
    </row>
    <row r="11" spans="1:4" s="11" customFormat="1" ht="13.5" thickBot="1">
      <c r="A11" s="107" t="s">
        <v>7</v>
      </c>
      <c r="B11" s="118"/>
      <c r="C11" s="110" t="s">
        <v>180</v>
      </c>
      <c r="D11" s="124"/>
    </row>
    <row r="12" spans="1:4" s="11" customFormat="1" ht="12.75">
      <c r="A12" s="5"/>
      <c r="B12" s="5"/>
      <c r="C12" s="119"/>
      <c r="D12" s="1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16" t="s">
        <v>4</v>
      </c>
      <c r="B14" s="117"/>
      <c r="C14" s="116" t="s">
        <v>5</v>
      </c>
      <c r="D14" s="117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31</v>
      </c>
      <c r="B16" s="21" t="s">
        <v>15</v>
      </c>
      <c r="C16" s="24" t="s">
        <v>77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110</v>
      </c>
      <c r="B17" s="21" t="s">
        <v>15</v>
      </c>
      <c r="C17" s="20" t="s">
        <v>29</v>
      </c>
      <c r="D17" s="25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82</v>
      </c>
      <c r="B18" s="21" t="s">
        <v>15</v>
      </c>
      <c r="C18" s="24" t="s">
        <v>193</v>
      </c>
      <c r="D18" s="23" t="s">
        <v>15</v>
      </c>
      <c r="E18" s="3">
        <f>IF(A18="","",IF(VLOOKUP(CONCATENATE(A18," - ",B18),'[1]diccio'!$E$2:$E$3932,1,FALSE)="#N/A",CONCANTENAR(A18," - ",B18),""))</f>
      </c>
      <c r="F18" s="3" t="e">
        <f>IF(C18="","",IF(VLOOKUP(CONCATENATE(C18," - ",D18),'[1]diccio'!$E$2:$E$3932,1,FALSE)="#N/A",CONCANTENAR(C18," - ",D18),""))</f>
        <v>#N/A</v>
      </c>
    </row>
    <row r="19" spans="1:6" s="11" customFormat="1" ht="12.75">
      <c r="A19" s="18" t="s">
        <v>96</v>
      </c>
      <c r="B19" s="21" t="s">
        <v>15</v>
      </c>
      <c r="C19" s="20" t="s">
        <v>29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44</v>
      </c>
      <c r="B20" s="21" t="s">
        <v>15</v>
      </c>
      <c r="C20" s="20" t="s">
        <v>37</v>
      </c>
      <c r="D20" s="25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84</v>
      </c>
      <c r="B21" s="21" t="s">
        <v>15</v>
      </c>
      <c r="C21" s="20" t="s">
        <v>83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31</v>
      </c>
      <c r="B22" s="21" t="s">
        <v>15</v>
      </c>
      <c r="C22" s="24" t="s">
        <v>18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18</v>
      </c>
      <c r="B23" s="21" t="s">
        <v>15</v>
      </c>
      <c r="C23" s="20" t="s">
        <v>129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8</v>
      </c>
      <c r="B24" s="21" t="s">
        <v>15</v>
      </c>
      <c r="C24" s="24" t="s">
        <v>84</v>
      </c>
      <c r="D24" s="23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19</v>
      </c>
      <c r="B25" s="21" t="s">
        <v>15</v>
      </c>
      <c r="C25" s="20" t="s">
        <v>44</v>
      </c>
      <c r="D25" s="25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10</v>
      </c>
      <c r="B26" s="21" t="s">
        <v>15</v>
      </c>
      <c r="C26" s="20" t="s">
        <v>96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86</v>
      </c>
      <c r="B27" s="21" t="s">
        <v>15</v>
      </c>
      <c r="C27" s="18" t="s">
        <v>82</v>
      </c>
      <c r="D27" s="25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29</v>
      </c>
      <c r="B28" s="21" t="s">
        <v>15</v>
      </c>
      <c r="C28" s="18" t="s">
        <v>110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77</v>
      </c>
      <c r="B29" s="21" t="s">
        <v>15</v>
      </c>
      <c r="C29" s="18" t="s">
        <v>31</v>
      </c>
      <c r="D29" s="25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50</v>
      </c>
      <c r="B30" s="21" t="s">
        <v>15</v>
      </c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/>
      <c r="B31" s="21"/>
      <c r="C31" s="18"/>
      <c r="D31" s="25"/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18"/>
      <c r="D32" s="25"/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3.5" thickBot="1">
      <c r="A39" s="18"/>
      <c r="B39" s="21"/>
      <c r="C39" s="18"/>
      <c r="D39" s="25"/>
      <c r="E39" s="3"/>
      <c r="F39" s="3"/>
    </row>
    <row r="40" spans="1:6" s="11" customFormat="1" ht="13.5" thickBot="1">
      <c r="A40" s="104" t="s">
        <v>199</v>
      </c>
      <c r="B40" s="106"/>
      <c r="C40" s="104" t="s">
        <v>198</v>
      </c>
      <c r="D40" s="106"/>
      <c r="E40" s="3"/>
      <c r="F40" s="3"/>
    </row>
    <row r="41" spans="1:6" s="11" customFormat="1" ht="13.5" thickBot="1">
      <c r="A41" s="77" t="s">
        <v>0</v>
      </c>
      <c r="B41" s="78" t="s">
        <v>1</v>
      </c>
      <c r="C41" s="77" t="s">
        <v>0</v>
      </c>
      <c r="D41" s="78" t="s">
        <v>1</v>
      </c>
      <c r="E41" s="3"/>
      <c r="F41" s="3"/>
    </row>
    <row r="42" spans="1:6" s="11" customFormat="1" ht="12.75">
      <c r="A42" s="18" t="s">
        <v>18</v>
      </c>
      <c r="B42" s="21" t="s">
        <v>15</v>
      </c>
      <c r="C42" s="18" t="s">
        <v>29</v>
      </c>
      <c r="D42" s="25" t="s">
        <v>15</v>
      </c>
      <c r="E42" s="3"/>
      <c r="F42" s="3"/>
    </row>
    <row r="43" spans="1:6" s="11" customFormat="1" ht="12.75">
      <c r="A43" s="79" t="s">
        <v>22</v>
      </c>
      <c r="B43" s="80" t="s">
        <v>15</v>
      </c>
      <c r="C43" s="79" t="s">
        <v>88</v>
      </c>
      <c r="D43" s="81" t="s">
        <v>15</v>
      </c>
      <c r="E43" s="3"/>
      <c r="F43" s="3"/>
    </row>
    <row r="44" spans="1:6" s="11" customFormat="1" ht="12.75">
      <c r="A44" s="79" t="s">
        <v>88</v>
      </c>
      <c r="B44" s="80" t="s">
        <v>15</v>
      </c>
      <c r="C44" s="79" t="s">
        <v>200</v>
      </c>
      <c r="D44" s="81" t="s">
        <v>15</v>
      </c>
      <c r="E44" s="3"/>
      <c r="F44" s="3"/>
    </row>
    <row r="45" spans="1:6" s="11" customFormat="1" ht="12.75">
      <c r="A45" s="79" t="s">
        <v>29</v>
      </c>
      <c r="B45" s="80" t="s">
        <v>15</v>
      </c>
      <c r="C45" s="18" t="s">
        <v>18</v>
      </c>
      <c r="D45" s="25" t="s">
        <v>15</v>
      </c>
      <c r="E45" s="3"/>
      <c r="F45" s="3"/>
    </row>
    <row r="46" spans="1:6" s="11" customFormat="1" ht="12.75">
      <c r="A46" s="18" t="s">
        <v>8</v>
      </c>
      <c r="B46" s="21" t="s">
        <v>15</v>
      </c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129</v>
      </c>
      <c r="C71" s="31"/>
      <c r="D71" s="34" t="s">
        <v>127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18</v>
      </c>
      <c r="C72" s="31"/>
      <c r="D72" s="35" t="s">
        <v>119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119</v>
      </c>
      <c r="C73" s="31"/>
      <c r="D73" s="35" t="s">
        <v>18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76</v>
      </c>
      <c r="C74" s="31"/>
      <c r="D74" s="35" t="s">
        <v>129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81</v>
      </c>
      <c r="C75" s="31"/>
      <c r="D75" s="35"/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63</v>
      </c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</sheetData>
  <mergeCells count="16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40:B40"/>
    <mergeCell ref="C40:D4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indexed="10"/>
    <pageSetUpPr fitToPage="1"/>
  </sheetPr>
  <dimension ref="A1:F76"/>
  <sheetViews>
    <sheetView view="pageBreakPreview" zoomScale="70" zoomScaleNormal="80" zoomScaleSheetLayoutView="70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21" t="s">
        <v>2</v>
      </c>
      <c r="B4" s="122"/>
      <c r="C4" s="96" t="s">
        <v>132</v>
      </c>
      <c r="D4" s="97"/>
    </row>
    <row r="5" spans="1:4" s="11" customFormat="1" ht="13.5" thickBot="1">
      <c r="A5" s="123" t="s">
        <v>3</v>
      </c>
      <c r="B5" s="118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186</v>
      </c>
      <c r="D8" s="99"/>
    </row>
    <row r="9" spans="1:4" s="11" customFormat="1" ht="12.75">
      <c r="A9" s="9" t="s">
        <v>14</v>
      </c>
      <c r="B9" s="10"/>
      <c r="C9" s="100" t="s">
        <v>204</v>
      </c>
      <c r="D9" s="101"/>
    </row>
    <row r="10" spans="1:4" s="11" customFormat="1" ht="12.75">
      <c r="A10" s="88" t="s">
        <v>6</v>
      </c>
      <c r="B10" s="120"/>
      <c r="C10" s="102" t="s">
        <v>203</v>
      </c>
      <c r="D10" s="103"/>
    </row>
    <row r="11" spans="1:4" s="11" customFormat="1" ht="13.5" thickBot="1">
      <c r="A11" s="107" t="s">
        <v>7</v>
      </c>
      <c r="B11" s="118"/>
      <c r="C11" s="110" t="s">
        <v>189</v>
      </c>
      <c r="D11" s="124"/>
    </row>
    <row r="12" spans="1:4" s="11" customFormat="1" ht="12.75">
      <c r="A12" s="5"/>
      <c r="B12" s="5"/>
      <c r="C12" s="119"/>
      <c r="D12" s="11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16" t="s">
        <v>4</v>
      </c>
      <c r="B14" s="117"/>
      <c r="C14" s="116" t="s">
        <v>5</v>
      </c>
      <c r="D14" s="117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68</v>
      </c>
      <c r="B16" s="21" t="s">
        <v>15</v>
      </c>
      <c r="C16" s="22" t="s">
        <v>8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74</v>
      </c>
      <c r="B17" s="21" t="s">
        <v>15</v>
      </c>
      <c r="C17" s="24" t="s">
        <v>86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187</v>
      </c>
      <c r="B18" s="21" t="s">
        <v>15</v>
      </c>
      <c r="C18" s="24" t="s">
        <v>81</v>
      </c>
      <c r="D18" s="23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49</v>
      </c>
      <c r="B19" s="21" t="s">
        <v>15</v>
      </c>
      <c r="C19" s="20" t="s">
        <v>76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67</v>
      </c>
      <c r="B20" s="21" t="s">
        <v>15</v>
      </c>
      <c r="C20" s="24" t="s">
        <v>78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 t="s">
        <v>68</v>
      </c>
      <c r="B21" s="21" t="s">
        <v>15</v>
      </c>
      <c r="C21" s="20" t="s">
        <v>45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 t="s">
        <v>61</v>
      </c>
      <c r="B22" s="21" t="s">
        <v>15</v>
      </c>
      <c r="C22" s="24" t="s">
        <v>54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 t="s">
        <v>29</v>
      </c>
      <c r="B23" s="21" t="s">
        <v>15</v>
      </c>
      <c r="C23" s="20" t="s">
        <v>52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20" t="s">
        <v>188</v>
      </c>
      <c r="B24" s="21" t="s">
        <v>15</v>
      </c>
      <c r="C24" s="20" t="s">
        <v>81</v>
      </c>
      <c r="D24" s="25" t="s">
        <v>15</v>
      </c>
      <c r="E24" s="3" t="e">
        <f>IF(A24="","",IF(VLOOKUP(CONCATENATE(A24," - ",B24),'[1]diccio'!$E$2:$E$3932,1,FALSE)="#N/A",CONCANTENAR(A24," - ",B24),""))</f>
        <v>#N/A</v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74</v>
      </c>
      <c r="B25" s="21" t="s">
        <v>15</v>
      </c>
      <c r="C25" s="24" t="s">
        <v>74</v>
      </c>
      <c r="D25" s="23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81</v>
      </c>
      <c r="B26" s="21" t="s">
        <v>15</v>
      </c>
      <c r="C26" s="20" t="s">
        <v>29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52</v>
      </c>
      <c r="B27" s="21" t="s">
        <v>15</v>
      </c>
      <c r="C27" s="24" t="s">
        <v>61</v>
      </c>
      <c r="D27" s="23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54</v>
      </c>
      <c r="B28" s="21" t="s">
        <v>15</v>
      </c>
      <c r="C28" s="20" t="s">
        <v>68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74</v>
      </c>
      <c r="B29" s="21" t="s">
        <v>15</v>
      </c>
      <c r="C29" s="20" t="s">
        <v>67</v>
      </c>
      <c r="D29" s="25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78</v>
      </c>
      <c r="B30" s="21" t="s">
        <v>15</v>
      </c>
      <c r="C30" s="18" t="s">
        <v>49</v>
      </c>
      <c r="D30" s="25" t="s">
        <v>15</v>
      </c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 t="s">
        <v>76</v>
      </c>
      <c r="B31" s="21" t="s">
        <v>15</v>
      </c>
      <c r="C31" s="18" t="s">
        <v>187</v>
      </c>
      <c r="D31" s="25" t="s">
        <v>15</v>
      </c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 t="s">
        <v>81</v>
      </c>
      <c r="B32" s="21" t="s">
        <v>15</v>
      </c>
      <c r="C32" s="18" t="s">
        <v>74</v>
      </c>
      <c r="D32" s="25" t="s">
        <v>15</v>
      </c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 t="s">
        <v>86</v>
      </c>
      <c r="B33" s="21" t="s">
        <v>15</v>
      </c>
      <c r="C33" s="18" t="s">
        <v>68</v>
      </c>
      <c r="D33" s="25" t="s">
        <v>15</v>
      </c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 t="s">
        <v>27</v>
      </c>
      <c r="B34" s="21" t="s">
        <v>15</v>
      </c>
      <c r="C34" s="18" t="s">
        <v>72</v>
      </c>
      <c r="D34" s="25" t="s">
        <v>15</v>
      </c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 t="s">
        <v>18</v>
      </c>
      <c r="B35" s="21" t="s">
        <v>15</v>
      </c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/>
      <c r="F38" s="3"/>
    </row>
    <row r="39" spans="1:6" s="11" customFormat="1" ht="12.75">
      <c r="A39" s="18"/>
      <c r="B39" s="21"/>
      <c r="C39" s="18"/>
      <c r="D39" s="25"/>
      <c r="E39" s="3"/>
      <c r="F39" s="3"/>
    </row>
    <row r="40" spans="1:6" s="11" customFormat="1" ht="12.75">
      <c r="A40" s="18"/>
      <c r="B40" s="21"/>
      <c r="C40" s="18"/>
      <c r="D40" s="25"/>
      <c r="E40" s="3"/>
      <c r="F40" s="3"/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68</v>
      </c>
      <c r="C71" s="31"/>
      <c r="D71" s="34" t="s">
        <v>130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120</v>
      </c>
      <c r="C72" s="31"/>
      <c r="D72" s="35" t="s">
        <v>54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122</v>
      </c>
      <c r="C73" s="31"/>
      <c r="D73" s="35" t="s">
        <v>197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197</v>
      </c>
      <c r="C74" s="31"/>
      <c r="D74" s="35" t="s">
        <v>122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54</v>
      </c>
      <c r="C75" s="31"/>
      <c r="D75" s="35" t="s">
        <v>120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117</v>
      </c>
      <c r="C76" s="32"/>
      <c r="D76" s="36" t="s">
        <v>68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0"/>
  <sheetViews>
    <sheetView view="pageBreakPreview" zoomScale="60" zoomScaleNormal="75" workbookViewId="0" topLeftCell="A1">
      <selection activeCell="C33" sqref="C33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25" t="s">
        <v>146</v>
      </c>
      <c r="B1" s="125"/>
      <c r="C1" s="125"/>
    </row>
    <row r="3" spans="1:3" ht="12.75">
      <c r="A3" s="59" t="str">
        <f>+'F01'!$C$8</f>
        <v>F01</v>
      </c>
      <c r="B3" s="60" t="str">
        <f>+IF('F01'!$B$71="","",'F01'!$B$71)</f>
        <v>DOCTOR EDUARDO CORDERO</v>
      </c>
      <c r="C3" s="59" t="str">
        <f>+IF('F01'!$D$71="","",'F01'!$D$71)</f>
        <v>27 DE SEPTIEMBRE</v>
      </c>
    </row>
    <row r="4" spans="1:3" ht="12.75">
      <c r="A4" s="61" t="str">
        <f>+'F01'!$C$9</f>
        <v>PIE ANDINO - CASAS VIEJAS</v>
      </c>
      <c r="B4" s="62" t="str">
        <f>+IF('F01'!$B$72="","",'F01'!$B$72)</f>
        <v>PLAZA PUENTE ALTO</v>
      </c>
      <c r="C4" s="61" t="str">
        <f>+IF('F01'!$D$72="","",'F01'!$D$72)</f>
        <v>EYZAGUIRRE</v>
      </c>
    </row>
    <row r="5" spans="1:3" ht="12.75">
      <c r="A5" s="61"/>
      <c r="B5" s="62" t="str">
        <f>+IF('F01'!$B$73="","",'F01'!$B$73)</f>
        <v>AV. CONCHA Y TORO</v>
      </c>
      <c r="C5" s="61" t="str">
        <f>+IF('F01'!$D$73="","",'F01'!$D$73)</f>
        <v>BALMACEDA</v>
      </c>
    </row>
    <row r="6" spans="1:3" ht="12.75">
      <c r="A6" s="61"/>
      <c r="B6" s="62" t="str">
        <f>+IF('F01'!$B$74="","",'F01'!$B$74)</f>
        <v>EYZAGUIRRE</v>
      </c>
      <c r="C6" s="61" t="str">
        <f>+IF('F01'!$D$74="","",'F01'!$D$74)</f>
        <v>PLAZA PUENTE ALTO</v>
      </c>
    </row>
    <row r="7" spans="1:3" ht="12.75">
      <c r="A7" s="61"/>
      <c r="B7" s="62" t="str">
        <f>+IF('F01'!$B$75="","",'F01'!$B$75)</f>
        <v>27 DE SEPTIEMBRE</v>
      </c>
      <c r="C7" s="61" t="str">
        <f>+IF('F01'!$D$75="","",'F01'!$D$75)</f>
        <v>DOCTOR EDUARDO CORDERO</v>
      </c>
    </row>
    <row r="8" spans="1:3" ht="12.75">
      <c r="A8" s="61"/>
      <c r="B8" s="62" t="str">
        <f>+IF('F01'!$B$76="","",'F01'!$B$76)</f>
        <v>EL VOLCAN</v>
      </c>
      <c r="C8" s="61">
        <f>+IF('F01'!$D$76="","",'F01'!$D$76)</f>
      </c>
    </row>
    <row r="9" spans="1:3" ht="12.75">
      <c r="A9" s="63"/>
      <c r="B9" s="62">
        <f>+IF('F01'!$B$77="","",'F01'!$B$77)</f>
      </c>
      <c r="C9" s="61">
        <f>+IF('F01'!$D$77="","",'F01'!$D$77)</f>
      </c>
    </row>
    <row r="10" spans="1:3" ht="12.75">
      <c r="A10" s="59" t="str">
        <f>+'F02'!$C$8</f>
        <v>F02</v>
      </c>
      <c r="B10" s="60" t="str">
        <f>+IF('F02'!$B$71="","",'F02'!$B$71)</f>
        <v>EDUARDO CORDERO</v>
      </c>
      <c r="C10" s="59" t="str">
        <f>+IF('F02'!$D$71="","",'F02'!$D$71)</f>
        <v>PEDRO DUARTE</v>
      </c>
    </row>
    <row r="11" spans="1:3" ht="12.75">
      <c r="A11" s="61" t="str">
        <f>+'F02'!$C$9</f>
        <v>PIE ANDINO - CAMINO INTERNACIONAL</v>
      </c>
      <c r="B11" s="62" t="str">
        <f>+IF('F02'!$B$72="","",'F02'!$B$72)</f>
        <v>DOMINGO TOCORNAL</v>
      </c>
      <c r="C11" s="61" t="str">
        <f>+IF('F02'!$D$72="","",'F02'!$D$72)</f>
        <v>NOCEDAL</v>
      </c>
    </row>
    <row r="12" spans="1:3" ht="12.75">
      <c r="A12" s="61"/>
      <c r="B12" s="62" t="str">
        <f>+IF('F02'!$B$73="","",'F02'!$B$73)</f>
        <v>ERNESTO ALVEAR</v>
      </c>
      <c r="C12" s="61" t="str">
        <f>+IF('F02'!$D$73="","",'F02'!$D$73)</f>
        <v>DOMINGO TOCORNAL</v>
      </c>
    </row>
    <row r="13" spans="1:3" ht="12.75">
      <c r="A13" s="61"/>
      <c r="B13" s="62" t="str">
        <f>+IF('F02'!$B$74="","",'F02'!$B$74)</f>
        <v>NOCEDAL</v>
      </c>
      <c r="C13" s="61" t="str">
        <f>+IF('F02'!$D$74="","",'F02'!$D$74)</f>
        <v>ERNESTO ALVEAR</v>
      </c>
    </row>
    <row r="14" spans="1:3" ht="12.75">
      <c r="A14" s="61"/>
      <c r="B14" s="62" t="str">
        <f>+IF('F02'!$B$75="","",'F02'!$B$75)</f>
        <v>PEDRO DUARTE</v>
      </c>
      <c r="C14" s="61" t="str">
        <f>+IF('F02'!$D$75="","",'F02'!$D$75)</f>
        <v>DOMINGO TOCORNAL</v>
      </c>
    </row>
    <row r="15" spans="1:3" ht="12.75">
      <c r="A15" s="61"/>
      <c r="B15" s="62" t="str">
        <f>+IF('F02'!$B$76="","",'F02'!$B$76)</f>
        <v>EJERCITO LIBERTADOR</v>
      </c>
      <c r="C15" s="61">
        <f>+IF('F02'!$D$76="","",'F02'!$D$76)</f>
      </c>
    </row>
    <row r="16" spans="1:3" ht="12.75">
      <c r="A16" s="63"/>
      <c r="B16" s="62">
        <f>+IF('F02'!$B$77="","",'F02'!$B$77)</f>
      </c>
      <c r="C16" s="61">
        <f>+IF('F02'!$D$77="","",'F02'!$D$77)</f>
      </c>
    </row>
    <row r="17" spans="1:3" ht="12.75">
      <c r="A17" s="59" t="str">
        <f>+'F03'!$C$8</f>
        <v>F03</v>
      </c>
      <c r="B17" s="60" t="str">
        <f>+IF('F03'!$B$71="","",'F03'!$B$71)</f>
        <v>AV. JUANITA</v>
      </c>
      <c r="C17" s="59" t="str">
        <f>+IF('F03'!$D$71="","",'F03'!$D$71)</f>
        <v>SALVADOR ALLENDE</v>
      </c>
    </row>
    <row r="18" spans="1:3" ht="12.75">
      <c r="A18" s="61" t="str">
        <f>+'F03'!$C$9</f>
        <v>BAJOS DE MENA - VILLA LA PRIMAVERA</v>
      </c>
      <c r="B18" s="62" t="str">
        <f>+IF('F03'!$B$72="","",'F03'!$B$72)</f>
        <v>SANTA ROSA</v>
      </c>
      <c r="C18" s="61" t="str">
        <f>+IF('F03'!$D$72="","",'F03'!$D$72)</f>
        <v>PLAZA PUENTE ALTO</v>
      </c>
    </row>
    <row r="19" spans="1:3" ht="12.75">
      <c r="A19" s="61"/>
      <c r="B19" s="62" t="str">
        <f>+IF('F03'!$B$73="","",'F03'!$B$73)</f>
        <v>EYZAGUIRRE</v>
      </c>
      <c r="C19" s="61" t="str">
        <f>+IF('F03'!$D$73="","",'F03'!$D$73)</f>
        <v>SARGENTO MENADIER</v>
      </c>
    </row>
    <row r="20" spans="1:3" ht="12.75">
      <c r="A20" s="61"/>
      <c r="B20" s="62" t="str">
        <f>+IF('F03'!$B$74="","",'F03'!$B$74)</f>
        <v>SARGENTO MENADIER</v>
      </c>
      <c r="C20" s="61" t="str">
        <f>+IF('F03'!$D$74="","",'F03'!$D$74)</f>
        <v>EYZAGUIRRE</v>
      </c>
    </row>
    <row r="21" spans="1:3" ht="12.75">
      <c r="A21" s="61"/>
      <c r="B21" s="62" t="str">
        <f>+IF('F03'!$B$75="","",'F03'!$B$75)</f>
        <v>PLAZA PUENTE ALTO</v>
      </c>
      <c r="C21" s="61" t="str">
        <f>+IF('F03'!$D$75="","",'F03'!$D$75)</f>
        <v>SANTA ROSA</v>
      </c>
    </row>
    <row r="22" spans="1:3" ht="12.75">
      <c r="A22" s="61"/>
      <c r="B22" s="62" t="str">
        <f>+IF('F03'!$B$76="","",'F03'!$B$76)</f>
        <v>SALVADOR ALLENDE</v>
      </c>
      <c r="C22" s="61" t="str">
        <f>+IF('F03'!$D$76="","",'F03'!$D$76)</f>
        <v>AV. JUANITA</v>
      </c>
    </row>
    <row r="23" spans="1:3" ht="12.75">
      <c r="A23" s="63"/>
      <c r="B23" s="64">
        <f>+IF('F03'!$B$77="","",'F03'!$B$77)</f>
      </c>
      <c r="C23" s="63">
        <f>+IF('F03'!$D$77="","",'F03'!$D$77)</f>
      </c>
    </row>
    <row r="24" spans="1:3" ht="12.75">
      <c r="A24" s="59" t="str">
        <f>+'F04'!$C$8</f>
        <v>F04</v>
      </c>
      <c r="B24" s="60" t="str">
        <f>+IF('F04'!$B$71="","",'F04'!$B$71)</f>
        <v>DOCTOR EDUARDO CORDERO</v>
      </c>
      <c r="C24" s="59" t="str">
        <f>+IF('F04'!$D$71="","",'F04'!$D$71)</f>
        <v>CONCHA Y TORO</v>
      </c>
    </row>
    <row r="25" spans="1:3" ht="12.75">
      <c r="A25" s="61" t="str">
        <f>+'F04'!$C$9</f>
        <v>PIE ANDINO - RIVERA RIO MAIPO</v>
      </c>
      <c r="B25" s="62" t="str">
        <f>+IF('F04'!$B$72="","",'F04'!$B$72)</f>
        <v>PLAZA PUENTE ALTO</v>
      </c>
      <c r="C25" s="61" t="str">
        <f>+IF('F04'!$D$72="","",'F04'!$D$72)</f>
        <v>PLAZA PUENTE ALTO</v>
      </c>
    </row>
    <row r="26" spans="1:3" ht="12.75">
      <c r="A26" s="61"/>
      <c r="B26" s="62" t="str">
        <f>+IF('F04'!$B$73="","",'F04'!$B$73)</f>
        <v>CONCHA Y TORO</v>
      </c>
      <c r="C26" s="61" t="str">
        <f>+IF('F04'!$D$73="","",'F04'!$D$73)</f>
        <v>DOCTOR EDUARDO CORDERO</v>
      </c>
    </row>
    <row r="27" spans="1:3" ht="12.75">
      <c r="A27" s="61"/>
      <c r="B27" s="62" t="str">
        <f>+IF('F04'!$B$74="","",'F04'!$B$74)</f>
        <v>CLAUDIO MATTE</v>
      </c>
      <c r="C27" s="61">
        <f>+IF('F04'!$D$74="","",'F04'!$D$74)</f>
      </c>
    </row>
    <row r="28" spans="1:3" ht="12.75">
      <c r="A28" s="61"/>
      <c r="B28" s="62">
        <f>+IF('F04'!$B$75="","",'F04'!$B$75)</f>
      </c>
      <c r="C28" s="61">
        <f>+IF('F04'!$D$75="","",'F04'!$D$75)</f>
      </c>
    </row>
    <row r="29" spans="1:3" ht="12.75">
      <c r="A29" s="61"/>
      <c r="B29" s="62">
        <f>+IF('F04'!$B$76="","",'F04'!$B$76)</f>
      </c>
      <c r="C29" s="61">
        <f>+IF('F04'!$D$76="","",'F04'!$D$76)</f>
      </c>
    </row>
    <row r="30" spans="1:3" ht="12.75">
      <c r="A30" s="63"/>
      <c r="B30" s="64">
        <f>+IF('F04'!$B$77="","",'F04'!$B$77)</f>
      </c>
      <c r="C30" s="63">
        <f>+IF('F04'!$D$77="","",'F04'!$D$77)</f>
      </c>
    </row>
    <row r="31" spans="1:3" ht="12.75">
      <c r="A31" s="59" t="str">
        <f>+'F05'!$C$8</f>
        <v>F05</v>
      </c>
      <c r="B31" s="60" t="str">
        <f>+IF('F05'!$B$71="","",'F05'!$B$71)</f>
        <v>GABRIELA PONIENTE</v>
      </c>
      <c r="C31" s="59" t="str">
        <f>+IF('F05'!$D$71="","",'F05'!$D$71)</f>
        <v>RAMON VENEGAS</v>
      </c>
    </row>
    <row r="32" spans="1:3" ht="12.75">
      <c r="A32" s="61" t="str">
        <f>+'F05'!$C$9</f>
        <v>BAHIA CATALINA - MALL PLAZA TOBALABA</v>
      </c>
      <c r="B32" s="62" t="str">
        <f>+IF('F05'!$B$72="","",'F05'!$B$72)</f>
        <v>SOTERO DEL RIO</v>
      </c>
      <c r="C32" s="61" t="str">
        <f>+IF('F05'!$D$72="","",'F05'!$D$72)</f>
        <v>LAS NIEVES ORIENTE</v>
      </c>
    </row>
    <row r="33" spans="1:3" ht="12.75">
      <c r="A33" s="61"/>
      <c r="B33" s="62" t="str">
        <f>+IF('F05'!$B$73="","",'F05'!$B$73)</f>
        <v>GABRIELA ORIENTE</v>
      </c>
      <c r="C33" s="61" t="str">
        <f>+IF('F05'!$D$73="","",'F05'!$D$73)</f>
        <v>GABRIELA ORIENTE</v>
      </c>
    </row>
    <row r="34" spans="1:3" ht="12.75">
      <c r="A34" s="61"/>
      <c r="B34" s="62" t="str">
        <f>+IF('F05'!$B$74="","",'F05'!$B$74)</f>
        <v>RAMON VENEGAS</v>
      </c>
      <c r="C34" s="61" t="str">
        <f>+IF('F05'!$D$74="","",'F05'!$D$74)</f>
        <v>SOTERO DEL RIO</v>
      </c>
    </row>
    <row r="35" spans="1:3" ht="12.75">
      <c r="A35" s="61"/>
      <c r="B35" s="62" t="str">
        <f>+IF('F05'!$B$75="","",'F05'!$B$75)</f>
        <v>EL PEÑON</v>
      </c>
      <c r="C35" s="61" t="str">
        <f>+IF('F05'!$D$75="","",'F05'!$D$75)</f>
        <v>GABRIELA PONIENTE</v>
      </c>
    </row>
    <row r="36" spans="1:3" ht="12.75">
      <c r="A36" s="61"/>
      <c r="B36" s="62">
        <f>+IF('F05'!$B$76="","",'F05'!$B$76)</f>
      </c>
      <c r="C36" s="61">
        <f>+IF('F05'!$D$76="","",'F05'!$D$76)</f>
      </c>
    </row>
    <row r="37" spans="1:3" ht="12.75">
      <c r="A37" s="63"/>
      <c r="B37" s="62">
        <f>+IF('F05'!$B$77="","",'F05'!$B$77)</f>
      </c>
      <c r="C37" s="61">
        <f>+IF('F05'!$D$77="","",'F05'!$D$77)</f>
      </c>
    </row>
    <row r="38" spans="1:3" ht="12.75">
      <c r="A38" s="59" t="str">
        <f>+'F06'!$C$8</f>
        <v>F06</v>
      </c>
      <c r="B38" s="60" t="str">
        <f>+IF('F06'!$B$71="","",'F06'!$B$71)</f>
        <v>EJERCITO LIBERTADOR</v>
      </c>
      <c r="C38" s="59" t="str">
        <f>+IF('F06'!$D$71="","",'F06'!$D$71)</f>
        <v>CAMILO HENRIQUEZ</v>
      </c>
    </row>
    <row r="39" spans="1:3" ht="12.75">
      <c r="A39" s="61" t="str">
        <f>+'F06'!$C$9</f>
        <v>VILLA PACIFICO SUR - CIUDAD DEL ESTE</v>
      </c>
      <c r="B39" s="62" t="str">
        <f>+IF('F06'!$B$72="","",'F06'!$B$72)</f>
        <v>GABRIELA PONIENTE</v>
      </c>
      <c r="C39" s="61" t="str">
        <f>+IF('F06'!$D$72="","",'F06'!$D$72)</f>
        <v>GABRIELA</v>
      </c>
    </row>
    <row r="40" spans="1:3" ht="12.75">
      <c r="A40" s="61"/>
      <c r="B40" s="62" t="str">
        <f>+IF('F06'!$B$73="","",'F06'!$B$73)</f>
        <v>SOTERO DEL RIO</v>
      </c>
      <c r="C40" s="61" t="str">
        <f>+IF('F06'!$D$73="","",'F06'!$D$73)</f>
        <v>SOTERO DEL RIO</v>
      </c>
    </row>
    <row r="41" spans="1:3" ht="12.75">
      <c r="A41" s="61"/>
      <c r="B41" s="62" t="str">
        <f>+IF('F06'!$B$74="","",'F06'!$B$74)</f>
        <v>GABRIELA ORIENTE</v>
      </c>
      <c r="C41" s="61" t="str">
        <f>+IF('F06'!$D$74="","",'F06'!$D$74)</f>
        <v>GABRIELA PONIENTE</v>
      </c>
    </row>
    <row r="42" spans="1:3" ht="12.75">
      <c r="A42" s="61"/>
      <c r="B42" s="62" t="str">
        <f>+IF('F06'!$B$75="","",'F06'!$B$75)</f>
        <v>EL PERAL</v>
      </c>
      <c r="C42" s="61" t="str">
        <f>+IF('F06'!$D$75="","",'F06'!$D$75)</f>
        <v>EJERCITO LIBERTADOR</v>
      </c>
    </row>
    <row r="43" spans="1:3" ht="12.75">
      <c r="A43" s="61"/>
      <c r="B43" s="62">
        <f>+IF('F06'!$B$76="","",'F06'!$B$76)</f>
      </c>
      <c r="C43" s="61">
        <f>+IF('F06'!$D$76="","",'F06'!$D$76)</f>
      </c>
    </row>
    <row r="44" spans="1:3" ht="12.75">
      <c r="A44" s="63"/>
      <c r="B44" s="62">
        <f>+IF('F06'!$B$77="","",'F06'!$B$77)</f>
      </c>
      <c r="C44" s="61">
        <f>+IF('F06'!$D$77="","",'F06'!$D$77)</f>
      </c>
    </row>
    <row r="45" spans="1:3" ht="12.75">
      <c r="A45" s="59" t="str">
        <f>+'F07'!$C$8</f>
        <v>F07</v>
      </c>
      <c r="B45" s="60" t="str">
        <f>+IF('F07'!$B$71="","",'F07'!$B$71)</f>
        <v>EL PERAL</v>
      </c>
      <c r="C45" s="59" t="str">
        <f>+IF('F07'!$D$71="","",'F07'!$D$71)</f>
        <v>LUIS MATTE LARRAIN</v>
      </c>
    </row>
    <row r="46" spans="1:3" ht="12.75">
      <c r="A46" s="61" t="str">
        <f>+'F07'!$C$9</f>
        <v>MALL PLAZA TOBALABA - VILLA PADRE HURTADO</v>
      </c>
      <c r="B46" s="62" t="str">
        <f>+IF('F07'!$B$72="","",'F07'!$B$72)</f>
        <v>LAS NIEVES ORIENTE</v>
      </c>
      <c r="C46" s="61" t="str">
        <f>+IF('F07'!$D$72="","",'F07'!$D$72)</f>
        <v>COQUIMBO</v>
      </c>
    </row>
    <row r="47" spans="1:3" ht="12.75">
      <c r="A47" s="61"/>
      <c r="B47" s="62" t="str">
        <f>+IF('F07'!$B$73="","",'F07'!$B$73)</f>
        <v>SAN CARLOS</v>
      </c>
      <c r="C47" s="61" t="str">
        <f>+IF('F07'!$D$73="","",'F07'!$D$73)</f>
        <v>SAN CARLOS</v>
      </c>
    </row>
    <row r="48" spans="1:3" ht="12.75">
      <c r="A48" s="61"/>
      <c r="B48" s="62" t="str">
        <f>+IF('F07'!$B$74="","",'F07'!$B$74)</f>
        <v>COQUIMBO</v>
      </c>
      <c r="C48" s="61" t="str">
        <f>+IF('F07'!$D$74="","",'F07'!$D$74)</f>
        <v>LAS NIEVES ORIENTE</v>
      </c>
    </row>
    <row r="49" spans="1:3" ht="12.75">
      <c r="A49" s="61"/>
      <c r="B49" s="62" t="str">
        <f>+IF('F07'!$B$75="","",'F07'!$B$75)</f>
        <v>LUIS MATTE LARRAIN</v>
      </c>
      <c r="C49" s="61" t="str">
        <f>+IF('F07'!$D$75="","",'F07'!$D$75)</f>
        <v>LOS TOROS</v>
      </c>
    </row>
    <row r="50" spans="1:3" ht="12.75">
      <c r="A50" s="61"/>
      <c r="B50" s="62">
        <f>+IF('F07'!$B$76="","",'F07'!$B$76)</f>
      </c>
      <c r="C50" s="61">
        <f>+IF('F07'!$D$76="","",'F07'!$D$76)</f>
      </c>
    </row>
    <row r="51" spans="1:3" ht="12.75">
      <c r="A51" s="63"/>
      <c r="B51" s="62">
        <f>+IF('F07'!$B$77="","",'F07'!$B$77)</f>
      </c>
      <c r="C51" s="61">
        <f>+IF('F07'!$D$77="","",'F07'!$D$77)</f>
      </c>
    </row>
    <row r="52" spans="1:3" ht="12.75">
      <c r="A52" s="59" t="str">
        <f>+'F08'!$C$8</f>
        <v>F08</v>
      </c>
      <c r="B52" s="60" t="str">
        <f>+IF('F08'!$B$71="","",'F08'!$B$71)</f>
        <v>EJERCITO LIBERTADOR</v>
      </c>
      <c r="C52" s="59" t="str">
        <f>+IF('F08'!$D$71="","",'F08'!$D$71)</f>
        <v>CAMILO HENRIQUEZ</v>
      </c>
    </row>
    <row r="53" spans="1:3" ht="12.75">
      <c r="A53" s="61" t="str">
        <f>+'F08'!$C$9</f>
        <v>CRETA SUR - DIEGO PORTALES</v>
      </c>
      <c r="B53" s="62" t="str">
        <f>+IF('F08'!$B$72="","",'F08'!$B$72)</f>
        <v>GABRIELA PONIENTE</v>
      </c>
      <c r="C53" s="61" t="str">
        <f>+IF('F08'!$D$72="","",'F08'!$D$72)</f>
        <v>GABRIELA ORIENTE</v>
      </c>
    </row>
    <row r="54" spans="1:3" ht="12.75">
      <c r="A54" s="61"/>
      <c r="B54" s="62" t="str">
        <f>+IF('F08'!$B$73="","",'F08'!$B$73)</f>
        <v>SOTERO DEL RIO</v>
      </c>
      <c r="C54" s="61" t="str">
        <f>+IF('F08'!$D$73="","",'F08'!$D$73)</f>
        <v>SOTERO DEL RIO</v>
      </c>
    </row>
    <row r="55" spans="1:3" ht="12.75">
      <c r="A55" s="61"/>
      <c r="B55" s="62" t="str">
        <f>+IF('F08'!$B$74="","",'F08'!$B$74)</f>
        <v>GABRIELA ORIENTE</v>
      </c>
      <c r="C55" s="61" t="str">
        <f>+IF('F08'!$D$74="","",'F08'!$D$74)</f>
        <v>GABRIELA PONIENTE</v>
      </c>
    </row>
    <row r="56" spans="1:3" ht="12.75">
      <c r="A56" s="61"/>
      <c r="B56" s="62" t="str">
        <f>+IF('F08'!$B$75="","",'F08'!$B$75)</f>
        <v>CAMILO HENRIQUEZ</v>
      </c>
      <c r="C56" s="61" t="str">
        <f>+IF('F08'!$D$75="","",'F08'!$D$75)</f>
        <v>EJERCITO LIBERTADOR</v>
      </c>
    </row>
    <row r="57" spans="1:3" ht="12.75">
      <c r="A57" s="61"/>
      <c r="B57" s="62" t="str">
        <f>+IF('F08'!$B$76="","",'F08'!$B$76)</f>
        <v>PORTALES</v>
      </c>
      <c r="C57" s="61">
        <f>+IF('F08'!$D$76="","",'F08'!$D$76)</f>
      </c>
    </row>
    <row r="58" spans="1:3" ht="12.75">
      <c r="A58" s="63"/>
      <c r="B58" s="62">
        <f>+IF('F08'!$B$77="","",'F08'!$B$77)</f>
      </c>
      <c r="C58" s="61">
        <f>+IF('F08'!$D$77="","",'F08'!$D$77)</f>
      </c>
    </row>
    <row r="59" spans="1:3" ht="12.75">
      <c r="A59" s="59" t="str">
        <f>+'F09'!$C$8</f>
        <v>F09</v>
      </c>
      <c r="B59" s="60" t="str">
        <f>+IF('F09'!$B$71="","",'F09'!$B$71)</f>
        <v>DOCTOR EDUARDO CORDERO</v>
      </c>
      <c r="C59" s="59" t="str">
        <f>+IF('F09'!$D$71="","",'F09'!$D$71)</f>
        <v>LOS TOROS</v>
      </c>
    </row>
    <row r="60" spans="1:3" ht="12.75">
      <c r="A60" s="61" t="str">
        <f>+'F09'!$C$9</f>
        <v>PIE ANDINO - HOSPITAL SOTERO DEL RIO</v>
      </c>
      <c r="B60" s="62" t="str">
        <f>+IF('F09'!$B$72="","",'F09'!$B$72)</f>
        <v>CONCHA Y TORO</v>
      </c>
      <c r="C60" s="61" t="str">
        <f>+IF('F09'!$D$72="","",'F09'!$D$72)</f>
        <v>MEXICO</v>
      </c>
    </row>
    <row r="61" spans="1:3" ht="12.75">
      <c r="A61" s="61"/>
      <c r="B61" s="62" t="str">
        <f>+IF('F09'!$B$73="","",'F09'!$B$73)</f>
        <v>SAN CARLOS</v>
      </c>
      <c r="C61" s="61" t="str">
        <f>+IF('F09'!$D$73="","",'F09'!$D$73)</f>
        <v>SAN CARLOS</v>
      </c>
    </row>
    <row r="62" spans="1:3" ht="12.75">
      <c r="A62" s="61"/>
      <c r="B62" s="62" t="str">
        <f>+IF('F09'!$B$74="","",'F09'!$B$74)</f>
        <v>MEXICO</v>
      </c>
      <c r="C62" s="61" t="str">
        <f>+IF('F09'!$D$74="","",'F09'!$D$74)</f>
        <v>CONCHA Y TORO</v>
      </c>
    </row>
    <row r="63" spans="1:3" ht="12.75">
      <c r="A63" s="61"/>
      <c r="B63" s="62" t="str">
        <f>+IF('F09'!$B$75="","",'F09'!$B$75)</f>
        <v>LOS TOROS</v>
      </c>
      <c r="C63" s="61" t="str">
        <f>+IF('F09'!$D$75="","",'F09'!$D$75)</f>
        <v>DOCTOR EDUARDO CORDERO</v>
      </c>
    </row>
    <row r="64" spans="1:3" ht="12.75">
      <c r="A64" s="61"/>
      <c r="B64" s="62" t="str">
        <f>+IF('F09'!$B$76="","",'F09'!$B$76)</f>
        <v>NEMESIO VICUÑA</v>
      </c>
      <c r="C64" s="61">
        <f>+IF('F09'!$D$76="","",'F09'!$D$76)</f>
      </c>
    </row>
    <row r="65" spans="1:3" ht="12.75">
      <c r="A65" s="63"/>
      <c r="B65" s="64">
        <f>+IF('F09'!$B$77="","",'F09'!$B$77)</f>
      </c>
      <c r="C65" s="63">
        <f>+IF('F09'!$D$77="","",'F09'!$D$77)</f>
      </c>
    </row>
    <row r="66" spans="1:3" ht="12.75">
      <c r="A66" s="59" t="str">
        <f>+'F10'!$C$8</f>
        <v>F10</v>
      </c>
      <c r="B66" s="60" t="str">
        <f>+IF('F10'!$B$71="","",'F10'!$B$71)</f>
        <v>JUANITA</v>
      </c>
      <c r="C66" s="59" t="str">
        <f>+IF('F10'!$D$71="","",'F10'!$D$71)</f>
        <v>LOS TOROS</v>
      </c>
    </row>
    <row r="67" spans="1:3" ht="12.75">
      <c r="A67" s="61" t="str">
        <f>+'F10'!$C$9</f>
        <v>SAN GULLERMO - MALL PLAZA TOBALABA</v>
      </c>
      <c r="B67" s="62" t="str">
        <f>+IF('F10'!$B$72="","",'F10'!$B$72)</f>
        <v>EYZAGUIRRE</v>
      </c>
      <c r="C67" s="61" t="str">
        <f>+IF('F10'!$D$72="","",'F10'!$D$72)</f>
        <v>NONATO COO</v>
      </c>
    </row>
    <row r="68" spans="1:3" ht="12.75">
      <c r="A68" s="61"/>
      <c r="B68" s="62" t="str">
        <f>+IF('F10'!$B$73="","",'F10'!$B$73)</f>
        <v>CONCHA Y TORO</v>
      </c>
      <c r="C68" s="61" t="str">
        <f>+IF('F10'!$D$73="","",'F10'!$D$73)</f>
        <v>SAN CARLOS</v>
      </c>
    </row>
    <row r="69" spans="1:3" ht="12.75">
      <c r="A69" s="61"/>
      <c r="B69" s="62" t="str">
        <f>+IF('F10'!$B$74="","",'F10'!$B$74)</f>
        <v>SAN CARLOS</v>
      </c>
      <c r="C69" s="61" t="str">
        <f>+IF('F10'!$D$74="","",'F10'!$D$74)</f>
        <v>CONCHA Y TORO</v>
      </c>
    </row>
    <row r="70" spans="1:3" ht="12.75">
      <c r="A70" s="61"/>
      <c r="B70" s="62" t="str">
        <f>+IF('F10'!$B$75="","",'F10'!$B$75)</f>
        <v>NONATO COO</v>
      </c>
      <c r="C70" s="61" t="str">
        <f>+IF('F10'!$D$75="","",'F10'!$D$75)</f>
        <v>EYZAGUIRRE</v>
      </c>
    </row>
    <row r="71" spans="1:3" ht="12.75">
      <c r="A71" s="61"/>
      <c r="B71" s="62" t="str">
        <f>+IF('F10'!$B$76="","",'F10'!$B$76)</f>
        <v>MALL PLAZA TOBALABA</v>
      </c>
      <c r="C71" s="61" t="str">
        <f>+IF('F10'!$D$76="","",'F10'!$D$76)</f>
        <v>JUANITA</v>
      </c>
    </row>
    <row r="72" spans="1:3" ht="12.75">
      <c r="A72" s="63"/>
      <c r="B72" s="64">
        <f>+IF('F10'!$B$77="","",'F10'!$B$77)</f>
      </c>
      <c r="C72" s="63">
        <f>+IF('F10'!$D$77="","",'F10'!$D$77)</f>
      </c>
    </row>
    <row r="73" spans="1:3" ht="12.75">
      <c r="A73" s="59" t="str">
        <f>+'F11'!$C$8</f>
        <v>F11</v>
      </c>
      <c r="B73" s="60" t="str">
        <f>+IF('F11'!$B$71="","",'F11'!$B$71)</f>
        <v>CAMINO SAN JOSE DE MAIPO</v>
      </c>
      <c r="C73" s="59" t="str">
        <f>+IF('F11'!$D$71="","",'F11'!$D$71)</f>
        <v>LOS TOROS</v>
      </c>
    </row>
    <row r="74" spans="1:3" ht="12.75">
      <c r="A74" s="61" t="str">
        <f>+'F11'!$C$9</f>
        <v>HACIENDA EL PEÑON - MALL PLAZA TOBALABA</v>
      </c>
      <c r="B74" s="62" t="str">
        <f>+IF('F11'!$B$72="","",'F11'!$B$72)</f>
        <v>CAMILO HENRIQUEZ</v>
      </c>
      <c r="C74" s="61" t="str">
        <f>+IF('F11'!$D$72="","",'F11'!$D$72)</f>
        <v>LAS NIEVES ORIENTE</v>
      </c>
    </row>
    <row r="75" spans="1:3" ht="12.75">
      <c r="A75" s="61"/>
      <c r="B75" s="62" t="str">
        <f>+IF('F11'!$B$73="","",'F11'!$B$73)</f>
        <v>GABRIELA ORIENTE</v>
      </c>
      <c r="C75" s="61" t="str">
        <f>+IF('F11'!$D$73="","",'F11'!$D$73)</f>
        <v>GABRIELA ORIENTE</v>
      </c>
    </row>
    <row r="76" spans="1:3" ht="12.75">
      <c r="A76" s="61"/>
      <c r="B76" s="62" t="str">
        <f>+IF('F11'!$B$74="","",'F11'!$B$74)</f>
        <v>LAS NIEVES ORIENTE</v>
      </c>
      <c r="C76" s="61" t="str">
        <f>+IF('F11'!$D$74="","",'F11'!$D$74)</f>
        <v>CAMILO HENRIQUEZ</v>
      </c>
    </row>
    <row r="77" spans="1:3" ht="12.75">
      <c r="A77" s="61"/>
      <c r="B77" s="62" t="str">
        <f>+IF('F11'!$B$75="","",'F11'!$B$75)</f>
        <v>LOS TOROS</v>
      </c>
      <c r="C77" s="61" t="str">
        <f>+IF('F11'!$D$75="","",'F11'!$D$75)</f>
        <v>CAMINO SAN JOSE DE MAIPO</v>
      </c>
    </row>
    <row r="78" spans="1:3" ht="12.75">
      <c r="A78" s="61"/>
      <c r="B78" s="62">
        <f>+IF('F11'!$B$76="","",'F11'!$B$76)</f>
      </c>
      <c r="C78" s="61">
        <f>+IF('F11'!$D$76="","",'F11'!$D$76)</f>
      </c>
    </row>
    <row r="79" spans="1:3" ht="12.75">
      <c r="A79" s="63"/>
      <c r="B79" s="64">
        <f>+IF('F11'!$B$77="","",'F11'!$B$77)</f>
      </c>
      <c r="C79" s="63">
        <f>+IF('F11'!$D$77="","",'F11'!$D$77)</f>
      </c>
    </row>
    <row r="80" spans="1:3" ht="12.75">
      <c r="A80" s="59" t="str">
        <f>+'F12'!$C$8</f>
        <v>F12</v>
      </c>
      <c r="B80" s="60" t="str">
        <f>+IF('F12'!$B$71="","",'F12'!$B$71)</f>
        <v>JUANITA</v>
      </c>
      <c r="C80" s="59" t="str">
        <f>+IF('F12'!$D$71="","",'F12'!$D$71)</f>
        <v>CONCHA Y TORO</v>
      </c>
    </row>
    <row r="81" spans="1:3" ht="12.75">
      <c r="A81" s="61" t="str">
        <f>+'F12'!$C$9</f>
        <v>BAJOS DE MENA - PLAZA PUENTE ALTO (ET/M)</v>
      </c>
      <c r="B81" s="62" t="str">
        <f>+IF('F12'!$B$72="","",'F12'!$B$72)</f>
        <v>EYZAGUIRRE</v>
      </c>
      <c r="C81" s="61" t="str">
        <f>+IF('F12'!$D$72="","",'F12'!$D$72)</f>
        <v>SAN PEDRO</v>
      </c>
    </row>
    <row r="82" spans="1:3" ht="12.75">
      <c r="A82" s="61"/>
      <c r="B82" s="62" t="str">
        <f>+IF('F12'!$B$73="","",'F12'!$B$73)</f>
        <v>VILLA EL NOCEDAL</v>
      </c>
      <c r="C82" s="61" t="str">
        <f>+IF('F12'!$D$73="","",'F12'!$D$73)</f>
        <v>VILLA EL NOCEDAL</v>
      </c>
    </row>
    <row r="83" spans="1:3" ht="12.75">
      <c r="A83" s="61"/>
      <c r="B83" s="62" t="str">
        <f>+IF('F12'!$B$74="","",'F12'!$B$74)</f>
        <v>SAN PEDRO</v>
      </c>
      <c r="C83" s="61" t="str">
        <f>+IF('F12'!$D$74="","",'F12'!$D$74)</f>
        <v>SARGENTO MENADIER</v>
      </c>
    </row>
    <row r="84" spans="1:3" ht="12.75">
      <c r="A84" s="61"/>
      <c r="B84" s="62" t="str">
        <f>+IF('F12'!$B$75="","",'F12'!$B$75)</f>
        <v>CONCHA Y TORO</v>
      </c>
      <c r="C84" s="61" t="str">
        <f>+IF('F12'!$D$75="","",'F12'!$D$75)</f>
        <v>EYZAGUIRRE</v>
      </c>
    </row>
    <row r="85" spans="1:3" ht="12.75">
      <c r="A85" s="61"/>
      <c r="B85" s="62">
        <f>+IF('F12'!$B$76="","",'F12'!$B$76)</f>
      </c>
      <c r="C85" s="61" t="str">
        <f>+IF('F12'!$D$76="","",'F12'!$D$76)</f>
        <v>JUANITA</v>
      </c>
    </row>
    <row r="86" spans="1:3" ht="12.75">
      <c r="A86" s="63"/>
      <c r="B86" s="64">
        <f>+IF('F12'!$B$77="","",'F12'!$B$77)</f>
      </c>
      <c r="C86" s="63">
        <f>+IF('F12'!$D$77="","",'F12'!$D$77)</f>
      </c>
    </row>
    <row r="87" spans="1:3" ht="12.75">
      <c r="A87" s="59" t="str">
        <f>+'F13'!$C$8</f>
        <v>F13</v>
      </c>
      <c r="B87" s="60" t="str">
        <f>+IF('F13'!$B$71="","",'F13'!$B$71)</f>
        <v>JUANITA</v>
      </c>
      <c r="C87" s="59" t="str">
        <f>+IF('F13'!$D$71="","",'F13'!$D$71)</f>
        <v>LOS TOROS</v>
      </c>
    </row>
    <row r="88" spans="1:3" ht="12.75">
      <c r="A88" s="61" t="str">
        <f>+'F13'!$C$9</f>
        <v>BAJOS DE MENA - MALL PLAZA TOBALABA</v>
      </c>
      <c r="B88" s="62" t="str">
        <f>+IF('F13'!$B$72="","",'F13'!$B$72)</f>
        <v>EYZAGUIRRE</v>
      </c>
      <c r="C88" s="61" t="str">
        <f>+IF('F13'!$D$72="","",'F13'!$D$72)</f>
        <v>CONCHA Y TORO</v>
      </c>
    </row>
    <row r="89" spans="1:3" ht="12.75">
      <c r="A89" s="61"/>
      <c r="B89" s="62" t="str">
        <f>+IF('F13'!$B$73="","",'F13'!$B$73)</f>
        <v>CONCHA Y TORO</v>
      </c>
      <c r="C89" s="61" t="str">
        <f>+IF('F13'!$D$73="","",'F13'!$D$73)</f>
        <v>EYZAGUIRRE</v>
      </c>
    </row>
    <row r="90" spans="1:3" ht="12.75">
      <c r="A90" s="61"/>
      <c r="B90" s="62" t="str">
        <f>+IF('F13'!$B$74="","",'F13'!$B$74)</f>
        <v>SAN CARLOS</v>
      </c>
      <c r="C90" s="61" t="str">
        <f>+IF('F13'!$D$74="","",'F13'!$D$74)</f>
        <v>JUANITA</v>
      </c>
    </row>
    <row r="91" spans="1:3" ht="12.75">
      <c r="A91" s="61"/>
      <c r="B91" s="62" t="str">
        <f>+IF('F13'!$B$75="","",'F13'!$B$75)</f>
        <v>NONATO COO</v>
      </c>
      <c r="C91" s="61">
        <f>+IF('F13'!$D$75="","",'F13'!$D$75)</f>
      </c>
    </row>
    <row r="92" spans="1:3" ht="12.75">
      <c r="A92" s="61"/>
      <c r="B92" s="62" t="str">
        <f>+IF('F13'!$B$76="","",'F13'!$B$76)</f>
        <v>MALL PLAZA TOBALABA</v>
      </c>
      <c r="C92" s="61">
        <f>+IF('F13'!$D$76="","",'F13'!$D$76)</f>
      </c>
    </row>
    <row r="93" spans="1:3" ht="12.75">
      <c r="A93" s="63"/>
      <c r="B93" s="64">
        <f>+IF('F13'!$B$77="","",'F13'!$B$77)</f>
      </c>
      <c r="C93" s="63">
        <f>+IF('F13'!$D$77="","",'F13'!$D$77)</f>
      </c>
    </row>
    <row r="94" spans="1:3" ht="12.75">
      <c r="A94" s="59" t="str">
        <f>+'F14'!$C$8</f>
        <v>F14</v>
      </c>
      <c r="B94" s="60" t="str">
        <f>+IF('F14'!$B$71="","",'F14'!$B$71)</f>
        <v>CRETA</v>
      </c>
      <c r="C94" s="59" t="str">
        <f>+IF('F14'!$D$71="","",'F14'!$D$71)</f>
        <v>MEXICO</v>
      </c>
    </row>
    <row r="95" spans="1:3" ht="12.75">
      <c r="A95" s="61" t="str">
        <f>+'F14'!$C$9</f>
        <v>GABRIELA - PLAZA PUENTE ALTO</v>
      </c>
      <c r="B95" s="62" t="str">
        <f>+IF('F14'!$B$72="","",'F14'!$B$72)</f>
        <v>GABRIELA</v>
      </c>
      <c r="C95" s="61" t="str">
        <f>+IF('F14'!$D$72="","",'F14'!$D$72)</f>
        <v>RAMON VENEGAS</v>
      </c>
    </row>
    <row r="96" spans="1:3" ht="12.75">
      <c r="A96" s="61"/>
      <c r="B96" s="62" t="str">
        <f>+IF('F14'!$B$73="","",'F14'!$B$73)</f>
        <v>SOTERO DEL RIO</v>
      </c>
      <c r="C96" s="61" t="str">
        <f>+IF('F14'!$D$73="","",'F14'!$D$73)</f>
        <v>LUIS MATTE</v>
      </c>
    </row>
    <row r="97" spans="1:3" ht="12.75">
      <c r="A97" s="61"/>
      <c r="B97" s="62" t="str">
        <f>+IF('F14'!$B$74="","",'F14'!$B$74)</f>
        <v>LUIS MATTE</v>
      </c>
      <c r="C97" s="61" t="str">
        <f>+IF('F14'!$D$74="","",'F14'!$D$74)</f>
        <v>SOTERO DEL RIO</v>
      </c>
    </row>
    <row r="98" spans="1:3" ht="12.75">
      <c r="A98" s="61"/>
      <c r="B98" s="62" t="str">
        <f>+IF('F14'!$B$75="","",'F14'!$B$75)</f>
        <v>RAMON VENEGAS</v>
      </c>
      <c r="C98" s="61" t="str">
        <f>+IF('F14'!$D$75="","",'F14'!$D$75)</f>
        <v>GABRIELA</v>
      </c>
    </row>
    <row r="99" spans="1:3" ht="12.75">
      <c r="A99" s="61"/>
      <c r="B99" s="62" t="str">
        <f>+IF('F14'!$B$76="","",'F14'!$B$76)</f>
        <v>PLAZA PUENTE ALTO</v>
      </c>
      <c r="C99" s="61" t="str">
        <f>+IF('F14'!$D$76="","",'F14'!$D$76)</f>
        <v>CRETA</v>
      </c>
    </row>
    <row r="100" spans="1:3" ht="12.75">
      <c r="A100" s="63"/>
      <c r="B100" s="64">
        <f>+IF('F14'!$B$77="","",'F14'!$B$77)</f>
      </c>
      <c r="C100" s="63">
        <f>+IF('F14'!$D$77="","",'F14'!$D$77)</f>
      </c>
    </row>
  </sheetData>
  <mergeCells count="1">
    <mergeCell ref="A1:C1"/>
  </mergeCells>
  <printOptions/>
  <pageMargins left="0.75" right="0.75" top="1" bottom="1" header="0" footer="0"/>
  <pageSetup horizontalDpi="600" verticalDpi="600" orientation="portrait" scale="66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19"/>
    <pageSetUpPr fitToPage="1"/>
  </sheetPr>
  <dimension ref="A1:D85"/>
  <sheetViews>
    <sheetView view="pageBreakPreview" zoomScale="55" zoomScaleNormal="85" zoomScaleSheetLayoutView="5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91</v>
      </c>
      <c r="D8" s="99"/>
    </row>
    <row r="9" spans="1:4" s="11" customFormat="1" ht="12.75">
      <c r="A9" s="9" t="s">
        <v>14</v>
      </c>
      <c r="B9" s="10"/>
      <c r="C9" s="100" t="s">
        <v>133</v>
      </c>
      <c r="D9" s="101"/>
    </row>
    <row r="10" spans="1:4" s="11" customFormat="1" ht="12.75">
      <c r="A10" s="88" t="s">
        <v>6</v>
      </c>
      <c r="B10" s="89"/>
      <c r="C10" s="102" t="s">
        <v>92</v>
      </c>
      <c r="D10" s="103"/>
    </row>
    <row r="11" spans="1:4" s="11" customFormat="1" ht="13.5" thickBot="1">
      <c r="A11" s="107" t="s">
        <v>7</v>
      </c>
      <c r="B11" s="108"/>
      <c r="C11" s="110" t="s">
        <v>205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16</v>
      </c>
      <c r="B16" s="21" t="s">
        <v>15</v>
      </c>
      <c r="C16" s="20" t="s">
        <v>21</v>
      </c>
      <c r="D16" s="23" t="s">
        <v>15</v>
      </c>
    </row>
    <row r="17" spans="1:4" s="11" customFormat="1" ht="12.75">
      <c r="A17" s="20" t="s">
        <v>86</v>
      </c>
      <c r="B17" s="21" t="s">
        <v>15</v>
      </c>
      <c r="C17" s="20" t="s">
        <v>177</v>
      </c>
      <c r="D17" s="23" t="s">
        <v>15</v>
      </c>
    </row>
    <row r="18" spans="1:4" s="11" customFormat="1" ht="12.75">
      <c r="A18" s="20" t="s">
        <v>29</v>
      </c>
      <c r="B18" s="21" t="s">
        <v>15</v>
      </c>
      <c r="C18" s="20" t="s">
        <v>17</v>
      </c>
      <c r="D18" s="23" t="s">
        <v>15</v>
      </c>
    </row>
    <row r="19" spans="1:4" s="11" customFormat="1" ht="12.75">
      <c r="A19" s="18" t="s">
        <v>18</v>
      </c>
      <c r="B19" s="21" t="s">
        <v>15</v>
      </c>
      <c r="C19" s="20" t="s">
        <v>18</v>
      </c>
      <c r="D19" s="25" t="s">
        <v>15</v>
      </c>
    </row>
    <row r="20" spans="1:4" s="11" customFormat="1" ht="12.75">
      <c r="A20" s="20" t="s">
        <v>17</v>
      </c>
      <c r="B20" s="21" t="s">
        <v>15</v>
      </c>
      <c r="C20" s="24" t="s">
        <v>8</v>
      </c>
      <c r="D20" s="23" t="s">
        <v>15</v>
      </c>
    </row>
    <row r="21" spans="1:4" s="11" customFormat="1" ht="12.75">
      <c r="A21" s="20" t="s">
        <v>20</v>
      </c>
      <c r="B21" s="21" t="s">
        <v>15</v>
      </c>
      <c r="C21" s="20" t="s">
        <v>19</v>
      </c>
      <c r="D21" s="25" t="s">
        <v>15</v>
      </c>
    </row>
    <row r="22" spans="1:4" s="11" customFormat="1" ht="12.75">
      <c r="A22" s="20"/>
      <c r="B22" s="21"/>
      <c r="C22" s="24" t="s">
        <v>10</v>
      </c>
      <c r="D22" s="23" t="s">
        <v>15</v>
      </c>
    </row>
    <row r="23" spans="1:4" s="11" customFormat="1" ht="12.75">
      <c r="A23" s="20"/>
      <c r="B23" s="21"/>
      <c r="C23" s="20" t="s">
        <v>86</v>
      </c>
      <c r="D23" s="25" t="s">
        <v>15</v>
      </c>
    </row>
    <row r="24" spans="1:4" s="11" customFormat="1" ht="12.75">
      <c r="A24" s="18"/>
      <c r="B24" s="21"/>
      <c r="C24" s="20" t="s">
        <v>16</v>
      </c>
      <c r="D24" s="25" t="s">
        <v>15</v>
      </c>
    </row>
    <row r="25" spans="1:4" s="11" customFormat="1" ht="12.75">
      <c r="A25" s="18"/>
      <c r="B25" s="21"/>
      <c r="C25" s="24" t="s">
        <v>78</v>
      </c>
      <c r="D25" s="23" t="s">
        <v>15</v>
      </c>
    </row>
    <row r="26" spans="1:4" s="11" customFormat="1" ht="12.75">
      <c r="A26" s="18"/>
      <c r="B26" s="21"/>
      <c r="C26" s="24"/>
      <c r="D26" s="23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4"/>
      <c r="D28" s="23"/>
    </row>
    <row r="29" spans="1:4" s="11" customFormat="1" ht="12.75">
      <c r="A29" s="18"/>
      <c r="B29" s="21"/>
      <c r="C29" s="24"/>
      <c r="D29" s="23"/>
    </row>
    <row r="30" spans="1:4" s="11" customFormat="1" ht="12.75">
      <c r="A30" s="18"/>
      <c r="B30" s="21"/>
      <c r="C30" s="24"/>
      <c r="D30" s="23"/>
    </row>
    <row r="31" spans="1:4" s="11" customFormat="1" ht="12.75">
      <c r="A31" s="18"/>
      <c r="B31" s="21"/>
      <c r="C31" s="24"/>
      <c r="D31" s="23"/>
    </row>
    <row r="32" spans="1:4" s="11" customFormat="1" ht="12.75">
      <c r="A32" s="18"/>
      <c r="B32" s="21"/>
      <c r="C32" s="24"/>
      <c r="D32" s="23"/>
    </row>
    <row r="33" spans="1:4" s="11" customFormat="1" ht="12.75">
      <c r="A33" s="18"/>
      <c r="B33" s="21"/>
      <c r="C33" s="24"/>
      <c r="D33" s="23"/>
    </row>
    <row r="34" spans="1:4" s="11" customFormat="1" ht="12.75">
      <c r="A34" s="18"/>
      <c r="B34" s="21"/>
      <c r="C34" s="24"/>
      <c r="D34" s="23"/>
    </row>
    <row r="35" spans="1:4" s="11" customFormat="1" ht="12.75">
      <c r="A35" s="18"/>
      <c r="B35" s="21"/>
      <c r="C35" s="24"/>
      <c r="D35" s="23"/>
    </row>
    <row r="36" spans="1:4" s="11" customFormat="1" ht="12.75">
      <c r="A36" s="18"/>
      <c r="B36" s="21"/>
      <c r="C36" s="24"/>
      <c r="D36" s="23"/>
    </row>
    <row r="37" spans="1:4" s="11" customFormat="1" ht="12.75">
      <c r="A37" s="18"/>
      <c r="B37" s="21"/>
      <c r="C37" s="24"/>
      <c r="D37" s="23"/>
    </row>
    <row r="38" spans="1:4" s="11" customFormat="1" ht="12.75">
      <c r="A38" s="18"/>
      <c r="B38" s="21"/>
      <c r="C38" s="24"/>
      <c r="D38" s="23"/>
    </row>
    <row r="39" spans="1:4" s="11" customFormat="1" ht="12.75">
      <c r="A39" s="18"/>
      <c r="B39" s="21"/>
      <c r="C39" s="24"/>
      <c r="D39" s="23"/>
    </row>
    <row r="40" spans="1:4" s="11" customFormat="1" ht="12.75">
      <c r="A40" s="18"/>
      <c r="B40" s="21"/>
      <c r="C40" s="24"/>
      <c r="D40" s="23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4"/>
      <c r="D42" s="23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25.5">
      <c r="A71" s="31"/>
      <c r="B71" s="34" t="s">
        <v>86</v>
      </c>
      <c r="C71" s="31"/>
      <c r="D71" s="34" t="s">
        <v>17</v>
      </c>
    </row>
    <row r="72" spans="1:4" ht="15.75">
      <c r="A72" s="31"/>
      <c r="B72" s="35" t="s">
        <v>117</v>
      </c>
      <c r="C72" s="31"/>
      <c r="D72" s="35" t="s">
        <v>18</v>
      </c>
    </row>
    <row r="73" spans="1:4" ht="15.75">
      <c r="A73" s="31"/>
      <c r="B73" s="35" t="s">
        <v>29</v>
      </c>
      <c r="C73" s="31"/>
      <c r="D73" s="35" t="s">
        <v>8</v>
      </c>
    </row>
    <row r="74" spans="1:4" ht="15.75">
      <c r="A74" s="31"/>
      <c r="B74" s="35" t="s">
        <v>18</v>
      </c>
      <c r="C74" s="31"/>
      <c r="D74" s="35" t="s">
        <v>117</v>
      </c>
    </row>
    <row r="75" spans="1:4" ht="21.75" customHeight="1">
      <c r="A75" s="31"/>
      <c r="B75" s="35" t="s">
        <v>17</v>
      </c>
      <c r="C75" s="31"/>
      <c r="D75" s="35" t="s">
        <v>86</v>
      </c>
    </row>
    <row r="76" spans="1:4" ht="16.5" thickBot="1">
      <c r="A76" s="32"/>
      <c r="B76" s="36" t="s">
        <v>21</v>
      </c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5"/>
  <sheetViews>
    <sheetView view="pageBreakPreview" zoomScale="115" zoomScaleNormal="80" zoomScaleSheetLayoutView="115" workbookViewId="0" topLeftCell="A3">
      <selection activeCell="G31" sqref="G3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7" customWidth="1"/>
    <col min="7" max="16384" width="31.57421875" style="1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90" t="s">
        <v>2</v>
      </c>
      <c r="B4" s="91"/>
      <c r="C4" s="96" t="s">
        <v>132</v>
      </c>
      <c r="D4" s="97"/>
      <c r="E4" s="11"/>
      <c r="F4" s="11"/>
    </row>
    <row r="5" spans="1:6" s="3" customFormat="1" ht="13.5" thickBot="1">
      <c r="A5" s="92" t="s">
        <v>3</v>
      </c>
      <c r="B5" s="93"/>
      <c r="C5" s="94" t="s">
        <v>15</v>
      </c>
      <c r="D5" s="95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26" t="s">
        <v>13</v>
      </c>
      <c r="B8" s="27"/>
      <c r="C8" s="98" t="s">
        <v>93</v>
      </c>
      <c r="D8" s="99"/>
      <c r="E8" s="11"/>
      <c r="F8" s="11"/>
    </row>
    <row r="9" spans="1:6" s="4" customFormat="1" ht="12.75">
      <c r="A9" s="9" t="s">
        <v>14</v>
      </c>
      <c r="B9" s="10"/>
      <c r="C9" s="100" t="s">
        <v>131</v>
      </c>
      <c r="D9" s="101"/>
      <c r="E9" s="11"/>
      <c r="F9" s="11"/>
    </row>
    <row r="10" spans="1:6" s="4" customFormat="1" ht="12.75">
      <c r="A10" s="88" t="s">
        <v>6</v>
      </c>
      <c r="B10" s="89"/>
      <c r="C10" s="112" t="s">
        <v>92</v>
      </c>
      <c r="D10" s="113"/>
      <c r="E10" s="11"/>
      <c r="F10" s="11"/>
    </row>
    <row r="11" spans="1:6" s="4" customFormat="1" ht="13.5" thickBot="1">
      <c r="A11" s="107" t="s">
        <v>7</v>
      </c>
      <c r="B11" s="108"/>
      <c r="C11" s="110" t="s">
        <v>161</v>
      </c>
      <c r="D11" s="111"/>
      <c r="E11" s="11"/>
      <c r="F11" s="11"/>
    </row>
    <row r="12" spans="1:6" s="4" customFormat="1" ht="12.75">
      <c r="A12" s="5"/>
      <c r="B12" s="5"/>
      <c r="C12" s="109"/>
      <c r="D12" s="109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04" t="s">
        <v>4</v>
      </c>
      <c r="B14" s="105"/>
      <c r="C14" s="104" t="s">
        <v>5</v>
      </c>
      <c r="D14" s="106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20" t="s">
        <v>16</v>
      </c>
      <c r="B16" s="21" t="s">
        <v>15</v>
      </c>
      <c r="C16" s="22" t="s">
        <v>22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4" customFormat="1" ht="12.75">
      <c r="A17" s="20" t="s">
        <v>86</v>
      </c>
      <c r="B17" s="21" t="s">
        <v>15</v>
      </c>
      <c r="C17" s="19" t="s">
        <v>23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4" customFormat="1" ht="12.75">
      <c r="A18" s="20" t="s">
        <v>24</v>
      </c>
      <c r="B18" s="21" t="s">
        <v>15</v>
      </c>
      <c r="C18" s="20" t="s">
        <v>25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4" customFormat="1" ht="12.75">
      <c r="A19" s="20" t="s">
        <v>26</v>
      </c>
      <c r="B19" s="21" t="s">
        <v>15</v>
      </c>
      <c r="C19" s="20" t="s">
        <v>26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4" customFormat="1" ht="12.75">
      <c r="A20" s="20" t="s">
        <v>27</v>
      </c>
      <c r="B20" s="21" t="s">
        <v>15</v>
      </c>
      <c r="C20" s="24" t="s">
        <v>12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4" customFormat="1" ht="12.75">
      <c r="A21" s="20" t="s">
        <v>86</v>
      </c>
      <c r="B21" s="21" t="s">
        <v>15</v>
      </c>
      <c r="C21" s="20" t="s">
        <v>28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4" customFormat="1" ht="12.75">
      <c r="A22" s="20" t="s">
        <v>28</v>
      </c>
      <c r="B22" s="21" t="s">
        <v>15</v>
      </c>
      <c r="C22" s="24" t="s">
        <v>29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4" customFormat="1" ht="12.75">
      <c r="A23" s="20" t="s">
        <v>12</v>
      </c>
      <c r="B23" s="21" t="s">
        <v>15</v>
      </c>
      <c r="C23" s="20" t="s">
        <v>26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4" customFormat="1" ht="12.75">
      <c r="A24" s="20" t="s">
        <v>26</v>
      </c>
      <c r="B24" s="21" t="s">
        <v>15</v>
      </c>
      <c r="C24" s="20" t="s">
        <v>24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4" customFormat="1" ht="12.75">
      <c r="A25" s="18" t="s">
        <v>25</v>
      </c>
      <c r="B25" s="21" t="s">
        <v>15</v>
      </c>
      <c r="C25" s="24" t="s">
        <v>86</v>
      </c>
      <c r="D25" s="23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4" customFormat="1" ht="12.75">
      <c r="A26" s="18" t="s">
        <v>23</v>
      </c>
      <c r="B26" s="21" t="s">
        <v>15</v>
      </c>
      <c r="C26" s="20" t="s">
        <v>16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4" customFormat="1" ht="12.75">
      <c r="A27" s="18" t="s">
        <v>22</v>
      </c>
      <c r="B27" s="21" t="s">
        <v>15</v>
      </c>
      <c r="C27" s="24" t="s">
        <v>78</v>
      </c>
      <c r="D27" s="23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4" customFormat="1" ht="12.75">
      <c r="A28" s="18" t="s">
        <v>30</v>
      </c>
      <c r="B28" s="21" t="s">
        <v>15</v>
      </c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4" customFormat="1" ht="12.75">
      <c r="A29" s="18"/>
      <c r="B29" s="21"/>
      <c r="C29" s="20"/>
      <c r="D29" s="25"/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4" customFormat="1" ht="12.75">
      <c r="A30" s="18"/>
      <c r="B30" s="21"/>
      <c r="C30" s="18"/>
      <c r="D30" s="25"/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4" customFormat="1" ht="12.75">
      <c r="A31" s="18"/>
      <c r="B31" s="21"/>
      <c r="C31" s="18"/>
      <c r="D31" s="25"/>
      <c r="E31" s="3"/>
      <c r="F31" s="3"/>
    </row>
    <row r="32" spans="1:6" s="4" customFormat="1" ht="12.75">
      <c r="A32" s="18"/>
      <c r="B32" s="21"/>
      <c r="C32" s="18"/>
      <c r="D32" s="25"/>
      <c r="E32" s="3"/>
      <c r="F32" s="3"/>
    </row>
    <row r="33" spans="1:6" s="4" customFormat="1" ht="12.75">
      <c r="A33" s="18"/>
      <c r="B33" s="21"/>
      <c r="C33" s="18"/>
      <c r="D33" s="25"/>
      <c r="E33" s="3"/>
      <c r="F33" s="3"/>
    </row>
    <row r="34" spans="1:6" s="4" customFormat="1" ht="12.75">
      <c r="A34" s="18"/>
      <c r="B34" s="21"/>
      <c r="C34" s="18"/>
      <c r="D34" s="25"/>
      <c r="E34" s="3"/>
      <c r="F34" s="3"/>
    </row>
    <row r="35" spans="1:6" s="4" customFormat="1" ht="12.75">
      <c r="A35" s="18"/>
      <c r="B35" s="21"/>
      <c r="C35" s="18"/>
      <c r="D35" s="25"/>
      <c r="E35" s="3"/>
      <c r="F35" s="3"/>
    </row>
    <row r="36" spans="1:6" s="4" customFormat="1" ht="12.75">
      <c r="A36" s="18"/>
      <c r="B36" s="21"/>
      <c r="C36" s="18"/>
      <c r="D36" s="25"/>
      <c r="E36" s="3"/>
      <c r="F36" s="3"/>
    </row>
    <row r="37" spans="1:6" s="4" customFormat="1" ht="12.75">
      <c r="A37" s="18"/>
      <c r="B37" s="21"/>
      <c r="C37" s="18"/>
      <c r="D37" s="25"/>
      <c r="E37" s="3"/>
      <c r="F37" s="3"/>
    </row>
    <row r="38" spans="1:6" s="4" customFormat="1" ht="12.75">
      <c r="A38" s="18"/>
      <c r="B38" s="21"/>
      <c r="C38" s="18"/>
      <c r="D38" s="25"/>
      <c r="E38" s="3"/>
      <c r="F38" s="3"/>
    </row>
    <row r="39" spans="1:6" s="4" customFormat="1" ht="12.75">
      <c r="A39" s="18"/>
      <c r="B39" s="21"/>
      <c r="C39" s="18"/>
      <c r="D39" s="25"/>
      <c r="E39" s="3"/>
      <c r="F39" s="3"/>
    </row>
    <row r="40" spans="1:6" s="4" customFormat="1" ht="12.75">
      <c r="A40" s="18"/>
      <c r="B40" s="21"/>
      <c r="C40" s="18"/>
      <c r="D40" s="25"/>
      <c r="E40" s="3"/>
      <c r="F40" s="3"/>
    </row>
    <row r="41" spans="1:6" s="4" customFormat="1" ht="12.75">
      <c r="A41" s="18"/>
      <c r="B41" s="21"/>
      <c r="C41" s="18"/>
      <c r="D41" s="25"/>
      <c r="E41" s="3"/>
      <c r="F41" s="3"/>
    </row>
    <row r="42" spans="1:6" s="4" customFormat="1" ht="12.75">
      <c r="A42" s="18"/>
      <c r="B42" s="21"/>
      <c r="C42" s="18"/>
      <c r="D42" s="25"/>
      <c r="E42" s="3"/>
      <c r="F42" s="3"/>
    </row>
    <row r="43" spans="1:6" s="4" customFormat="1" ht="12.75">
      <c r="A43" s="18"/>
      <c r="B43" s="21"/>
      <c r="C43" s="18"/>
      <c r="D43" s="25"/>
      <c r="E43" s="3"/>
      <c r="F43" s="3"/>
    </row>
    <row r="44" spans="1:6" s="4" customFormat="1" ht="12.75">
      <c r="A44" s="18"/>
      <c r="B44" s="21"/>
      <c r="C44" s="18"/>
      <c r="D44" s="25"/>
      <c r="E44" s="3"/>
      <c r="F44" s="3"/>
    </row>
    <row r="45" spans="1:6" s="4" customFormat="1" ht="12.75">
      <c r="A45" s="18"/>
      <c r="B45" s="21"/>
      <c r="C45" s="18"/>
      <c r="D45" s="25"/>
      <c r="E45" s="3"/>
      <c r="F45" s="3"/>
    </row>
    <row r="46" spans="1:6" s="4" customFormat="1" ht="12.75">
      <c r="A46" s="18"/>
      <c r="B46" s="21"/>
      <c r="C46" s="18"/>
      <c r="D46" s="25"/>
      <c r="E46" s="3"/>
      <c r="F46" s="3"/>
    </row>
    <row r="47" spans="1:6" s="4" customFormat="1" ht="12.75">
      <c r="A47" s="18"/>
      <c r="B47" s="21"/>
      <c r="C47" s="18"/>
      <c r="D47" s="25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4" customFormat="1" ht="12.75">
      <c r="A48" s="18"/>
      <c r="B48" s="21"/>
      <c r="C48" s="18"/>
      <c r="D48" s="25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4" customFormat="1" ht="12.75">
      <c r="A49" s="18"/>
      <c r="B49" s="21"/>
      <c r="C49" s="18"/>
      <c r="D49" s="25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4" customFormat="1" ht="12.75">
      <c r="A50" s="18"/>
      <c r="B50" s="21"/>
      <c r="C50" s="18"/>
      <c r="D50" s="25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4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4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4" customFormat="1" ht="12.75">
      <c r="A53" s="18"/>
      <c r="B53" s="21"/>
      <c r="C53" s="18"/>
      <c r="D53" s="25"/>
      <c r="E53" s="3"/>
      <c r="F53" s="3"/>
    </row>
    <row r="54" spans="1:6" s="4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4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8"/>
      <c r="B59" s="21"/>
      <c r="C59" s="18"/>
      <c r="D59" s="25"/>
      <c r="E59" s="3"/>
      <c r="F59" s="3"/>
    </row>
    <row r="60" spans="1:6" s="4" customFormat="1" ht="12.75">
      <c r="A60" s="18"/>
      <c r="B60" s="21"/>
      <c r="C60" s="18"/>
      <c r="D60" s="25"/>
      <c r="E60" s="3"/>
      <c r="F60" s="3"/>
    </row>
    <row r="61" spans="1:6" s="4" customFormat="1" ht="12.75">
      <c r="A61" s="18"/>
      <c r="B61" s="21"/>
      <c r="C61" s="18"/>
      <c r="D61" s="25"/>
      <c r="E61" s="3"/>
      <c r="F61" s="3"/>
    </row>
    <row r="62" spans="1:6" s="4" customFormat="1" ht="12.75">
      <c r="A62" s="18"/>
      <c r="B62" s="21"/>
      <c r="C62" s="18"/>
      <c r="D62" s="25"/>
      <c r="E62" s="3"/>
      <c r="F62" s="3"/>
    </row>
    <row r="63" spans="1:6" s="4" customFormat="1" ht="12.75">
      <c r="A63" s="18"/>
      <c r="B63" s="21"/>
      <c r="C63" s="18"/>
      <c r="D63" s="25"/>
      <c r="E63" s="3"/>
      <c r="F63" s="3"/>
    </row>
    <row r="64" spans="1:6" s="4" customFormat="1" ht="12.75">
      <c r="A64" s="18"/>
      <c r="B64" s="21"/>
      <c r="C64" s="18"/>
      <c r="D64" s="25"/>
      <c r="E64" s="3"/>
      <c r="F64" s="3"/>
    </row>
    <row r="65" spans="1:6" s="4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31"/>
      <c r="B71" s="34" t="s">
        <v>116</v>
      </c>
      <c r="C71" s="31"/>
      <c r="D71" s="34" t="s">
        <v>23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31"/>
      <c r="B72" s="35" t="s">
        <v>26</v>
      </c>
      <c r="C72" s="31"/>
      <c r="D72" s="35" t="s">
        <v>25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31"/>
      <c r="B73" s="35" t="s">
        <v>28</v>
      </c>
      <c r="C73" s="31"/>
      <c r="D73" s="35" t="s">
        <v>26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4" customFormat="1" ht="12.75">
      <c r="A74" s="31"/>
      <c r="B74" s="35" t="s">
        <v>25</v>
      </c>
      <c r="C74" s="31"/>
      <c r="D74" s="35" t="s">
        <v>28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4" customFormat="1" ht="12.75">
      <c r="A75" s="31"/>
      <c r="B75" s="35" t="s">
        <v>23</v>
      </c>
      <c r="C75" s="31"/>
      <c r="D75" s="35" t="s">
        <v>26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4" customFormat="1" ht="13.5" thickBot="1">
      <c r="A76" s="32"/>
      <c r="B76" s="36" t="s">
        <v>22</v>
      </c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19"/>
    <pageSetUpPr fitToPage="1"/>
  </sheetPr>
  <dimension ref="A1:F85"/>
  <sheetViews>
    <sheetView view="pageBreakPreview" zoomScaleNormal="80" zoomScaleSheetLayoutView="100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94</v>
      </c>
      <c r="D8" s="99"/>
    </row>
    <row r="9" spans="1:4" s="11" customFormat="1" ht="12.75">
      <c r="A9" s="28" t="s">
        <v>14</v>
      </c>
      <c r="B9" s="29"/>
      <c r="C9" s="100" t="s">
        <v>134</v>
      </c>
      <c r="D9" s="101"/>
    </row>
    <row r="10" spans="1:4" s="11" customFormat="1" ht="12.75">
      <c r="A10" s="88" t="s">
        <v>6</v>
      </c>
      <c r="B10" s="89"/>
      <c r="C10" s="102" t="s">
        <v>168</v>
      </c>
      <c r="D10" s="103"/>
    </row>
    <row r="11" spans="1:4" s="11" customFormat="1" ht="13.5" thickBot="1">
      <c r="A11" s="107" t="s">
        <v>7</v>
      </c>
      <c r="B11" s="108"/>
      <c r="C11" s="110" t="s">
        <v>179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31</v>
      </c>
      <c r="B16" s="21" t="s">
        <v>15</v>
      </c>
      <c r="C16" s="20" t="s">
        <v>178</v>
      </c>
      <c r="D16" s="25" t="s">
        <v>15</v>
      </c>
      <c r="E16" s="3">
        <f>IF(A16="","",IF(VLOOKUP(CONCATENATE(A16," - ",B16),'[1]diccio'!$E$2:$E$3932,1,FALSE)="#N/A",CONCANTENAR(A16," - ",B16),""))</f>
      </c>
      <c r="F16" s="3" t="e">
        <f>IF(C16="","",IF(VLOOKUP(CONCATENATE(C16," - ",D16),'[1]diccio'!$E$2:$E$3932,1,FALSE)="#N/A",CONCANTENAR(C16," - ",D16),""))</f>
        <v>#N/A</v>
      </c>
    </row>
    <row r="17" spans="1:6" s="11" customFormat="1" ht="12.75">
      <c r="A17" s="18" t="s">
        <v>32</v>
      </c>
      <c r="B17" s="21" t="s">
        <v>15</v>
      </c>
      <c r="C17" s="20" t="s">
        <v>16</v>
      </c>
      <c r="D17" s="25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18" t="s">
        <v>33</v>
      </c>
      <c r="B18" s="21" t="s">
        <v>15</v>
      </c>
      <c r="C18" s="20" t="s">
        <v>83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34</v>
      </c>
      <c r="B19" s="21" t="s">
        <v>15</v>
      </c>
      <c r="C19" s="20" t="s">
        <v>95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18" t="s">
        <v>36</v>
      </c>
      <c r="B20" s="21" t="s">
        <v>15</v>
      </c>
      <c r="C20" s="20" t="s">
        <v>35</v>
      </c>
      <c r="D20" s="25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18" t="s">
        <v>44</v>
      </c>
      <c r="B21" s="21" t="s">
        <v>15</v>
      </c>
      <c r="C21" s="20" t="s">
        <v>29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18" t="s">
        <v>96</v>
      </c>
      <c r="B22" s="21" t="s">
        <v>15</v>
      </c>
      <c r="C22" s="20" t="s">
        <v>8</v>
      </c>
      <c r="D22" s="25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18" t="s">
        <v>18</v>
      </c>
      <c r="B23" s="21" t="s">
        <v>15</v>
      </c>
      <c r="C23" s="20" t="s">
        <v>19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37</v>
      </c>
      <c r="B24" s="21" t="s">
        <v>15</v>
      </c>
      <c r="C24" s="20" t="s">
        <v>10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38</v>
      </c>
      <c r="B25" s="21" t="s">
        <v>15</v>
      </c>
      <c r="C25" s="20" t="s">
        <v>86</v>
      </c>
      <c r="D25" s="25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35</v>
      </c>
      <c r="B26" s="21" t="s">
        <v>15</v>
      </c>
      <c r="C26" s="20" t="s">
        <v>29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40</v>
      </c>
      <c r="B27" s="21" t="s">
        <v>15</v>
      </c>
      <c r="C27" s="20" t="s">
        <v>39</v>
      </c>
      <c r="D27" s="25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41</v>
      </c>
      <c r="B28" s="21" t="s">
        <v>15</v>
      </c>
      <c r="C28" s="20" t="s">
        <v>40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 t="s">
        <v>29</v>
      </c>
      <c r="B29" s="21" t="s">
        <v>15</v>
      </c>
      <c r="C29" s="20" t="s">
        <v>35</v>
      </c>
      <c r="D29" s="25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 t="s">
        <v>18</v>
      </c>
      <c r="B30" s="21" t="s">
        <v>15</v>
      </c>
      <c r="C30" s="20" t="s">
        <v>38</v>
      </c>
      <c r="D30" s="25" t="s">
        <v>15</v>
      </c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 t="s">
        <v>42</v>
      </c>
      <c r="B31" s="21" t="s">
        <v>15</v>
      </c>
      <c r="C31" s="20" t="s">
        <v>37</v>
      </c>
      <c r="D31" s="25" t="s">
        <v>15</v>
      </c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 t="s">
        <v>83</v>
      </c>
      <c r="B32" s="21" t="s">
        <v>15</v>
      </c>
      <c r="C32" s="20" t="s">
        <v>18</v>
      </c>
      <c r="D32" s="25" t="s">
        <v>15</v>
      </c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 t="s">
        <v>43</v>
      </c>
      <c r="B33" s="21" t="s">
        <v>15</v>
      </c>
      <c r="C33" s="20" t="s">
        <v>96</v>
      </c>
      <c r="D33" s="25" t="s">
        <v>15</v>
      </c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 t="s">
        <v>18</v>
      </c>
      <c r="B34" s="21" t="s">
        <v>15</v>
      </c>
      <c r="C34" s="20" t="s">
        <v>44</v>
      </c>
      <c r="D34" s="25" t="s">
        <v>15</v>
      </c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20" t="s">
        <v>36</v>
      </c>
      <c r="D35" s="25" t="s">
        <v>15</v>
      </c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20" t="s">
        <v>34</v>
      </c>
      <c r="D36" s="25" t="s">
        <v>15</v>
      </c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20" t="s">
        <v>33</v>
      </c>
      <c r="D37" s="25" t="s">
        <v>15</v>
      </c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20" t="s">
        <v>32</v>
      </c>
      <c r="D38" s="25" t="s">
        <v>15</v>
      </c>
      <c r="E38" s="3">
        <f>IF(A38="","",IF(VLOOKUP(CONCATENATE(A38," - ",B38),'[1]diccio'!$E$2:$E$3932,1,FALSE)="#N/A",CONCANTENAR(A38," - ",B38),""))</f>
      </c>
      <c r="F38" s="3">
        <f>IF(C38="","",IF(VLOOKUP(CONCATENATE(C38," - ",D38),'[1]diccio'!$E$2:$E$3932,1,FALSE)="#N/A",CONCANTENAR(C38," - ",D38),""))</f>
      </c>
    </row>
    <row r="39" spans="1:6" s="11" customFormat="1" ht="12.75">
      <c r="A39" s="18"/>
      <c r="B39" s="21"/>
      <c r="C39" s="20" t="s">
        <v>31</v>
      </c>
      <c r="D39" s="25" t="s">
        <v>15</v>
      </c>
      <c r="E39" s="3">
        <f>IF(A39="","",IF(VLOOKUP(CONCATENATE(A39," - ",B39),'[1]diccio'!$E$2:$E$3932,1,FALSE)="#N/A",CONCANTENAR(A39," - ",B39),""))</f>
      </c>
      <c r="F39" s="3">
        <f>IF(C39="","",IF(VLOOKUP(CONCATENATE(C39," - ",D39),'[1]diccio'!$E$2:$E$3932,1,FALSE)="#N/A",CONCANTENAR(C39," - ",D39),""))</f>
      </c>
    </row>
    <row r="40" spans="1:6" s="11" customFormat="1" ht="12.75">
      <c r="A40" s="18"/>
      <c r="B40" s="21"/>
      <c r="C40" s="18"/>
      <c r="D40" s="25"/>
      <c r="E40" s="3">
        <f>IF(A40="","",IF(VLOOKUP(CONCATENATE(A40," - ",B40),'[1]diccio'!$E$2:$E$3932,1,FALSE)="#N/A",CONCANTENAR(A40," - ",B40),""))</f>
      </c>
      <c r="F40" s="3">
        <f>IF(C40="","",IF(VLOOKUP(CONCATENATE(C40," - ",D40),'[1]diccio'!$E$2:$E$3932,1,FALSE)="#N/A",CONCANTENAR(C40," - ",D40),""))</f>
      </c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/>
      <c r="F55" s="3"/>
    </row>
    <row r="56" spans="1:6" s="11" customFormat="1" ht="12.75">
      <c r="A56" s="18"/>
      <c r="B56" s="21"/>
      <c r="C56" s="18"/>
      <c r="D56" s="25"/>
      <c r="E56" s="3"/>
      <c r="F56" s="3"/>
    </row>
    <row r="57" spans="1:6" s="11" customFormat="1" ht="12.75">
      <c r="A57" s="18"/>
      <c r="B57" s="21"/>
      <c r="C57" s="18"/>
      <c r="D57" s="25"/>
      <c r="E57" s="3"/>
      <c r="F57" s="3"/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31</v>
      </c>
      <c r="C71" s="31"/>
      <c r="D71" s="34" t="s">
        <v>83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118</v>
      </c>
      <c r="C72" s="31"/>
      <c r="D72" s="35" t="s">
        <v>117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18</v>
      </c>
      <c r="C73" s="31"/>
      <c r="D73" s="35" t="s">
        <v>35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35</v>
      </c>
      <c r="C74" s="31"/>
      <c r="D74" s="35" t="s">
        <v>18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117</v>
      </c>
      <c r="C75" s="31"/>
      <c r="D75" s="35" t="s">
        <v>118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 t="s">
        <v>83</v>
      </c>
      <c r="C76" s="32"/>
      <c r="D76" s="36" t="s">
        <v>31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tabColor indexed="19"/>
    <pageSetUpPr fitToPage="1"/>
  </sheetPr>
  <dimension ref="A1:F85"/>
  <sheetViews>
    <sheetView tabSelected="1" view="pageBreakPreview" zoomScaleNormal="80" zoomScaleSheetLayoutView="100" workbookViewId="0" topLeftCell="A52">
      <selection activeCell="D76" sqref="D76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182</v>
      </c>
      <c r="D8" s="99"/>
    </row>
    <row r="9" spans="1:4" s="11" customFormat="1" ht="12.75">
      <c r="A9" s="28" t="s">
        <v>14</v>
      </c>
      <c r="B9" s="29"/>
      <c r="C9" s="100" t="s">
        <v>183</v>
      </c>
      <c r="D9" s="101"/>
    </row>
    <row r="10" spans="1:4" s="11" customFormat="1" ht="12.75">
      <c r="A10" s="88" t="s">
        <v>6</v>
      </c>
      <c r="B10" s="89"/>
      <c r="C10" s="102" t="s">
        <v>168</v>
      </c>
      <c r="D10" s="103"/>
    </row>
    <row r="11" spans="1:4" s="11" customFormat="1" ht="13.5" thickBot="1">
      <c r="A11" s="107" t="s">
        <v>7</v>
      </c>
      <c r="B11" s="108"/>
      <c r="C11" s="110" t="s">
        <v>181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184</v>
      </c>
      <c r="B14" s="105"/>
      <c r="C14" s="104" t="s">
        <v>185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31</v>
      </c>
      <c r="B16" s="21" t="s">
        <v>15</v>
      </c>
      <c r="C16" s="20" t="s">
        <v>19</v>
      </c>
      <c r="D16" s="25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18" t="s">
        <v>32</v>
      </c>
      <c r="B17" s="21" t="s">
        <v>15</v>
      </c>
      <c r="C17" s="20" t="s">
        <v>10</v>
      </c>
      <c r="D17" s="25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18" t="s">
        <v>33</v>
      </c>
      <c r="B18" s="21" t="s">
        <v>15</v>
      </c>
      <c r="C18" s="20" t="s">
        <v>86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34</v>
      </c>
      <c r="B19" s="21" t="s">
        <v>15</v>
      </c>
      <c r="C19" s="20" t="s">
        <v>29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18" t="s">
        <v>36</v>
      </c>
      <c r="B20" s="21" t="s">
        <v>15</v>
      </c>
      <c r="C20" s="20" t="s">
        <v>39</v>
      </c>
      <c r="D20" s="25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18" t="s">
        <v>44</v>
      </c>
      <c r="B21" s="21" t="s">
        <v>15</v>
      </c>
      <c r="C21" s="20" t="s">
        <v>40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18" t="s">
        <v>96</v>
      </c>
      <c r="B22" s="21" t="s">
        <v>15</v>
      </c>
      <c r="C22" s="20" t="s">
        <v>35</v>
      </c>
      <c r="D22" s="25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18" t="s">
        <v>18</v>
      </c>
      <c r="B23" s="21" t="s">
        <v>15</v>
      </c>
      <c r="C23" s="20" t="s">
        <v>38</v>
      </c>
      <c r="D23" s="25" t="s">
        <v>15</v>
      </c>
      <c r="E23" s="3">
        <f>IF(A23="","",IF(VLOOKUP(CONCATENATE(A23," - ",B23),'[1]diccio'!$E$2:$E$3932,1,FALSE)="#N/A",CONCANTENAR(A23," - ",B23),""))</f>
      </c>
      <c r="F23" s="3">
        <f>IF(C23="","",IF(VLOOKUP(CONCATENATE(C23," - ",D23),'[1]diccio'!$E$2:$E$3932,1,FALSE)="#N/A",CONCANTENAR(C23," - ",D23),""))</f>
      </c>
    </row>
    <row r="24" spans="1:6" s="11" customFormat="1" ht="12.75">
      <c r="A24" s="18" t="s">
        <v>37</v>
      </c>
      <c r="B24" s="21" t="s">
        <v>15</v>
      </c>
      <c r="C24" s="20" t="s">
        <v>37</v>
      </c>
      <c r="D24" s="25" t="s">
        <v>15</v>
      </c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 t="s">
        <v>38</v>
      </c>
      <c r="B25" s="21" t="s">
        <v>15</v>
      </c>
      <c r="C25" s="20" t="s">
        <v>18</v>
      </c>
      <c r="D25" s="25" t="s">
        <v>15</v>
      </c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 t="s">
        <v>35</v>
      </c>
      <c r="B26" s="21" t="s">
        <v>15</v>
      </c>
      <c r="C26" s="20" t="s">
        <v>96</v>
      </c>
      <c r="D26" s="25" t="s">
        <v>15</v>
      </c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 t="s">
        <v>40</v>
      </c>
      <c r="B27" s="21" t="s">
        <v>15</v>
      </c>
      <c r="C27" s="20" t="s">
        <v>44</v>
      </c>
      <c r="D27" s="25" t="s">
        <v>15</v>
      </c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 t="s">
        <v>41</v>
      </c>
      <c r="B28" s="21" t="s">
        <v>15</v>
      </c>
      <c r="C28" s="20" t="s">
        <v>36</v>
      </c>
      <c r="D28" s="25" t="s">
        <v>15</v>
      </c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/>
      <c r="B29" s="21"/>
      <c r="C29" s="20" t="s">
        <v>34</v>
      </c>
      <c r="D29" s="25" t="s">
        <v>15</v>
      </c>
      <c r="E29" s="3">
        <f>IF(A29="","",IF(VLOOKUP(CONCATENATE(A29," - ",B29),'[1]diccio'!$E$2:$E$3932,1,FALSE)="#N/A",CONCANTENAR(A29," - ",B29),""))</f>
      </c>
      <c r="F29" s="3">
        <f>IF(C29="","",IF(VLOOKUP(CONCATENATE(C29," - ",D29),'[1]diccio'!$E$2:$E$3932,1,FALSE)="#N/A",CONCANTENAR(C29," - ",D29),""))</f>
      </c>
    </row>
    <row r="30" spans="1:6" s="11" customFormat="1" ht="12.75">
      <c r="A30" s="18"/>
      <c r="B30" s="21"/>
      <c r="C30" s="20" t="s">
        <v>33</v>
      </c>
      <c r="D30" s="25" t="s">
        <v>15</v>
      </c>
      <c r="E30" s="3">
        <f>IF(A30="","",IF(VLOOKUP(CONCATENATE(A30," - ",B30),'[1]diccio'!$E$2:$E$3932,1,FALSE)="#N/A",CONCANTENAR(A30," - ",B30),""))</f>
      </c>
      <c r="F30" s="3">
        <f>IF(C30="","",IF(VLOOKUP(CONCATENATE(C30," - ",D30),'[1]diccio'!$E$2:$E$3932,1,FALSE)="#N/A",CONCANTENAR(C30," - ",D30),""))</f>
      </c>
    </row>
    <row r="31" spans="1:6" s="11" customFormat="1" ht="12.75">
      <c r="A31" s="18"/>
      <c r="B31" s="21"/>
      <c r="C31" s="20" t="s">
        <v>32</v>
      </c>
      <c r="D31" s="25" t="s">
        <v>15</v>
      </c>
      <c r="E31" s="3">
        <f>IF(A31="","",IF(VLOOKUP(CONCATENATE(A31," - ",B31),'[1]diccio'!$E$2:$E$3932,1,FALSE)="#N/A",CONCANTENAR(A31," - ",B31),""))</f>
      </c>
      <c r="F31" s="3">
        <f>IF(C31="","",IF(VLOOKUP(CONCATENATE(C31," - ",D31),'[1]diccio'!$E$2:$E$3932,1,FALSE)="#N/A",CONCANTENAR(C31," - ",D31),""))</f>
      </c>
    </row>
    <row r="32" spans="1:6" s="11" customFormat="1" ht="12.75">
      <c r="A32" s="18"/>
      <c r="B32" s="21"/>
      <c r="C32" s="20" t="s">
        <v>31</v>
      </c>
      <c r="D32" s="25" t="s">
        <v>15</v>
      </c>
      <c r="E32" s="3">
        <f>IF(A32="","",IF(VLOOKUP(CONCATENATE(A32," - ",B32),'[1]diccio'!$E$2:$E$3932,1,FALSE)="#N/A",CONCANTENAR(A32," - ",B32),""))</f>
      </c>
      <c r="F32" s="3">
        <f>IF(C32="","",IF(VLOOKUP(CONCATENATE(C32," - ",D32),'[1]diccio'!$E$2:$E$3932,1,FALSE)="#N/A",CONCANTENAR(C32," - ",D32),""))</f>
      </c>
    </row>
    <row r="33" spans="1:6" s="11" customFormat="1" ht="12.75">
      <c r="A33" s="18"/>
      <c r="B33" s="21"/>
      <c r="C33" s="18"/>
      <c r="D33" s="25"/>
      <c r="E33" s="3">
        <f>IF(A33="","",IF(VLOOKUP(CONCATENATE(A33," - ",B33),'[1]diccio'!$E$2:$E$3932,1,FALSE)="#N/A",CONCANTENAR(A33," - ",B33),""))</f>
      </c>
      <c r="F33" s="3">
        <f>IF(C33="","",IF(VLOOKUP(CONCATENATE(C33," - ",D33),'[1]diccio'!$E$2:$E$3932,1,FALSE)="#N/A",CONCANTENAR(C33," - ",D33),""))</f>
      </c>
    </row>
    <row r="34" spans="1:6" s="11" customFormat="1" ht="12.75">
      <c r="A34" s="18"/>
      <c r="B34" s="21"/>
      <c r="C34" s="18"/>
      <c r="D34" s="25"/>
      <c r="E34" s="3">
        <f>IF(A34="","",IF(VLOOKUP(CONCATENATE(A34," - ",B34),'[1]diccio'!$E$2:$E$3932,1,FALSE)="#N/A",CONCANTENAR(A34," - ",B34),""))</f>
      </c>
      <c r="F34" s="3">
        <f>IF(C34="","",IF(VLOOKUP(CONCATENATE(C34," - ",D34),'[1]diccio'!$E$2:$E$3932,1,FALSE)="#N/A",CONCANTENAR(C34," - ",D34),""))</f>
      </c>
    </row>
    <row r="35" spans="1:6" s="11" customFormat="1" ht="12.75">
      <c r="A35" s="18"/>
      <c r="B35" s="21"/>
      <c r="C35" s="18"/>
      <c r="D35" s="25"/>
      <c r="E35" s="3">
        <f>IF(A35="","",IF(VLOOKUP(CONCATENATE(A35," - ",B35),'[1]diccio'!$E$2:$E$3932,1,FALSE)="#N/A",CONCANTENAR(A35," - ",B35),""))</f>
      </c>
      <c r="F35" s="3">
        <f>IF(C35="","",IF(VLOOKUP(CONCATENATE(C35," - ",D35),'[1]diccio'!$E$2:$E$3932,1,FALSE)="#N/A",CONCANTENAR(C35," - ",D35),""))</f>
      </c>
    </row>
    <row r="36" spans="1:6" s="11" customFormat="1" ht="12.75">
      <c r="A36" s="18"/>
      <c r="B36" s="21"/>
      <c r="C36" s="18"/>
      <c r="D36" s="25"/>
      <c r="E36" s="3">
        <f>IF(A36="","",IF(VLOOKUP(CONCATENATE(A36," - ",B36),'[1]diccio'!$E$2:$E$3932,1,FALSE)="#N/A",CONCANTENAR(A36," - ",B36),""))</f>
      </c>
      <c r="F36" s="3">
        <f>IF(C36="","",IF(VLOOKUP(CONCATENATE(C36," - ",D36),'[1]diccio'!$E$2:$E$3932,1,FALSE)="#N/A",CONCANTENAR(C36," - ",D36),""))</f>
      </c>
    </row>
    <row r="37" spans="1:6" s="11" customFormat="1" ht="12.75">
      <c r="A37" s="18"/>
      <c r="B37" s="21"/>
      <c r="C37" s="18"/>
      <c r="D37" s="25"/>
      <c r="E37" s="3">
        <f>IF(A37="","",IF(VLOOKUP(CONCATENATE(A37," - ",B37),'[1]diccio'!$E$2:$E$3932,1,FALSE)="#N/A",CONCANTENAR(A37," - ",B37),""))</f>
      </c>
      <c r="F37" s="3">
        <f>IF(C37="","",IF(VLOOKUP(CONCATENATE(C37," - ",D37),'[1]diccio'!$E$2:$E$3932,1,FALSE)="#N/A",CONCANTENAR(C37," - ",D37),""))</f>
      </c>
    </row>
    <row r="38" spans="1:6" s="11" customFormat="1" ht="12.75">
      <c r="A38" s="18"/>
      <c r="B38" s="21"/>
      <c r="C38" s="18"/>
      <c r="D38" s="25"/>
      <c r="E38" s="3">
        <f>IF(A38="","",IF(VLOOKUP(CONCATENATE(A38," - ",B38),'[1]diccio'!$E$2:$E$3932,1,FALSE)="#N/A",CONCANTENAR(A38," - ",B38),""))</f>
      </c>
      <c r="F38" s="3">
        <f>IF(C38="","",IF(VLOOKUP(CONCATENATE(C38," - ",D38),'[1]diccio'!$E$2:$E$3932,1,FALSE)="#N/A",CONCANTENAR(C38," - ",D38),""))</f>
      </c>
    </row>
    <row r="39" spans="1:6" s="11" customFormat="1" ht="12.75">
      <c r="A39" s="18"/>
      <c r="B39" s="21"/>
      <c r="C39" s="18"/>
      <c r="D39" s="25"/>
      <c r="E39" s="3">
        <f>IF(A39="","",IF(VLOOKUP(CONCATENATE(A39," - ",B39),'[1]diccio'!$E$2:$E$3932,1,FALSE)="#N/A",CONCANTENAR(A39," - ",B39),""))</f>
      </c>
      <c r="F39" s="3">
        <f>IF(C39="","",IF(VLOOKUP(CONCATENATE(C39," - ",D39),'[1]diccio'!$E$2:$E$3932,1,FALSE)="#N/A",CONCANTENAR(C39," - ",D39),""))</f>
      </c>
    </row>
    <row r="40" spans="1:6" s="11" customFormat="1" ht="12.75">
      <c r="A40" s="18"/>
      <c r="B40" s="21"/>
      <c r="C40" s="18"/>
      <c r="D40" s="25"/>
      <c r="E40" s="3">
        <f>IF(A40="","",IF(VLOOKUP(CONCATENATE(A40," - ",B40),'[1]diccio'!$E$2:$E$3932,1,FALSE)="#N/A",CONCANTENAR(A40," - ",B40),""))</f>
      </c>
      <c r="F40" s="3">
        <f>IF(C40="","",IF(VLOOKUP(CONCATENATE(C40," - ",D40),'[1]diccio'!$E$2:$E$3932,1,FALSE)="#N/A",CONCANTENAR(C40," - ",D40),""))</f>
      </c>
    </row>
    <row r="41" spans="1:6" s="11" customFormat="1" ht="12.75">
      <c r="A41" s="18"/>
      <c r="B41" s="21"/>
      <c r="C41" s="18"/>
      <c r="D41" s="25"/>
      <c r="E41" s="3"/>
      <c r="F41" s="3"/>
    </row>
    <row r="42" spans="1:6" s="11" customFormat="1" ht="12.75">
      <c r="A42" s="18"/>
      <c r="B42" s="21"/>
      <c r="C42" s="18"/>
      <c r="D42" s="25"/>
      <c r="E42" s="3"/>
      <c r="F42" s="3"/>
    </row>
    <row r="43" spans="1:6" s="11" customFormat="1" ht="12.75">
      <c r="A43" s="18"/>
      <c r="B43" s="21"/>
      <c r="C43" s="18"/>
      <c r="D43" s="25"/>
      <c r="E43" s="3"/>
      <c r="F43" s="3"/>
    </row>
    <row r="44" spans="1:6" s="11" customFormat="1" ht="12.75">
      <c r="A44" s="18"/>
      <c r="B44" s="21"/>
      <c r="C44" s="18"/>
      <c r="D44" s="25"/>
      <c r="E44" s="3"/>
      <c r="F44" s="3"/>
    </row>
    <row r="45" spans="1:6" s="11" customFormat="1" ht="12.75">
      <c r="A45" s="18"/>
      <c r="B45" s="21"/>
      <c r="C45" s="18"/>
      <c r="D45" s="25"/>
      <c r="E45" s="3"/>
      <c r="F45" s="3"/>
    </row>
    <row r="46" spans="1:6" s="11" customFormat="1" ht="12.75">
      <c r="A46" s="18"/>
      <c r="B46" s="21"/>
      <c r="C46" s="18"/>
      <c r="D46" s="25"/>
      <c r="E46" s="3"/>
      <c r="F46" s="3"/>
    </row>
    <row r="47" spans="1:6" s="11" customFormat="1" ht="12.75">
      <c r="A47" s="18"/>
      <c r="B47" s="21"/>
      <c r="C47" s="18"/>
      <c r="D47" s="25"/>
      <c r="E47" s="3"/>
      <c r="F47" s="3"/>
    </row>
    <row r="48" spans="1:6" s="11" customFormat="1" ht="12.75">
      <c r="A48" s="18"/>
      <c r="B48" s="21"/>
      <c r="C48" s="18"/>
      <c r="D48" s="25"/>
      <c r="E48" s="3"/>
      <c r="F48" s="3"/>
    </row>
    <row r="49" spans="1:6" s="11" customFormat="1" ht="12.75">
      <c r="A49" s="18"/>
      <c r="B49" s="21"/>
      <c r="C49" s="18"/>
      <c r="D49" s="25"/>
      <c r="E49" s="3"/>
      <c r="F49" s="3"/>
    </row>
    <row r="50" spans="1:6" s="11" customFormat="1" ht="12.75">
      <c r="A50" s="18"/>
      <c r="B50" s="21"/>
      <c r="C50" s="18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/>
      <c r="F51" s="3"/>
    </row>
    <row r="52" spans="1:6" s="11" customFormat="1" ht="12.75">
      <c r="A52" s="18"/>
      <c r="B52" s="21"/>
      <c r="C52" s="18"/>
      <c r="D52" s="25"/>
      <c r="E52" s="3"/>
      <c r="F52" s="3"/>
    </row>
    <row r="53" spans="1:6" s="11" customFormat="1" ht="12.75">
      <c r="A53" s="18"/>
      <c r="B53" s="21"/>
      <c r="C53" s="18"/>
      <c r="D53" s="25"/>
      <c r="E53" s="3"/>
      <c r="F53" s="3"/>
    </row>
    <row r="54" spans="1:6" s="11" customFormat="1" ht="12.75">
      <c r="A54" s="18"/>
      <c r="B54" s="21"/>
      <c r="C54" s="18"/>
      <c r="D54" s="25"/>
      <c r="E54" s="3"/>
      <c r="F54" s="3"/>
    </row>
    <row r="55" spans="1:6" s="11" customFormat="1" ht="12.75">
      <c r="A55" s="18"/>
      <c r="B55" s="21"/>
      <c r="C55" s="18"/>
      <c r="D55" s="25"/>
      <c r="E55" s="3"/>
      <c r="F55" s="3"/>
    </row>
    <row r="56" spans="1:6" s="11" customFormat="1" ht="12.75">
      <c r="A56" s="18"/>
      <c r="B56" s="21"/>
      <c r="C56" s="18"/>
      <c r="D56" s="25"/>
      <c r="E56" s="3"/>
      <c r="F56" s="3"/>
    </row>
    <row r="57" spans="1:6" s="11" customFormat="1" ht="12.75">
      <c r="A57" s="18"/>
      <c r="B57" s="21"/>
      <c r="C57" s="18"/>
      <c r="D57" s="25"/>
      <c r="E57" s="3"/>
      <c r="F57" s="3"/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31"/>
      <c r="B71" s="34" t="s">
        <v>31</v>
      </c>
      <c r="C71" s="31"/>
      <c r="D71" s="34" t="s">
        <v>117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118</v>
      </c>
      <c r="C72" s="31"/>
      <c r="D72" s="35" t="s">
        <v>35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31"/>
      <c r="B73" s="35" t="s">
        <v>18</v>
      </c>
      <c r="C73" s="31"/>
      <c r="D73" s="35" t="s">
        <v>18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35</v>
      </c>
      <c r="C74" s="31"/>
      <c r="D74" s="35" t="s">
        <v>118</v>
      </c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 t="s">
        <v>117</v>
      </c>
      <c r="C75" s="31"/>
      <c r="D75" s="35" t="s">
        <v>31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85"/>
  <sheetViews>
    <sheetView view="pageBreakPreview" zoomScale="115" zoomScaleNormal="80" zoomScaleSheetLayoutView="11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97</v>
      </c>
      <c r="D8" s="99"/>
    </row>
    <row r="9" spans="1:4" s="11" customFormat="1" ht="12.75">
      <c r="A9" s="9" t="s">
        <v>14</v>
      </c>
      <c r="B9" s="10"/>
      <c r="C9" s="100" t="s">
        <v>98</v>
      </c>
      <c r="D9" s="101"/>
    </row>
    <row r="10" spans="1:4" s="11" customFormat="1" ht="12.75">
      <c r="A10" s="88" t="s">
        <v>6</v>
      </c>
      <c r="B10" s="89"/>
      <c r="C10" s="112" t="s">
        <v>92</v>
      </c>
      <c r="D10" s="113"/>
    </row>
    <row r="11" spans="1:4" s="11" customFormat="1" ht="13.5" thickBot="1">
      <c r="A11" s="107" t="s">
        <v>7</v>
      </c>
      <c r="B11" s="108"/>
      <c r="C11" s="110" t="s">
        <v>163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5"/>
      <c r="B13" s="5"/>
      <c r="C13" s="109"/>
      <c r="D13" s="109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20" t="s">
        <v>16</v>
      </c>
      <c r="B16" s="21" t="s">
        <v>15</v>
      </c>
      <c r="C16" s="22" t="s">
        <v>45</v>
      </c>
      <c r="D16" s="23" t="s">
        <v>15</v>
      </c>
      <c r="E16" s="3">
        <f>IF(A16="","",IF(VLOOKUP(CONCATENATE(A16," - ",B16),'[1]diccio'!$E$2:$E$3932,1,FALSE)="#N/A",CONCANTENAR(A16," - ",B16),""))</f>
      </c>
      <c r="F16" s="3">
        <f>IF(C16="","",IF(VLOOKUP(CONCATENATE(C16," - ",D16),'[1]diccio'!$E$2:$E$3932,1,FALSE)="#N/A",CONCANTENAR(C16," - ",D16),""))</f>
      </c>
    </row>
    <row r="17" spans="1:6" s="11" customFormat="1" ht="12.75">
      <c r="A17" s="20" t="s">
        <v>86</v>
      </c>
      <c r="B17" s="21" t="s">
        <v>15</v>
      </c>
      <c r="C17" s="19" t="s">
        <v>29</v>
      </c>
      <c r="D17" s="23" t="s">
        <v>15</v>
      </c>
      <c r="E17" s="3">
        <f>IF(A17="","",IF(VLOOKUP(CONCATENATE(A17," - ",B17),'[1]diccio'!$E$2:$E$3932,1,FALSE)="#N/A",CONCANTENAR(A17," - ",B17),""))</f>
      </c>
      <c r="F17" s="3">
        <f>IF(C17="","",IF(VLOOKUP(CONCATENATE(C17," - ",D17),'[1]diccio'!$E$2:$E$3932,1,FALSE)="#N/A",CONCANTENAR(C17," - ",D17),""))</f>
      </c>
    </row>
    <row r="18" spans="1:6" s="11" customFormat="1" ht="12.75">
      <c r="A18" s="20" t="s">
        <v>29</v>
      </c>
      <c r="B18" s="21" t="s">
        <v>15</v>
      </c>
      <c r="C18" s="20" t="s">
        <v>8</v>
      </c>
      <c r="D18" s="25" t="s">
        <v>15</v>
      </c>
      <c r="E18" s="3">
        <f>IF(A18="","",IF(VLOOKUP(CONCATENATE(A18," - ",B18),'[1]diccio'!$E$2:$E$3932,1,FALSE)="#N/A",CONCANTENAR(A18," - ",B18),""))</f>
      </c>
      <c r="F18" s="3">
        <f>IF(C18="","",IF(VLOOKUP(CONCATENATE(C18," - ",D18),'[1]diccio'!$E$2:$E$3932,1,FALSE)="#N/A",CONCANTENAR(C18," - ",D18),""))</f>
      </c>
    </row>
    <row r="19" spans="1:6" s="11" customFormat="1" ht="12.75">
      <c r="A19" s="18" t="s">
        <v>46</v>
      </c>
      <c r="B19" s="21" t="s">
        <v>15</v>
      </c>
      <c r="C19" s="20" t="s">
        <v>19</v>
      </c>
      <c r="D19" s="25" t="s">
        <v>15</v>
      </c>
      <c r="E19" s="3">
        <f>IF(A19="","",IF(VLOOKUP(CONCATENATE(A19," - ",B19),'[1]diccio'!$E$2:$E$3932,1,FALSE)="#N/A",CONCANTENAR(A19," - ",B19),""))</f>
      </c>
      <c r="F19" s="3">
        <f>IF(C19="","",IF(VLOOKUP(CONCATENATE(C19," - ",D19),'[1]diccio'!$E$2:$E$3932,1,FALSE)="#N/A",CONCANTENAR(C19," - ",D19),""))</f>
      </c>
    </row>
    <row r="20" spans="1:6" s="11" customFormat="1" ht="12.75">
      <c r="A20" s="20" t="s">
        <v>47</v>
      </c>
      <c r="B20" s="21" t="s">
        <v>15</v>
      </c>
      <c r="C20" s="24" t="s">
        <v>48</v>
      </c>
      <c r="D20" s="23" t="s">
        <v>15</v>
      </c>
      <c r="E20" s="3">
        <f>IF(A20="","",IF(VLOOKUP(CONCATENATE(A20," - ",B20),'[1]diccio'!$E$2:$E$3932,1,FALSE)="#N/A",CONCANTENAR(A20," - ",B20),""))</f>
      </c>
      <c r="F20" s="3">
        <f>IF(C20="","",IF(VLOOKUP(CONCATENATE(C20," - ",D20),'[1]diccio'!$E$2:$E$3932,1,FALSE)="#N/A",CONCANTENAR(C20," - ",D20),""))</f>
      </c>
    </row>
    <row r="21" spans="1:6" s="11" customFormat="1" ht="12.75">
      <c r="A21" s="20"/>
      <c r="B21" s="21"/>
      <c r="C21" s="20" t="s">
        <v>86</v>
      </c>
      <c r="D21" s="25" t="s">
        <v>15</v>
      </c>
      <c r="E21" s="3">
        <f>IF(A21="","",IF(VLOOKUP(CONCATENATE(A21," - ",B21),'[1]diccio'!$E$2:$E$3932,1,FALSE)="#N/A",CONCANTENAR(A21," - ",B21),""))</f>
      </c>
      <c r="F21" s="3">
        <f>IF(C21="","",IF(VLOOKUP(CONCATENATE(C21," - ",D21),'[1]diccio'!$E$2:$E$3932,1,FALSE)="#N/A",CONCANTENAR(C21," - ",D21),""))</f>
      </c>
    </row>
    <row r="22" spans="1:6" s="11" customFormat="1" ht="12.75">
      <c r="A22" s="20"/>
      <c r="B22" s="21"/>
      <c r="C22" s="24" t="s">
        <v>16</v>
      </c>
      <c r="D22" s="23" t="s">
        <v>15</v>
      </c>
      <c r="E22" s="3">
        <f>IF(A22="","",IF(VLOOKUP(CONCATENATE(A22," - ",B22),'[1]diccio'!$E$2:$E$3932,1,FALSE)="#N/A",CONCANTENAR(A22," - ",B22),""))</f>
      </c>
      <c r="F22" s="3">
        <f>IF(C22="","",IF(VLOOKUP(CONCATENATE(C22," - ",D22),'[1]diccio'!$E$2:$E$3932,1,FALSE)="#N/A",CONCANTENAR(C22," - ",D22),""))</f>
      </c>
    </row>
    <row r="23" spans="1:6" s="11" customFormat="1" ht="12.75">
      <c r="A23" s="20"/>
      <c r="B23" s="21"/>
      <c r="C23" s="20" t="s">
        <v>162</v>
      </c>
      <c r="D23" s="23" t="s">
        <v>15</v>
      </c>
      <c r="E23" s="3">
        <f>IF(A23="","",IF(VLOOKUP(CONCATENATE(A23," - ",B23),'[1]diccio'!$E$2:$E$3932,1,FALSE)="#N/A",CONCANTENAR(A23," - ",B23),""))</f>
      </c>
      <c r="F23" s="3" t="e">
        <f>IF(C23="","",IF(VLOOKUP(CONCATENATE(C23," - ",D23),'[1]diccio'!$E$2:$E$3932,1,FALSE)="#N/A",CONCANTENAR(C23," - ",D23),""))</f>
        <v>#N/A</v>
      </c>
    </row>
    <row r="24" spans="1:6" s="11" customFormat="1" ht="12.75">
      <c r="A24" s="20"/>
      <c r="B24" s="21"/>
      <c r="C24" s="20"/>
      <c r="D24" s="25"/>
      <c r="E24" s="3">
        <f>IF(A24="","",IF(VLOOKUP(CONCATENATE(A24," - ",B24),'[1]diccio'!$E$2:$E$3932,1,FALSE)="#N/A",CONCANTENAR(A24," - ",B24),""))</f>
      </c>
      <c r="F24" s="3">
        <f>IF(C24="","",IF(VLOOKUP(CONCATENATE(C24," - ",D24),'[1]diccio'!$E$2:$E$3932,1,FALSE)="#N/A",CONCANTENAR(C24," - ",D24),""))</f>
      </c>
    </row>
    <row r="25" spans="1:6" s="11" customFormat="1" ht="12.75">
      <c r="A25" s="18"/>
      <c r="B25" s="21"/>
      <c r="C25" s="24"/>
      <c r="D25" s="23"/>
      <c r="E25" s="3">
        <f>IF(A25="","",IF(VLOOKUP(CONCATENATE(A25," - ",B25),'[1]diccio'!$E$2:$E$3932,1,FALSE)="#N/A",CONCANTENAR(A25," - ",B25),""))</f>
      </c>
      <c r="F25" s="3">
        <f>IF(C25="","",IF(VLOOKUP(CONCATENATE(C25," - ",D25),'[1]diccio'!$E$2:$E$3932,1,FALSE)="#N/A",CONCANTENAR(C25," - ",D25),""))</f>
      </c>
    </row>
    <row r="26" spans="1:6" s="11" customFormat="1" ht="12.75">
      <c r="A26" s="18"/>
      <c r="B26" s="21"/>
      <c r="C26" s="20"/>
      <c r="D26" s="25"/>
      <c r="E26" s="3">
        <f>IF(A26="","",IF(VLOOKUP(CONCATENATE(A26," - ",B26),'[1]diccio'!$E$2:$E$3932,1,FALSE)="#N/A",CONCANTENAR(A26," - ",B26),""))</f>
      </c>
      <c r="F26" s="3">
        <f>IF(C26="","",IF(VLOOKUP(CONCATENATE(C26," - ",D26),'[1]diccio'!$E$2:$E$3932,1,FALSE)="#N/A",CONCANTENAR(C26," - ",D26),""))</f>
      </c>
    </row>
    <row r="27" spans="1:6" s="11" customFormat="1" ht="12.75">
      <c r="A27" s="18"/>
      <c r="B27" s="21"/>
      <c r="C27" s="24"/>
      <c r="D27" s="23"/>
      <c r="E27" s="3">
        <f>IF(A27="","",IF(VLOOKUP(CONCATENATE(A27," - ",B27),'[1]diccio'!$E$2:$E$3932,1,FALSE)="#N/A",CONCANTENAR(A27," - ",B27),""))</f>
      </c>
      <c r="F27" s="3">
        <f>IF(C27="","",IF(VLOOKUP(CONCATENATE(C27," - ",D27),'[1]diccio'!$E$2:$E$3932,1,FALSE)="#N/A",CONCANTENAR(C27," - ",D27),""))</f>
      </c>
    </row>
    <row r="28" spans="1:6" s="11" customFormat="1" ht="12.75">
      <c r="A28" s="18"/>
      <c r="B28" s="21"/>
      <c r="C28" s="20"/>
      <c r="D28" s="25"/>
      <c r="E28" s="3">
        <f>IF(A28="","",IF(VLOOKUP(CONCATENATE(A28," - ",B28),'[1]diccio'!$E$2:$E$3932,1,FALSE)="#N/A",CONCANTENAR(A28," - ",B28),""))</f>
      </c>
      <c r="F28" s="3">
        <f>IF(C28="","",IF(VLOOKUP(CONCATENATE(C28," - ",D28),'[1]diccio'!$E$2:$E$3932,1,FALSE)="#N/A",CONCANTENAR(C28," - ",D28),""))</f>
      </c>
    </row>
    <row r="29" spans="1:6" s="11" customFormat="1" ht="12.75">
      <c r="A29" s="18"/>
      <c r="B29" s="21"/>
      <c r="C29" s="20"/>
      <c r="D29" s="25"/>
      <c r="E29" s="3"/>
      <c r="F29" s="3"/>
    </row>
    <row r="30" spans="1:6" s="11" customFormat="1" ht="12.75">
      <c r="A30" s="18"/>
      <c r="B30" s="21"/>
      <c r="C30" s="20"/>
      <c r="D30" s="25"/>
      <c r="E30" s="3"/>
      <c r="F30" s="3"/>
    </row>
    <row r="31" spans="1:6" s="11" customFormat="1" ht="12.75">
      <c r="A31" s="18"/>
      <c r="B31" s="21"/>
      <c r="C31" s="20"/>
      <c r="D31" s="25"/>
      <c r="E31" s="3"/>
      <c r="F31" s="3"/>
    </row>
    <row r="32" spans="1:6" s="11" customFormat="1" ht="12.75">
      <c r="A32" s="18"/>
      <c r="B32" s="21"/>
      <c r="C32" s="20"/>
      <c r="D32" s="25"/>
      <c r="E32" s="3"/>
      <c r="F32" s="3"/>
    </row>
    <row r="33" spans="1:6" s="11" customFormat="1" ht="12.75">
      <c r="A33" s="18"/>
      <c r="B33" s="21"/>
      <c r="C33" s="20"/>
      <c r="D33" s="25"/>
      <c r="E33" s="3"/>
      <c r="F33" s="3"/>
    </row>
    <row r="34" spans="1:6" s="11" customFormat="1" ht="12.75">
      <c r="A34" s="18"/>
      <c r="B34" s="21"/>
      <c r="C34" s="20"/>
      <c r="D34" s="25"/>
      <c r="E34" s="3"/>
      <c r="F34" s="3"/>
    </row>
    <row r="35" spans="1:6" s="11" customFormat="1" ht="12.75">
      <c r="A35" s="18"/>
      <c r="B35" s="21"/>
      <c r="C35" s="20"/>
      <c r="D35" s="25"/>
      <c r="E35" s="3"/>
      <c r="F35" s="3"/>
    </row>
    <row r="36" spans="1:6" s="11" customFormat="1" ht="12.75">
      <c r="A36" s="18"/>
      <c r="B36" s="21"/>
      <c r="C36" s="20"/>
      <c r="D36" s="25"/>
      <c r="E36" s="3"/>
      <c r="F36" s="3"/>
    </row>
    <row r="37" spans="1:6" s="11" customFormat="1" ht="12.75">
      <c r="A37" s="18"/>
      <c r="B37" s="21"/>
      <c r="C37" s="20"/>
      <c r="D37" s="25"/>
      <c r="E37" s="3"/>
      <c r="F37" s="3"/>
    </row>
    <row r="38" spans="1:6" s="11" customFormat="1" ht="12.75">
      <c r="A38" s="18"/>
      <c r="B38" s="21"/>
      <c r="C38" s="20"/>
      <c r="D38" s="25"/>
      <c r="E38" s="3"/>
      <c r="F38" s="3"/>
    </row>
    <row r="39" spans="1:6" s="11" customFormat="1" ht="12.75">
      <c r="A39" s="18"/>
      <c r="B39" s="21"/>
      <c r="C39" s="20"/>
      <c r="D39" s="25"/>
      <c r="E39" s="3"/>
      <c r="F39" s="3"/>
    </row>
    <row r="40" spans="1:6" s="11" customFormat="1" ht="12.75">
      <c r="A40" s="18"/>
      <c r="B40" s="21"/>
      <c r="C40" s="20"/>
      <c r="D40" s="25"/>
      <c r="E40" s="3"/>
      <c r="F40" s="3"/>
    </row>
    <row r="41" spans="1:6" s="11" customFormat="1" ht="12.75">
      <c r="A41" s="18"/>
      <c r="B41" s="21"/>
      <c r="C41" s="20"/>
      <c r="D41" s="25"/>
      <c r="E41" s="3"/>
      <c r="F41" s="3"/>
    </row>
    <row r="42" spans="1:6" s="11" customFormat="1" ht="12.75">
      <c r="A42" s="18"/>
      <c r="B42" s="21"/>
      <c r="C42" s="20"/>
      <c r="D42" s="25"/>
      <c r="E42" s="3"/>
      <c r="F42" s="3"/>
    </row>
    <row r="43" spans="1:6" s="11" customFormat="1" ht="12.75">
      <c r="A43" s="18"/>
      <c r="B43" s="21"/>
      <c r="C43" s="20"/>
      <c r="D43" s="25"/>
      <c r="E43" s="3"/>
      <c r="F43" s="3"/>
    </row>
    <row r="44" spans="1:6" s="11" customFormat="1" ht="12.75">
      <c r="A44" s="18"/>
      <c r="B44" s="21"/>
      <c r="C44" s="20"/>
      <c r="D44" s="25"/>
      <c r="E44" s="3"/>
      <c r="F44" s="3"/>
    </row>
    <row r="45" spans="1:6" s="11" customFormat="1" ht="12.75">
      <c r="A45" s="18"/>
      <c r="B45" s="21"/>
      <c r="C45" s="20"/>
      <c r="D45" s="25"/>
      <c r="E45" s="3"/>
      <c r="F45" s="3"/>
    </row>
    <row r="46" spans="1:6" s="11" customFormat="1" ht="12.75">
      <c r="A46" s="18"/>
      <c r="B46" s="21"/>
      <c r="C46" s="20"/>
      <c r="D46" s="25"/>
      <c r="E46" s="3"/>
      <c r="F46" s="3"/>
    </row>
    <row r="47" spans="1:6" s="11" customFormat="1" ht="12.75">
      <c r="A47" s="18"/>
      <c r="B47" s="21"/>
      <c r="C47" s="20"/>
      <c r="D47" s="25"/>
      <c r="E47" s="3"/>
      <c r="F47" s="3"/>
    </row>
    <row r="48" spans="1:6" s="11" customFormat="1" ht="12.75">
      <c r="A48" s="18"/>
      <c r="B48" s="21"/>
      <c r="C48" s="20"/>
      <c r="D48" s="25"/>
      <c r="E48" s="3"/>
      <c r="F48" s="3"/>
    </row>
    <row r="49" spans="1:6" s="11" customFormat="1" ht="12.75">
      <c r="A49" s="18"/>
      <c r="B49" s="21"/>
      <c r="C49" s="20"/>
      <c r="D49" s="25"/>
      <c r="E49" s="3"/>
      <c r="F49" s="3"/>
    </row>
    <row r="50" spans="1:6" s="11" customFormat="1" ht="12.75">
      <c r="A50" s="18"/>
      <c r="B50" s="21"/>
      <c r="C50" s="20"/>
      <c r="D50" s="25"/>
      <c r="E50" s="3"/>
      <c r="F50" s="3"/>
    </row>
    <row r="51" spans="1:6" s="11" customFormat="1" ht="12.75">
      <c r="A51" s="18"/>
      <c r="B51" s="21"/>
      <c r="C51" s="18"/>
      <c r="D51" s="25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8"/>
      <c r="B52" s="21"/>
      <c r="C52" s="18"/>
      <c r="D52" s="25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8"/>
      <c r="B53" s="21"/>
      <c r="C53" s="18"/>
      <c r="D53" s="25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8"/>
      <c r="B54" s="21"/>
      <c r="C54" s="18"/>
      <c r="D54" s="25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8"/>
      <c r="B55" s="21"/>
      <c r="C55" s="18"/>
      <c r="D55" s="25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8"/>
      <c r="B56" s="21"/>
      <c r="C56" s="18"/>
      <c r="D56" s="25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8"/>
      <c r="B57" s="21"/>
      <c r="C57" s="18"/>
      <c r="D57" s="25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8"/>
      <c r="B58" s="21"/>
      <c r="C58" s="18"/>
      <c r="D58" s="25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8"/>
      <c r="B59" s="21"/>
      <c r="C59" s="18"/>
      <c r="D59" s="25"/>
      <c r="E59" s="3"/>
      <c r="F59" s="3"/>
    </row>
    <row r="60" spans="1:6" s="11" customFormat="1" ht="12.75">
      <c r="A60" s="18"/>
      <c r="B60" s="21"/>
      <c r="C60" s="18"/>
      <c r="D60" s="25"/>
      <c r="E60" s="3"/>
      <c r="F60" s="3"/>
    </row>
    <row r="61" spans="1:6" s="11" customFormat="1" ht="12.75">
      <c r="A61" s="18"/>
      <c r="B61" s="21"/>
      <c r="C61" s="18"/>
      <c r="D61" s="25"/>
      <c r="E61" s="3"/>
      <c r="F61" s="3"/>
    </row>
    <row r="62" spans="1:6" s="11" customFormat="1" ht="12.75">
      <c r="A62" s="18"/>
      <c r="B62" s="21"/>
      <c r="C62" s="18"/>
      <c r="D62" s="25"/>
      <c r="E62" s="3"/>
      <c r="F62" s="3"/>
    </row>
    <row r="63" spans="1:6" s="11" customFormat="1" ht="12.75">
      <c r="A63" s="18"/>
      <c r="B63" s="21"/>
      <c r="C63" s="18"/>
      <c r="D63" s="25"/>
      <c r="E63" s="3"/>
      <c r="F63" s="3"/>
    </row>
    <row r="64" spans="1:6" s="11" customFormat="1" ht="12.75">
      <c r="A64" s="18"/>
      <c r="B64" s="21"/>
      <c r="C64" s="18"/>
      <c r="D64" s="25"/>
      <c r="E64" s="3"/>
      <c r="F64" s="3"/>
    </row>
    <row r="65" spans="1:6" s="11" customFormat="1" ht="12.75">
      <c r="A65" s="18"/>
      <c r="B65" s="21"/>
      <c r="C65" s="18"/>
      <c r="D65" s="25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8"/>
      <c r="B66" s="21"/>
      <c r="C66" s="18"/>
      <c r="D66" s="25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8"/>
      <c r="B67" s="21"/>
      <c r="C67" s="18"/>
      <c r="D67" s="25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8"/>
      <c r="B68" s="21"/>
      <c r="C68" s="18"/>
      <c r="D68" s="25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8"/>
      <c r="B69" s="21"/>
      <c r="C69" s="18"/>
      <c r="D69" s="2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8"/>
      <c r="B70" s="33"/>
      <c r="C70" s="18"/>
      <c r="D70" s="37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25.5">
      <c r="A71" s="31"/>
      <c r="B71" s="34" t="s">
        <v>86</v>
      </c>
      <c r="C71" s="31"/>
      <c r="D71" s="34" t="s">
        <v>119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31"/>
      <c r="B72" s="35" t="s">
        <v>117</v>
      </c>
      <c r="C72" s="31"/>
      <c r="D72" s="35" t="s">
        <v>117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11" customFormat="1" ht="25.5">
      <c r="A73" s="31"/>
      <c r="B73" s="35" t="s">
        <v>119</v>
      </c>
      <c r="C73" s="31"/>
      <c r="D73" s="35" t="s">
        <v>86</v>
      </c>
      <c r="E73" s="3">
        <f>IF(A73="","",IF(VLOOKUP(CONCATENATE(A73," - ",B73),'[1]diccio'!$E$2:$E$3932,1,FALSE)="#N/A",CONCANTENAR(A73," - ",B73),""))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31"/>
      <c r="B74" s="35" t="s">
        <v>46</v>
      </c>
      <c r="C74" s="31"/>
      <c r="D74" s="35"/>
      <c r="E74" s="3">
        <f>IF(A74="","",IF(VLOOKUP(CONCATENATE(A74," - ",B74),'[1]diccio'!$E$2:$E$3932,1,FALSE)="#N/A",CONCANTENAR(A74," - ",B74),""))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31"/>
      <c r="B75" s="35"/>
      <c r="C75" s="31"/>
      <c r="D75" s="35"/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2"/>
      <c r="B76" s="36"/>
      <c r="C76" s="32"/>
      <c r="D76" s="36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D85"/>
  <sheetViews>
    <sheetView view="pageBreakPreview" zoomScaleNormal="80" zoomScaleSheetLayoutView="100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99</v>
      </c>
      <c r="D8" s="99"/>
    </row>
    <row r="9" spans="1:4" s="11" customFormat="1" ht="12.75">
      <c r="A9" s="9" t="s">
        <v>14</v>
      </c>
      <c r="B9" s="10"/>
      <c r="C9" s="100" t="s">
        <v>100</v>
      </c>
      <c r="D9" s="101"/>
    </row>
    <row r="10" spans="1:4" s="11" customFormat="1" ht="12.75">
      <c r="A10" s="88" t="s">
        <v>6</v>
      </c>
      <c r="B10" s="89"/>
      <c r="C10" s="102" t="s">
        <v>101</v>
      </c>
      <c r="D10" s="103"/>
    </row>
    <row r="11" spans="1:4" s="11" customFormat="1" ht="13.5" thickBot="1">
      <c r="A11" s="107" t="s">
        <v>7</v>
      </c>
      <c r="B11" s="108"/>
      <c r="C11" s="114" t="s">
        <v>63</v>
      </c>
      <c r="D11" s="115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5"/>
      <c r="B13" s="5"/>
      <c r="C13" s="109"/>
      <c r="D13" s="109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49</v>
      </c>
      <c r="B16" s="21" t="s">
        <v>15</v>
      </c>
      <c r="C16" s="22" t="s">
        <v>50</v>
      </c>
      <c r="D16" s="23" t="s">
        <v>15</v>
      </c>
    </row>
    <row r="17" spans="1:4" s="11" customFormat="1" ht="12.75">
      <c r="A17" s="20" t="s">
        <v>51</v>
      </c>
      <c r="B17" s="21" t="s">
        <v>15</v>
      </c>
      <c r="C17" s="19" t="s">
        <v>52</v>
      </c>
      <c r="D17" s="23" t="s">
        <v>15</v>
      </c>
    </row>
    <row r="18" spans="1:4" s="11" customFormat="1" ht="12.75">
      <c r="A18" s="20" t="s">
        <v>53</v>
      </c>
      <c r="B18" s="21" t="s">
        <v>15</v>
      </c>
      <c r="C18" s="20" t="s">
        <v>54</v>
      </c>
      <c r="D18" s="25" t="s">
        <v>15</v>
      </c>
    </row>
    <row r="19" spans="1:4" s="11" customFormat="1" ht="12.75">
      <c r="A19" s="18" t="s">
        <v>55</v>
      </c>
      <c r="B19" s="21" t="s">
        <v>15</v>
      </c>
      <c r="C19" s="20" t="s">
        <v>45</v>
      </c>
      <c r="D19" s="25" t="s">
        <v>15</v>
      </c>
    </row>
    <row r="20" spans="1:4" s="11" customFormat="1" ht="12.75">
      <c r="A20" s="20" t="s">
        <v>22</v>
      </c>
      <c r="B20" s="21" t="s">
        <v>15</v>
      </c>
      <c r="C20" s="24" t="s">
        <v>56</v>
      </c>
      <c r="D20" s="23" t="s">
        <v>15</v>
      </c>
    </row>
    <row r="21" spans="1:4" s="11" customFormat="1" ht="12.75">
      <c r="A21" s="20" t="s">
        <v>57</v>
      </c>
      <c r="B21" s="21" t="s">
        <v>15</v>
      </c>
      <c r="C21" s="20" t="s">
        <v>52</v>
      </c>
      <c r="D21" s="25" t="s">
        <v>15</v>
      </c>
    </row>
    <row r="22" spans="1:4" s="11" customFormat="1" ht="12.75">
      <c r="A22" s="20" t="s">
        <v>29</v>
      </c>
      <c r="B22" s="21" t="s">
        <v>15</v>
      </c>
      <c r="C22" s="24" t="s">
        <v>27</v>
      </c>
      <c r="D22" s="23" t="s">
        <v>15</v>
      </c>
    </row>
    <row r="23" spans="1:4" s="11" customFormat="1" ht="12.75">
      <c r="A23" s="20" t="s">
        <v>58</v>
      </c>
      <c r="B23" s="21" t="s">
        <v>15</v>
      </c>
      <c r="C23" s="20" t="s">
        <v>59</v>
      </c>
      <c r="D23" s="25" t="s">
        <v>15</v>
      </c>
    </row>
    <row r="24" spans="1:4" s="11" customFormat="1" ht="12.75">
      <c r="A24" s="20" t="s">
        <v>60</v>
      </c>
      <c r="B24" s="21" t="s">
        <v>15</v>
      </c>
      <c r="C24" s="20" t="s">
        <v>58</v>
      </c>
      <c r="D24" s="25" t="s">
        <v>15</v>
      </c>
    </row>
    <row r="25" spans="1:4" s="11" customFormat="1" ht="12.75">
      <c r="A25" s="18" t="s">
        <v>52</v>
      </c>
      <c r="B25" s="21" t="s">
        <v>15</v>
      </c>
      <c r="C25" s="24" t="s">
        <v>29</v>
      </c>
      <c r="D25" s="23" t="s">
        <v>15</v>
      </c>
    </row>
    <row r="26" spans="1:4" s="11" customFormat="1" ht="12.75">
      <c r="A26" s="18" t="s">
        <v>56</v>
      </c>
      <c r="B26" s="21" t="s">
        <v>15</v>
      </c>
      <c r="C26" s="20" t="s">
        <v>61</v>
      </c>
      <c r="D26" s="25" t="s">
        <v>15</v>
      </c>
    </row>
    <row r="27" spans="1:4" s="11" customFormat="1" ht="12.75">
      <c r="A27" s="18" t="s">
        <v>45</v>
      </c>
      <c r="B27" s="21" t="s">
        <v>15</v>
      </c>
      <c r="C27" s="24" t="s">
        <v>22</v>
      </c>
      <c r="D27" s="23" t="s">
        <v>15</v>
      </c>
    </row>
    <row r="28" spans="1:4" s="11" customFormat="1" ht="12.75">
      <c r="A28" s="18" t="s">
        <v>54</v>
      </c>
      <c r="B28" s="21" t="s">
        <v>15</v>
      </c>
      <c r="C28" s="20" t="s">
        <v>62</v>
      </c>
      <c r="D28" s="25" t="s">
        <v>15</v>
      </c>
    </row>
    <row r="29" spans="1:4" s="11" customFormat="1" ht="12.75">
      <c r="A29" s="18" t="s">
        <v>52</v>
      </c>
      <c r="B29" s="21" t="s">
        <v>15</v>
      </c>
      <c r="C29" s="20" t="s">
        <v>53</v>
      </c>
      <c r="D29" s="25" t="s">
        <v>15</v>
      </c>
    </row>
    <row r="30" spans="1:4" s="11" customFormat="1" ht="12.75">
      <c r="A30" s="18" t="s">
        <v>50</v>
      </c>
      <c r="B30" s="21" t="s">
        <v>15</v>
      </c>
      <c r="C30" s="18" t="s">
        <v>51</v>
      </c>
      <c r="D30" s="25" t="s">
        <v>15</v>
      </c>
    </row>
    <row r="31" spans="1:4" s="11" customFormat="1" ht="12.75">
      <c r="A31" s="18" t="s">
        <v>63</v>
      </c>
      <c r="B31" s="21" t="s">
        <v>15</v>
      </c>
      <c r="C31" s="18" t="s">
        <v>64</v>
      </c>
      <c r="D31" s="25" t="s">
        <v>15</v>
      </c>
    </row>
    <row r="32" spans="1:4" s="11" customFormat="1" ht="12.75">
      <c r="A32" s="18"/>
      <c r="B32" s="21"/>
      <c r="C32" s="18" t="s">
        <v>65</v>
      </c>
      <c r="D32" s="25" t="s">
        <v>11</v>
      </c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121</v>
      </c>
      <c r="C71" s="31"/>
      <c r="D71" s="34" t="s">
        <v>54</v>
      </c>
    </row>
    <row r="72" spans="1:4" s="11" customFormat="1" ht="12.75">
      <c r="A72" s="31"/>
      <c r="B72" s="35" t="s">
        <v>122</v>
      </c>
      <c r="C72" s="31"/>
      <c r="D72" s="35" t="s">
        <v>56</v>
      </c>
    </row>
    <row r="73" spans="1:4" s="11" customFormat="1" ht="12.75">
      <c r="A73" s="31"/>
      <c r="B73" s="35" t="s">
        <v>123</v>
      </c>
      <c r="C73" s="31"/>
      <c r="D73" s="35" t="s">
        <v>123</v>
      </c>
    </row>
    <row r="74" spans="1:4" s="11" customFormat="1" ht="12.75">
      <c r="A74" s="31"/>
      <c r="B74" s="35" t="s">
        <v>54</v>
      </c>
      <c r="C74" s="31"/>
      <c r="D74" s="35" t="s">
        <v>122</v>
      </c>
    </row>
    <row r="75" spans="1:4" s="11" customFormat="1" ht="12.75">
      <c r="A75" s="31"/>
      <c r="B75" s="35" t="s">
        <v>124</v>
      </c>
      <c r="C75" s="31"/>
      <c r="D75" s="35" t="s">
        <v>121</v>
      </c>
    </row>
    <row r="76" spans="1:4" s="11" customFormat="1" ht="13.5" thickBot="1">
      <c r="A76" s="32"/>
      <c r="B76" s="36"/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indexed="19"/>
    <pageSetUpPr fitToPage="1"/>
  </sheetPr>
  <dimension ref="A1:D85"/>
  <sheetViews>
    <sheetView view="pageBreakPreview" zoomScaleNormal="80" zoomScaleSheetLayoutView="100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174</v>
      </c>
      <c r="D8" s="99"/>
    </row>
    <row r="9" spans="1:4" s="11" customFormat="1" ht="12.75">
      <c r="A9" s="9" t="s">
        <v>14</v>
      </c>
      <c r="B9" s="10"/>
      <c r="C9" s="100" t="s">
        <v>176</v>
      </c>
      <c r="D9" s="101"/>
    </row>
    <row r="10" spans="1:4" s="11" customFormat="1" ht="12.75">
      <c r="A10" s="88" t="s">
        <v>6</v>
      </c>
      <c r="B10" s="89"/>
      <c r="C10" s="102" t="s">
        <v>101</v>
      </c>
      <c r="D10" s="103"/>
    </row>
    <row r="11" spans="1:4" s="11" customFormat="1" ht="13.5" thickBot="1">
      <c r="A11" s="107" t="s">
        <v>7</v>
      </c>
      <c r="B11" s="108"/>
      <c r="C11" s="110" t="s">
        <v>175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5"/>
      <c r="B13" s="5"/>
      <c r="C13" s="109"/>
      <c r="D13" s="109"/>
    </row>
    <row r="14" spans="1:4" s="11" customFormat="1" ht="13.5" thickBot="1">
      <c r="A14" s="104" t="s">
        <v>184</v>
      </c>
      <c r="B14" s="105"/>
      <c r="C14" s="104" t="s">
        <v>185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49</v>
      </c>
      <c r="B16" s="21" t="s">
        <v>15</v>
      </c>
      <c r="C16" s="19" t="s">
        <v>29</v>
      </c>
      <c r="D16" s="23" t="s">
        <v>15</v>
      </c>
    </row>
    <row r="17" spans="1:4" s="11" customFormat="1" ht="12.75">
      <c r="A17" s="20" t="s">
        <v>51</v>
      </c>
      <c r="B17" s="21" t="s">
        <v>15</v>
      </c>
      <c r="C17" s="20" t="s">
        <v>61</v>
      </c>
      <c r="D17" s="25" t="s">
        <v>15</v>
      </c>
    </row>
    <row r="18" spans="1:4" s="11" customFormat="1" ht="12.75">
      <c r="A18" s="20" t="s">
        <v>53</v>
      </c>
      <c r="B18" s="21" t="s">
        <v>15</v>
      </c>
      <c r="C18" s="20" t="s">
        <v>22</v>
      </c>
      <c r="D18" s="25" t="s">
        <v>15</v>
      </c>
    </row>
    <row r="19" spans="1:4" s="11" customFormat="1" ht="12.75">
      <c r="A19" s="18" t="s">
        <v>55</v>
      </c>
      <c r="B19" s="21" t="s">
        <v>15</v>
      </c>
      <c r="C19" s="24" t="s">
        <v>62</v>
      </c>
      <c r="D19" s="23" t="s">
        <v>15</v>
      </c>
    </row>
    <row r="20" spans="1:4" s="11" customFormat="1" ht="12.75">
      <c r="A20" s="20" t="s">
        <v>22</v>
      </c>
      <c r="B20" s="21" t="s">
        <v>15</v>
      </c>
      <c r="C20" s="20" t="s">
        <v>53</v>
      </c>
      <c r="D20" s="25" t="s">
        <v>15</v>
      </c>
    </row>
    <row r="21" spans="1:4" s="11" customFormat="1" ht="12.75">
      <c r="A21" s="20" t="s">
        <v>57</v>
      </c>
      <c r="B21" s="21" t="s">
        <v>15</v>
      </c>
      <c r="C21" s="24" t="s">
        <v>51</v>
      </c>
      <c r="D21" s="23" t="s">
        <v>15</v>
      </c>
    </row>
    <row r="22" spans="1:4" s="11" customFormat="1" ht="12.75">
      <c r="A22" s="20" t="s">
        <v>29</v>
      </c>
      <c r="B22" s="21" t="s">
        <v>15</v>
      </c>
      <c r="C22" s="20" t="s">
        <v>64</v>
      </c>
      <c r="D22" s="25" t="s">
        <v>15</v>
      </c>
    </row>
    <row r="23" spans="1:4" s="11" customFormat="1" ht="12.75">
      <c r="A23" s="20" t="s">
        <v>58</v>
      </c>
      <c r="B23" s="21" t="s">
        <v>15</v>
      </c>
      <c r="C23" s="20" t="s">
        <v>65</v>
      </c>
      <c r="D23" s="25" t="s">
        <v>11</v>
      </c>
    </row>
    <row r="24" spans="1:4" s="11" customFormat="1" ht="12.75">
      <c r="A24" s="20"/>
      <c r="B24" s="21"/>
      <c r="C24" s="24"/>
      <c r="D24" s="23"/>
    </row>
    <row r="25" spans="1:4" s="11" customFormat="1" ht="12.75">
      <c r="A25" s="18"/>
      <c r="B25" s="21"/>
      <c r="C25" s="24"/>
      <c r="D25" s="23"/>
    </row>
    <row r="26" spans="1:4" s="11" customFormat="1" ht="12.75">
      <c r="A26" s="18"/>
      <c r="B26" s="21"/>
      <c r="C26" s="20"/>
      <c r="D26" s="25"/>
    </row>
    <row r="27" spans="1:4" s="11" customFormat="1" ht="12.75">
      <c r="A27" s="18"/>
      <c r="B27" s="21"/>
      <c r="C27" s="24"/>
      <c r="D27" s="23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121</v>
      </c>
      <c r="C71" s="31"/>
      <c r="D71" s="34" t="s">
        <v>122</v>
      </c>
    </row>
    <row r="72" spans="1:4" s="11" customFormat="1" ht="12.75">
      <c r="A72" s="31"/>
      <c r="B72" s="35" t="s">
        <v>122</v>
      </c>
      <c r="C72" s="31"/>
      <c r="D72" s="35" t="s">
        <v>121</v>
      </c>
    </row>
    <row r="73" spans="1:4" s="11" customFormat="1" ht="12.75">
      <c r="A73" s="31"/>
      <c r="B73" s="35"/>
      <c r="C73" s="31"/>
      <c r="D73" s="35"/>
    </row>
    <row r="74" spans="1:4" s="11" customFormat="1" ht="12.75">
      <c r="A74" s="31"/>
      <c r="B74" s="35"/>
      <c r="C74" s="31"/>
      <c r="D74" s="35"/>
    </row>
    <row r="75" spans="1:4" s="11" customFormat="1" ht="12.75">
      <c r="A75" s="31"/>
      <c r="B75" s="35"/>
      <c r="C75" s="31"/>
      <c r="D75" s="35"/>
    </row>
    <row r="76" spans="1:4" s="11" customFormat="1" ht="13.5" thickBot="1">
      <c r="A76" s="32"/>
      <c r="B76" s="36"/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>
    <tabColor indexed="10"/>
    <pageSetUpPr fitToPage="1"/>
  </sheetPr>
  <dimension ref="A1:D80"/>
  <sheetViews>
    <sheetView view="pageBreakPreview" zoomScale="115" zoomScaleNormal="80" zoomScaleSheetLayoutView="115" workbookViewId="0" topLeftCell="A1">
      <selection activeCell="G31" sqref="G31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87" t="s">
        <v>9</v>
      </c>
      <c r="B1" s="87"/>
      <c r="C1" s="87"/>
      <c r="D1" s="87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90" t="s">
        <v>2</v>
      </c>
      <c r="B4" s="91"/>
      <c r="C4" s="96" t="s">
        <v>132</v>
      </c>
      <c r="D4" s="97"/>
    </row>
    <row r="5" spans="1:4" s="11" customFormat="1" ht="13.5" thickBot="1">
      <c r="A5" s="92" t="s">
        <v>3</v>
      </c>
      <c r="B5" s="93"/>
      <c r="C5" s="94" t="s">
        <v>15</v>
      </c>
      <c r="D5" s="95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6" t="s">
        <v>13</v>
      </c>
      <c r="B8" s="27"/>
      <c r="C8" s="98" t="s">
        <v>102</v>
      </c>
      <c r="D8" s="99"/>
    </row>
    <row r="9" spans="1:4" s="11" customFormat="1" ht="12.75">
      <c r="A9" s="9" t="s">
        <v>14</v>
      </c>
      <c r="B9" s="10"/>
      <c r="C9" s="100" t="s">
        <v>135</v>
      </c>
      <c r="D9" s="101"/>
    </row>
    <row r="10" spans="1:4" s="11" customFormat="1" ht="12.75">
      <c r="A10" s="88" t="s">
        <v>6</v>
      </c>
      <c r="B10" s="89"/>
      <c r="C10" s="102" t="s">
        <v>202</v>
      </c>
      <c r="D10" s="103"/>
    </row>
    <row r="11" spans="1:4" s="11" customFormat="1" ht="13.5" thickBot="1">
      <c r="A11" s="107" t="s">
        <v>7</v>
      </c>
      <c r="B11" s="108"/>
      <c r="C11" s="110" t="s">
        <v>201</v>
      </c>
      <c r="D11" s="111"/>
    </row>
    <row r="12" spans="1:4" s="11" customFormat="1" ht="12.75">
      <c r="A12" s="5"/>
      <c r="B12" s="5"/>
      <c r="C12" s="109"/>
      <c r="D12" s="10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04" t="s">
        <v>4</v>
      </c>
      <c r="B14" s="105"/>
      <c r="C14" s="104" t="s">
        <v>5</v>
      </c>
      <c r="D14" s="10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68</v>
      </c>
      <c r="B16" s="21" t="s">
        <v>15</v>
      </c>
      <c r="C16" s="19" t="s">
        <v>50</v>
      </c>
      <c r="D16" s="23" t="s">
        <v>15</v>
      </c>
    </row>
    <row r="17" spans="1:4" s="11" customFormat="1" ht="12.75">
      <c r="A17" s="20" t="s">
        <v>67</v>
      </c>
      <c r="B17" s="21" t="s">
        <v>15</v>
      </c>
      <c r="C17" s="20" t="s">
        <v>58</v>
      </c>
      <c r="D17" s="25" t="s">
        <v>15</v>
      </c>
    </row>
    <row r="18" spans="1:4" s="11" customFormat="1" ht="12.75">
      <c r="A18" s="18" t="s">
        <v>22</v>
      </c>
      <c r="B18" s="21" t="s">
        <v>15</v>
      </c>
      <c r="C18" s="20" t="s">
        <v>29</v>
      </c>
      <c r="D18" s="25" t="s">
        <v>15</v>
      </c>
    </row>
    <row r="19" spans="1:4" s="11" customFormat="1" ht="12.75">
      <c r="A19" s="20" t="s">
        <v>57</v>
      </c>
      <c r="B19" s="21" t="s">
        <v>15</v>
      </c>
      <c r="C19" s="24" t="s">
        <v>57</v>
      </c>
      <c r="D19" s="23" t="s">
        <v>15</v>
      </c>
    </row>
    <row r="20" spans="1:4" s="11" customFormat="1" ht="12.75">
      <c r="A20" s="20" t="s">
        <v>29</v>
      </c>
      <c r="B20" s="21" t="s">
        <v>15</v>
      </c>
      <c r="C20" s="20" t="s">
        <v>22</v>
      </c>
      <c r="D20" s="25" t="s">
        <v>15</v>
      </c>
    </row>
    <row r="21" spans="1:4" s="11" customFormat="1" ht="12.75">
      <c r="A21" s="20" t="s">
        <v>58</v>
      </c>
      <c r="B21" s="21" t="s">
        <v>15</v>
      </c>
      <c r="C21" s="24" t="s">
        <v>67</v>
      </c>
      <c r="D21" s="23" t="s">
        <v>15</v>
      </c>
    </row>
    <row r="22" spans="1:4" s="11" customFormat="1" ht="12.75">
      <c r="A22" s="20" t="s">
        <v>50</v>
      </c>
      <c r="B22" s="21" t="s">
        <v>15</v>
      </c>
      <c r="C22" s="20" t="s">
        <v>68</v>
      </c>
      <c r="D22" s="25" t="s">
        <v>15</v>
      </c>
    </row>
    <row r="23" spans="1:4" s="11" customFormat="1" ht="12.75">
      <c r="A23" s="20" t="s">
        <v>73</v>
      </c>
      <c r="B23" s="21" t="s">
        <v>15</v>
      </c>
      <c r="C23" s="24" t="s">
        <v>72</v>
      </c>
      <c r="D23" s="23" t="s">
        <v>15</v>
      </c>
    </row>
    <row r="24" spans="1:4" s="11" customFormat="1" ht="12.75">
      <c r="A24" s="18"/>
      <c r="B24" s="21"/>
      <c r="C24" s="20"/>
      <c r="D24" s="25"/>
    </row>
    <row r="25" spans="1:4" s="11" customFormat="1" ht="12.75">
      <c r="A25" s="18"/>
      <c r="B25" s="21"/>
      <c r="C25" s="20"/>
      <c r="D25" s="25"/>
    </row>
    <row r="26" spans="1:4" s="11" customFormat="1" ht="12.75">
      <c r="A26" s="18"/>
      <c r="B26" s="21"/>
      <c r="C26" s="24"/>
      <c r="D26" s="23"/>
    </row>
    <row r="27" spans="1:4" s="11" customFormat="1" ht="12.75">
      <c r="A27" s="18"/>
      <c r="B27" s="21"/>
      <c r="C27" s="20"/>
      <c r="D27" s="25"/>
    </row>
    <row r="28" spans="1:4" s="11" customFormat="1" ht="12.75">
      <c r="A28" s="18"/>
      <c r="B28" s="21"/>
      <c r="C28" s="20"/>
      <c r="D28" s="2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3"/>
      <c r="C70" s="18"/>
      <c r="D70" s="37"/>
    </row>
    <row r="71" spans="1:4" s="11" customFormat="1" ht="12.75">
      <c r="A71" s="31"/>
      <c r="B71" s="34" t="s">
        <v>22</v>
      </c>
      <c r="C71" s="31"/>
      <c r="D71" s="34" t="s">
        <v>125</v>
      </c>
    </row>
    <row r="72" spans="1:4" s="11" customFormat="1" ht="12.75">
      <c r="A72" s="31"/>
      <c r="B72" s="35" t="s">
        <v>121</v>
      </c>
      <c r="C72" s="31"/>
      <c r="D72" s="35" t="s">
        <v>120</v>
      </c>
    </row>
    <row r="73" spans="1:4" s="11" customFormat="1" ht="12.75">
      <c r="A73" s="31"/>
      <c r="B73" s="35" t="s">
        <v>122</v>
      </c>
      <c r="C73" s="31"/>
      <c r="D73" s="35" t="s">
        <v>122</v>
      </c>
    </row>
    <row r="74" spans="1:4" s="11" customFormat="1" ht="12.75">
      <c r="A74" s="31"/>
      <c r="B74" s="35" t="s">
        <v>123</v>
      </c>
      <c r="C74" s="31"/>
      <c r="D74" s="35" t="s">
        <v>121</v>
      </c>
    </row>
    <row r="75" spans="1:4" s="11" customFormat="1" ht="12.75">
      <c r="A75" s="31"/>
      <c r="B75" s="35" t="s">
        <v>126</v>
      </c>
      <c r="C75" s="31"/>
      <c r="D75" s="35" t="s">
        <v>22</v>
      </c>
    </row>
    <row r="76" spans="1:4" s="11" customFormat="1" ht="13.5" thickBot="1">
      <c r="A76" s="32"/>
      <c r="B76" s="36"/>
      <c r="C76" s="32"/>
      <c r="D76" s="3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2007-06-06T01:43:35Z</cp:lastPrinted>
  <dcterms:created xsi:type="dcterms:W3CDTF">2003-10-08T21:35:28Z</dcterms:created>
  <dcterms:modified xsi:type="dcterms:W3CDTF">2007-06-06T01:45:11Z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