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Febrero\3. PO Modificado 2024 - Plan Marzo\"/>
    </mc:Choice>
  </mc:AlternateContent>
  <xr:revisionPtr revIDLastSave="0" documentId="13_ncr:1_{19B43923-213A-4661-BA33-855EF4D3A8FB}" xr6:coauthVersionLast="47" xr6:coauthVersionMax="47" xr10:uidLastSave="{00000000-0000-0000-0000-000000000000}"/>
  <bookViews>
    <workbookView xWindow="-110" yWindow="-110" windowWidth="19420" windowHeight="10420" tabRatio="741" activeTab="7" xr2:uid="{CAB77FD6-9A28-4E0A-A940-9BCEFF7722D4}"/>
  </bookViews>
  <sheets>
    <sheet name="1" sheetId="30" r:id="rId1"/>
    <sheet name="3" sheetId="38" r:id="rId2"/>
    <sheet name="7" sheetId="1" r:id="rId3"/>
    <sheet name="8" sheetId="25" r:id="rId4"/>
    <sheet name="9" sheetId="36" r:id="rId5"/>
    <sheet name="10" sheetId="6" r:id="rId6"/>
    <sheet name="24" sheetId="35" r:id="rId7"/>
    <sheet name="Resumen" sheetId="3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6" l="1"/>
  <c r="C10" i="6" s="1"/>
  <c r="E9" i="6"/>
  <c r="F9" i="6"/>
  <c r="G9" i="6"/>
  <c r="I9" i="6"/>
  <c r="D10" i="6"/>
  <c r="E10" i="6"/>
  <c r="F10" i="6"/>
  <c r="G10" i="6"/>
  <c r="H10" i="6"/>
  <c r="I10" i="6"/>
  <c r="C12" i="6"/>
  <c r="C13" i="6" s="1"/>
  <c r="D12" i="6"/>
  <c r="D13" i="6" s="1"/>
  <c r="E12" i="6"/>
  <c r="E13" i="6" s="1"/>
  <c r="F12" i="6"/>
  <c r="F13" i="6" s="1"/>
  <c r="G12" i="6"/>
  <c r="H13" i="6"/>
  <c r="I12" i="6"/>
  <c r="I13" i="6" s="1"/>
  <c r="G13" i="6"/>
  <c r="C15" i="6"/>
  <c r="C16" i="6" s="1"/>
  <c r="D16" i="6"/>
  <c r="E16" i="6"/>
  <c r="F15" i="6"/>
  <c r="F16" i="6" s="1"/>
  <c r="G15" i="6"/>
  <c r="G16" i="6" s="1"/>
  <c r="H15" i="6"/>
  <c r="H16" i="6" s="1"/>
  <c r="I15" i="6"/>
  <c r="I16" i="6" s="1"/>
  <c r="C18" i="6"/>
  <c r="C19" i="6" s="1"/>
  <c r="D19" i="6"/>
  <c r="E18" i="6"/>
  <c r="E19" i="6" s="1"/>
  <c r="F18" i="6"/>
  <c r="F19" i="6" s="1"/>
  <c r="G18" i="6"/>
  <c r="G19" i="6" s="1"/>
  <c r="H18" i="6"/>
  <c r="H19" i="6" s="1"/>
  <c r="I18" i="6"/>
  <c r="I19" i="6"/>
  <c r="C21" i="6"/>
  <c r="D22" i="6"/>
  <c r="E22" i="6"/>
  <c r="F21" i="6"/>
  <c r="F22" i="6" s="1"/>
  <c r="G21" i="6"/>
  <c r="G22" i="6" s="1"/>
  <c r="H21" i="6"/>
  <c r="H22" i="6" s="1"/>
  <c r="I21" i="6"/>
  <c r="I22" i="6" s="1"/>
  <c r="C22" i="6"/>
  <c r="C24" i="6"/>
  <c r="D24" i="6"/>
  <c r="E24" i="6"/>
  <c r="F24" i="6"/>
  <c r="F25" i="6" s="1"/>
  <c r="G24" i="6"/>
  <c r="G25" i="6" s="1"/>
  <c r="H24" i="6"/>
  <c r="H25" i="6" s="1"/>
  <c r="I24" i="6"/>
  <c r="I25" i="6" s="1"/>
  <c r="C25" i="6"/>
  <c r="D25" i="6"/>
  <c r="E25" i="6"/>
  <c r="C27" i="6"/>
  <c r="E27" i="6"/>
  <c r="F27" i="6"/>
  <c r="G27" i="6"/>
  <c r="H27" i="6"/>
  <c r="H28" i="6" s="1"/>
  <c r="I27" i="6"/>
  <c r="I28" i="6" s="1"/>
  <c r="C28" i="6"/>
  <c r="D28" i="6"/>
  <c r="E28" i="6"/>
  <c r="F28" i="6"/>
  <c r="G28" i="6"/>
  <c r="I12" i="25" l="1"/>
  <c r="L11" i="25"/>
  <c r="L13" i="25" s="1"/>
  <c r="K11" i="25"/>
  <c r="J11" i="25"/>
  <c r="I11" i="25"/>
  <c r="H11" i="25"/>
  <c r="G11" i="25"/>
  <c r="F11" i="25"/>
  <c r="E11" i="25"/>
  <c r="E13" i="25" s="1"/>
  <c r="D11" i="25"/>
  <c r="L10" i="25"/>
  <c r="L12" i="25" s="1"/>
  <c r="K10" i="25"/>
  <c r="K12" i="25" s="1"/>
  <c r="J10" i="25"/>
  <c r="I10" i="25"/>
  <c r="H10" i="25"/>
  <c r="G10" i="25"/>
  <c r="F10" i="25"/>
  <c r="F12" i="25" s="1"/>
  <c r="E10" i="25"/>
  <c r="E12" i="25" s="1"/>
  <c r="D10" i="25"/>
  <c r="L9" i="25"/>
  <c r="K9" i="25"/>
  <c r="J9" i="25"/>
  <c r="I9" i="25"/>
  <c r="H9" i="25"/>
  <c r="G9" i="25"/>
  <c r="F9" i="25"/>
  <c r="E9" i="25"/>
  <c r="D9" i="25"/>
  <c r="L8" i="25"/>
  <c r="K8" i="25"/>
  <c r="J8" i="25"/>
  <c r="I8" i="25"/>
  <c r="H8" i="25"/>
  <c r="G8" i="25"/>
  <c r="F8" i="25"/>
  <c r="E8" i="25"/>
  <c r="D8" i="25"/>
  <c r="L17" i="25"/>
  <c r="K17" i="25"/>
  <c r="J17" i="25"/>
  <c r="I17" i="25"/>
  <c r="I19" i="25" s="1"/>
  <c r="H17" i="25"/>
  <c r="G17" i="25"/>
  <c r="F17" i="25"/>
  <c r="F19" i="25" s="1"/>
  <c r="E17" i="25"/>
  <c r="E19" i="25" s="1"/>
  <c r="D17" i="25"/>
  <c r="L16" i="25"/>
  <c r="K16" i="25"/>
  <c r="J16" i="25"/>
  <c r="J18" i="25" s="1"/>
  <c r="I16" i="25"/>
  <c r="I18" i="25" s="1"/>
  <c r="H16" i="25"/>
  <c r="G16" i="25"/>
  <c r="F16" i="25"/>
  <c r="F18" i="25" s="1"/>
  <c r="E16" i="25"/>
  <c r="D16" i="25"/>
  <c r="L15" i="25"/>
  <c r="K15" i="25"/>
  <c r="J15" i="25"/>
  <c r="I15" i="25"/>
  <c r="H15" i="25"/>
  <c r="G15" i="25"/>
  <c r="F15" i="25"/>
  <c r="E15" i="25"/>
  <c r="D15" i="25"/>
  <c r="L14" i="25"/>
  <c r="K14" i="25"/>
  <c r="J14" i="25"/>
  <c r="I14" i="25"/>
  <c r="H14" i="25"/>
  <c r="G14" i="25"/>
  <c r="F14" i="25"/>
  <c r="E14" i="25"/>
  <c r="D14" i="25"/>
  <c r="B13" i="25"/>
  <c r="B12" i="25"/>
  <c r="B11" i="25"/>
  <c r="B10" i="25"/>
  <c r="B9" i="25"/>
  <c r="B8" i="25"/>
  <c r="H6" i="38"/>
  <c r="G19" i="25" l="1"/>
  <c r="H19" i="25"/>
  <c r="J19" i="25"/>
  <c r="D18" i="25"/>
  <c r="K19" i="25"/>
  <c r="E18" i="25"/>
  <c r="L19" i="25"/>
  <c r="G18" i="25"/>
  <c r="H18" i="25"/>
  <c r="K18" i="25"/>
  <c r="L18" i="25"/>
  <c r="D19" i="25"/>
  <c r="D13" i="25"/>
  <c r="F13" i="25"/>
  <c r="G13" i="25"/>
  <c r="H13" i="25"/>
  <c r="I13" i="25"/>
  <c r="J13" i="25"/>
  <c r="D12" i="25"/>
  <c r="K13" i="25"/>
  <c r="G12" i="25"/>
  <c r="H12" i="25"/>
  <c r="J12" i="25"/>
  <c r="L47" i="25" l="1"/>
  <c r="K47" i="25"/>
  <c r="J47" i="25"/>
  <c r="I47" i="25"/>
  <c r="H47" i="25"/>
  <c r="G47" i="25"/>
  <c r="F47" i="25"/>
  <c r="E47" i="25"/>
  <c r="D47" i="25"/>
  <c r="L46" i="25"/>
  <c r="K46" i="25"/>
  <c r="J46" i="25"/>
  <c r="I46" i="25"/>
  <c r="H46" i="25"/>
  <c r="G46" i="25"/>
  <c r="F46" i="25"/>
  <c r="E46" i="25"/>
  <c r="D46" i="25"/>
  <c r="L45" i="25"/>
  <c r="L49" i="25" s="1"/>
  <c r="K45" i="25"/>
  <c r="J45" i="25"/>
  <c r="I45" i="25"/>
  <c r="H45" i="25"/>
  <c r="G45" i="25"/>
  <c r="F45" i="25"/>
  <c r="E45" i="25"/>
  <c r="D45" i="25"/>
  <c r="D49" i="25" s="1"/>
  <c r="L44" i="25"/>
  <c r="K44" i="25"/>
  <c r="J44" i="25"/>
  <c r="I44" i="25"/>
  <c r="I48" i="25" s="1"/>
  <c r="H44" i="25"/>
  <c r="G44" i="25"/>
  <c r="F44" i="25"/>
  <c r="E44" i="25"/>
  <c r="E48" i="25" s="1"/>
  <c r="D44" i="25"/>
  <c r="L41" i="25"/>
  <c r="K41" i="25"/>
  <c r="J41" i="25"/>
  <c r="I41" i="25"/>
  <c r="H41" i="25"/>
  <c r="G41" i="25"/>
  <c r="G43" i="25" s="1"/>
  <c r="F41" i="25"/>
  <c r="E41" i="25"/>
  <c r="D41" i="25"/>
  <c r="L40" i="25"/>
  <c r="K40" i="25"/>
  <c r="J40" i="25"/>
  <c r="I40" i="25"/>
  <c r="H40" i="25"/>
  <c r="G40" i="25"/>
  <c r="F40" i="25"/>
  <c r="E40" i="25"/>
  <c r="D40" i="25"/>
  <c r="L39" i="25"/>
  <c r="L43" i="25" s="1"/>
  <c r="K39" i="25"/>
  <c r="K43" i="25" s="1"/>
  <c r="J39" i="25"/>
  <c r="I39" i="25"/>
  <c r="H39" i="25"/>
  <c r="G39" i="25"/>
  <c r="F39" i="25"/>
  <c r="E39" i="25"/>
  <c r="D39" i="25"/>
  <c r="D43" i="25" s="1"/>
  <c r="L38" i="25"/>
  <c r="K38" i="25"/>
  <c r="J38" i="25"/>
  <c r="J42" i="25" s="1"/>
  <c r="I38" i="25"/>
  <c r="H38" i="25"/>
  <c r="G38" i="25"/>
  <c r="F38" i="25"/>
  <c r="E38" i="25"/>
  <c r="E42" i="25" s="1"/>
  <c r="D38" i="25"/>
  <c r="L35" i="25"/>
  <c r="K35" i="25"/>
  <c r="J35" i="25"/>
  <c r="J37" i="25" s="1"/>
  <c r="I35" i="25"/>
  <c r="H35" i="25"/>
  <c r="G35" i="25"/>
  <c r="F35" i="25"/>
  <c r="E35" i="25"/>
  <c r="D35" i="25"/>
  <c r="L34" i="25"/>
  <c r="K34" i="25"/>
  <c r="K36" i="25" s="1"/>
  <c r="J34" i="25"/>
  <c r="I34" i="25"/>
  <c r="H34" i="25"/>
  <c r="G34" i="25"/>
  <c r="F34" i="25"/>
  <c r="E34" i="25"/>
  <c r="D34" i="25"/>
  <c r="L33" i="25"/>
  <c r="L37" i="25" s="1"/>
  <c r="K33" i="25"/>
  <c r="J33" i="25"/>
  <c r="I33" i="25"/>
  <c r="H33" i="25"/>
  <c r="G33" i="25"/>
  <c r="G37" i="25" s="1"/>
  <c r="F33" i="25"/>
  <c r="E33" i="25"/>
  <c r="D33" i="25"/>
  <c r="L32" i="25"/>
  <c r="K32" i="25"/>
  <c r="J32" i="25"/>
  <c r="I32" i="25"/>
  <c r="H32" i="25"/>
  <c r="G32" i="25"/>
  <c r="F32" i="25"/>
  <c r="E32" i="25"/>
  <c r="E36" i="25" s="1"/>
  <c r="D32" i="25"/>
  <c r="L29" i="25"/>
  <c r="L31" i="25" s="1"/>
  <c r="K29" i="25"/>
  <c r="J29" i="25"/>
  <c r="I29" i="25"/>
  <c r="H29" i="25"/>
  <c r="G29" i="25"/>
  <c r="F29" i="25"/>
  <c r="E29" i="25"/>
  <c r="D29" i="25"/>
  <c r="L28" i="25"/>
  <c r="K28" i="25"/>
  <c r="J28" i="25"/>
  <c r="I28" i="25"/>
  <c r="H28" i="25"/>
  <c r="G28" i="25"/>
  <c r="F28" i="25"/>
  <c r="E28" i="25"/>
  <c r="E30" i="25" s="1"/>
  <c r="D28" i="25"/>
  <c r="L27" i="25"/>
  <c r="K27" i="25"/>
  <c r="K31" i="25" s="1"/>
  <c r="J27" i="25"/>
  <c r="I27" i="25"/>
  <c r="H27" i="25"/>
  <c r="G27" i="25"/>
  <c r="F27" i="25"/>
  <c r="E27" i="25"/>
  <c r="D27" i="25"/>
  <c r="L26" i="25"/>
  <c r="K26" i="25"/>
  <c r="K30" i="25" s="1"/>
  <c r="J26" i="25"/>
  <c r="I26" i="25"/>
  <c r="H26" i="25"/>
  <c r="G26" i="25"/>
  <c r="F26" i="25"/>
  <c r="E26" i="25"/>
  <c r="D26" i="25"/>
  <c r="D30" i="25" s="1"/>
  <c r="D21" i="25"/>
  <c r="E21" i="25"/>
  <c r="F21" i="25"/>
  <c r="G21" i="25"/>
  <c r="H21" i="25"/>
  <c r="I21" i="25"/>
  <c r="J21" i="25"/>
  <c r="K21" i="25"/>
  <c r="L21" i="25"/>
  <c r="D22" i="25"/>
  <c r="D24" i="25" s="1"/>
  <c r="E22" i="25"/>
  <c r="F22" i="25"/>
  <c r="F24" i="25" s="1"/>
  <c r="G22" i="25"/>
  <c r="H22" i="25"/>
  <c r="I22" i="25"/>
  <c r="J22" i="25"/>
  <c r="K22" i="25"/>
  <c r="L22" i="25"/>
  <c r="D23" i="25"/>
  <c r="D25" i="25" s="1"/>
  <c r="E23" i="25"/>
  <c r="F23" i="25"/>
  <c r="G23" i="25"/>
  <c r="H23" i="25"/>
  <c r="H25" i="25" s="1"/>
  <c r="I23" i="25"/>
  <c r="J23" i="25"/>
  <c r="J25" i="25" s="1"/>
  <c r="K23" i="25"/>
  <c r="L23" i="25"/>
  <c r="L25" i="25" s="1"/>
  <c r="E20" i="25"/>
  <c r="F20" i="25"/>
  <c r="G20" i="25"/>
  <c r="H20" i="25"/>
  <c r="I20" i="25"/>
  <c r="I24" i="25" s="1"/>
  <c r="J20" i="25"/>
  <c r="K20" i="25"/>
  <c r="K24" i="25" s="1"/>
  <c r="L20" i="25"/>
  <c r="D20" i="25"/>
  <c r="G25" i="25"/>
  <c r="L50" i="1"/>
  <c r="K50" i="1"/>
  <c r="J50" i="1"/>
  <c r="I50" i="1"/>
  <c r="H50" i="1"/>
  <c r="G50" i="1"/>
  <c r="F50" i="1"/>
  <c r="E50" i="1"/>
  <c r="D50" i="1"/>
  <c r="L49" i="1"/>
  <c r="K49" i="1"/>
  <c r="J49" i="1"/>
  <c r="I49" i="1"/>
  <c r="H49" i="1"/>
  <c r="G49" i="1"/>
  <c r="F49" i="1"/>
  <c r="E49" i="1"/>
  <c r="D49" i="1"/>
  <c r="L44" i="1"/>
  <c r="K44" i="1"/>
  <c r="J44" i="1"/>
  <c r="I44" i="1"/>
  <c r="H44" i="1"/>
  <c r="G44" i="1"/>
  <c r="F44" i="1"/>
  <c r="E44" i="1"/>
  <c r="D44" i="1"/>
  <c r="L43" i="1"/>
  <c r="K43" i="1"/>
  <c r="J43" i="1"/>
  <c r="I43" i="1"/>
  <c r="H43" i="1"/>
  <c r="G43" i="1"/>
  <c r="F43" i="1"/>
  <c r="E43" i="1"/>
  <c r="D43" i="1"/>
  <c r="L26" i="1"/>
  <c r="K26" i="1"/>
  <c r="J26" i="1"/>
  <c r="I26" i="1"/>
  <c r="H26" i="1"/>
  <c r="G26" i="1"/>
  <c r="F26" i="1"/>
  <c r="E26" i="1"/>
  <c r="D26" i="1"/>
  <c r="L25" i="1"/>
  <c r="K25" i="1"/>
  <c r="J25" i="1"/>
  <c r="I25" i="1"/>
  <c r="H25" i="1"/>
  <c r="G25" i="1"/>
  <c r="F25" i="1"/>
  <c r="E25" i="1"/>
  <c r="D25" i="1"/>
  <c r="P22" i="38"/>
  <c r="P21" i="38"/>
  <c r="P20" i="38"/>
  <c r="Q7" i="38"/>
  <c r="Q10" i="38" s="1"/>
  <c r="P7" i="38"/>
  <c r="P10" i="38" s="1"/>
  <c r="Q6" i="38"/>
  <c r="Q8" i="38" s="1"/>
  <c r="Q11" i="38" s="1"/>
  <c r="P6" i="38"/>
  <c r="P8" i="38" s="1"/>
  <c r="P11" i="38" s="1"/>
  <c r="N22" i="38"/>
  <c r="N21" i="38"/>
  <c r="N20" i="38"/>
  <c r="O10" i="38"/>
  <c r="N7" i="38"/>
  <c r="N10" i="38" s="1"/>
  <c r="O11" i="38"/>
  <c r="N6" i="38"/>
  <c r="N8" i="38" s="1"/>
  <c r="N11" i="38" s="1"/>
  <c r="H22" i="38"/>
  <c r="H21" i="38"/>
  <c r="H20" i="38"/>
  <c r="I10" i="38"/>
  <c r="H7" i="38"/>
  <c r="H10" i="38" s="1"/>
  <c r="I11" i="38"/>
  <c r="H8" i="38"/>
  <c r="H11" i="38" s="1"/>
  <c r="L48" i="25" l="1"/>
  <c r="H49" i="25"/>
  <c r="F43" i="25"/>
  <c r="G36" i="25"/>
  <c r="H36" i="25"/>
  <c r="I36" i="25"/>
  <c r="J36" i="25"/>
  <c r="H30" i="25"/>
  <c r="K25" i="25"/>
  <c r="H37" i="25"/>
  <c r="J30" i="25"/>
  <c r="J31" i="25"/>
  <c r="L24" i="25"/>
  <c r="D42" i="25"/>
  <c r="G49" i="25"/>
  <c r="F36" i="25"/>
  <c r="D31" i="25"/>
  <c r="E31" i="25"/>
  <c r="G42" i="25"/>
  <c r="E25" i="25"/>
  <c r="G31" i="25"/>
  <c r="L36" i="25"/>
  <c r="E37" i="25"/>
  <c r="H42" i="25"/>
  <c r="F37" i="25"/>
  <c r="D48" i="25"/>
  <c r="E43" i="25"/>
  <c r="L42" i="25"/>
  <c r="J48" i="25"/>
  <c r="K49" i="25"/>
  <c r="G48" i="25"/>
  <c r="H48" i="25"/>
  <c r="E49" i="25"/>
  <c r="F49" i="25"/>
  <c r="F42" i="25"/>
  <c r="I43" i="25"/>
  <c r="D37" i="25"/>
  <c r="F31" i="25"/>
  <c r="I31" i="25"/>
  <c r="G30" i="25"/>
  <c r="L30" i="25"/>
  <c r="E24" i="25"/>
  <c r="G24" i="25"/>
  <c r="I25" i="25"/>
  <c r="H31" i="25"/>
  <c r="I42" i="25"/>
  <c r="F48" i="25"/>
  <c r="K42" i="25"/>
  <c r="K48" i="25"/>
  <c r="F30" i="25"/>
  <c r="D36" i="25"/>
  <c r="K37" i="25"/>
  <c r="I37" i="25"/>
  <c r="I30" i="25"/>
  <c r="H43" i="25"/>
  <c r="J43" i="25"/>
  <c r="I49" i="25"/>
  <c r="F25" i="25"/>
  <c r="J49" i="25"/>
  <c r="H24" i="25"/>
  <c r="J24" i="25"/>
  <c r="D13" i="1" l="1"/>
  <c r="D14" i="1"/>
  <c r="D19" i="1"/>
  <c r="D20" i="1"/>
  <c r="D31" i="1"/>
  <c r="D32" i="1"/>
  <c r="D37" i="1"/>
  <c r="D38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L32" i="1"/>
  <c r="K32" i="1"/>
  <c r="J32" i="1"/>
  <c r="I32" i="1"/>
  <c r="H32" i="1"/>
  <c r="G32" i="1"/>
  <c r="F32" i="1"/>
  <c r="E32" i="1"/>
  <c r="L31" i="1"/>
  <c r="K31" i="1"/>
  <c r="J31" i="1"/>
  <c r="I31" i="1"/>
  <c r="H31" i="1"/>
  <c r="G31" i="1"/>
  <c r="F31" i="1"/>
  <c r="E31" i="1"/>
  <c r="L20" i="1"/>
  <c r="K20" i="1"/>
  <c r="J20" i="1"/>
  <c r="I20" i="1"/>
  <c r="H20" i="1"/>
  <c r="G20" i="1"/>
  <c r="F20" i="1"/>
  <c r="E20" i="1"/>
  <c r="L19" i="1"/>
  <c r="K19" i="1"/>
  <c r="J19" i="1"/>
  <c r="I19" i="1"/>
  <c r="H19" i="1"/>
  <c r="G19" i="1"/>
  <c r="F19" i="1"/>
  <c r="E19" i="1"/>
  <c r="J13" i="1"/>
  <c r="K13" i="1"/>
  <c r="J14" i="1"/>
  <c r="K14" i="1"/>
  <c r="J22" i="38" l="1"/>
  <c r="E7" i="38" l="1"/>
  <c r="F7" i="38"/>
  <c r="G7" i="38"/>
  <c r="J7" i="38"/>
  <c r="K7" i="38"/>
  <c r="L7" i="38"/>
  <c r="M7" i="38"/>
  <c r="D7" i="38"/>
  <c r="D5" i="35" l="1"/>
  <c r="D6" i="35"/>
  <c r="D7" i="35"/>
  <c r="D8" i="35"/>
  <c r="D9" i="35"/>
  <c r="D10" i="35"/>
  <c r="H13" i="1" l="1"/>
  <c r="L13" i="1"/>
  <c r="E14" i="1"/>
  <c r="F14" i="1"/>
  <c r="G14" i="1"/>
  <c r="H14" i="1"/>
  <c r="I14" i="1"/>
  <c r="L14" i="1"/>
  <c r="E13" i="1"/>
  <c r="F13" i="1"/>
  <c r="G13" i="1"/>
  <c r="I13" i="1"/>
  <c r="D10" i="38" l="1"/>
  <c r="E10" i="38"/>
  <c r="F10" i="38"/>
  <c r="G10" i="38"/>
  <c r="J10" i="38"/>
  <c r="K10" i="38"/>
  <c r="L10" i="38"/>
  <c r="M10" i="38"/>
  <c r="D20" i="38"/>
  <c r="F20" i="38"/>
  <c r="J20" i="38"/>
  <c r="L20" i="38"/>
  <c r="D21" i="38"/>
  <c r="F21" i="38"/>
  <c r="J21" i="38"/>
  <c r="L21" i="38"/>
  <c r="D22" i="38"/>
  <c r="F22" i="38"/>
  <c r="L22" i="38"/>
  <c r="M6" i="38" l="1"/>
  <c r="M8" i="38" s="1"/>
  <c r="L6" i="38"/>
  <c r="L8" i="38" s="1"/>
  <c r="K6" i="38"/>
  <c r="K8" i="38" s="1"/>
  <c r="J6" i="38"/>
  <c r="J8" i="38" s="1"/>
  <c r="G6" i="38"/>
  <c r="G8" i="38" s="1"/>
  <c r="F6" i="38"/>
  <c r="F8" i="38" s="1"/>
  <c r="E6" i="38"/>
  <c r="E8" i="38" s="1"/>
  <c r="D6" i="38"/>
  <c r="D8" i="38" s="1"/>
  <c r="K11" i="38" l="1"/>
  <c r="M11" i="38"/>
  <c r="D11" i="38"/>
  <c r="L11" i="38"/>
  <c r="F11" i="38"/>
  <c r="E11" i="38"/>
  <c r="G11" i="38"/>
  <c r="J11" i="38"/>
  <c r="B10" i="6" l="1"/>
  <c r="B9" i="6"/>
  <c r="B8" i="6"/>
  <c r="B10" i="1"/>
  <c r="B11" i="1"/>
  <c r="B12" i="1"/>
  <c r="B13" i="1"/>
  <c r="B14" i="1"/>
  <c r="B9" i="1"/>
  <c r="D3" i="38"/>
  <c r="D4" i="35" l="1"/>
</calcChain>
</file>

<file path=xl/sharedStrings.xml><?xml version="1.0" encoding="utf-8"?>
<sst xmlns="http://schemas.openxmlformats.org/spreadsheetml/2006/main" count="408" uniqueCount="94">
  <si>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</si>
  <si>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</si>
  <si>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</si>
  <si>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</si>
  <si>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</si>
  <si>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</si>
  <si>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</si>
  <si>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TNOC</t>
  </si>
  <si>
    <t>PMA</t>
  </si>
  <si>
    <t>TPMA</t>
  </si>
  <si>
    <t>FPMA</t>
  </si>
  <si>
    <t>PMD</t>
  </si>
  <si>
    <t>FPTA</t>
  </si>
  <si>
    <t>Servicio</t>
  </si>
  <si>
    <t>Sentido</t>
  </si>
  <si>
    <t>FPNOC</t>
  </si>
  <si>
    <t>Laboral</t>
  </si>
  <si>
    <t>Código TS</t>
  </si>
  <si>
    <t>Código Usuario</t>
  </si>
  <si>
    <t>Ida</t>
  </si>
  <si>
    <t>Ret</t>
  </si>
  <si>
    <t xml:space="preserve">Ida </t>
  </si>
  <si>
    <t>B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</si>
  <si>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</si>
  <si>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</si>
  <si>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</si>
  <si>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</si>
  <si>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</si>
  <si>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</si>
  <si>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</si>
  <si>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Cobertura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</si>
  <si>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</si>
  <si>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</si>
  <si>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</si>
  <si>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</si>
  <si>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</si>
  <si>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</si>
  <si>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NOCTURNO</t>
  </si>
  <si>
    <t>MAÑANA</t>
  </si>
  <si>
    <t>VALLE  1</t>
  </si>
  <si>
    <t>MEDIODÍA</t>
  </si>
  <si>
    <t xml:space="preserve">VALLE  2 </t>
  </si>
  <si>
    <t>TARDE</t>
  </si>
  <si>
    <t>TRANSICIÓN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</si>
  <si>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</si>
  <si>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</si>
  <si>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</si>
  <si>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</si>
  <si>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</si>
  <si>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</si>
  <si>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</si>
  <si>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</si>
  <si>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Distancia Máxima base [km]</t>
  </si>
  <si>
    <t>Distancia Máxima integrada [km]</t>
  </si>
  <si>
    <t>Kilómetros Comerciales LAB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</si>
  <si>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</si>
  <si>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</si>
  <si>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</si>
  <si>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</si>
  <si>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</si>
  <si>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</si>
  <si>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</si>
  <si>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</si>
  <si>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</si>
  <si>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</si>
  <si>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</si>
  <si>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</si>
  <si>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</si>
  <si>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</si>
  <si>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</si>
  <si>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</si>
  <si>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</si>
  <si>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</si>
  <si>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</si>
  <si>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</si>
  <si>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</si>
  <si>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</si>
  <si>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Modificación de oferta</t>
  </si>
  <si>
    <t>PTA1</t>
  </si>
  <si>
    <t>PTA2</t>
  </si>
  <si>
    <t>1221c</t>
  </si>
  <si>
    <t>1235c</t>
  </si>
  <si>
    <t>1235cy</t>
  </si>
  <si>
    <t>1236c</t>
  </si>
  <si>
    <t>1245c</t>
  </si>
  <si>
    <t>C01c</t>
  </si>
  <si>
    <t>405c</t>
  </si>
  <si>
    <t>406c</t>
  </si>
  <si>
    <t>445c</t>
  </si>
  <si>
    <t>Se optimiza con el 1231</t>
  </si>
  <si>
    <t>Se optimiza con el 1231 y 1231c</t>
  </si>
  <si>
    <t>Se optimiza con el 1235c, 1235cy y 1245c</t>
  </si>
  <si>
    <t>Se optimiza con el 1237, 1235c, 1235cy y 1245c</t>
  </si>
  <si>
    <t>Mantiene flota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</si>
</sst>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8">
    <xf numFmtId="0" fontId="0" fillId="0" borderId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8">
    <xf numFmtId="0" fontId="0" fillId="0" borderId="0" xfId="0"/>
    <xf numFmtId="0" fontId="3" fillId="2" borderId="0" xfId="0" applyFont="1" applyFill="1"/>
    <xf numFmtId="0" fontId="3" fillId="0" borderId="0" xfId="0" applyFont="1"/>
    <xf numFmtId="0" fontId="2" fillId="0" borderId="0" xfId="0" applyFont="1"/>
    <xf numFmtId="20" fontId="8" fillId="3" borderId="7" xfId="0" applyNumberFormat="1" applyFont="1" applyFill="1" applyBorder="1" applyAlignment="1">
      <alignment horizontal="center"/>
    </xf>
    <xf numFmtId="20" fontId="8" fillId="3" borderId="8" xfId="0" applyNumberFormat="1" applyFont="1" applyFill="1" applyBorder="1" applyAlignment="1">
      <alignment horizontal="center"/>
    </xf>
    <xf numFmtId="20" fontId="8" fillId="3" borderId="9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1" applyFont="1"/>
    <xf numFmtId="0" fontId="10" fillId="2" borderId="6" xfId="0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6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20" fontId="8" fillId="3" borderId="28" xfId="0" applyNumberFormat="1" applyFont="1" applyFill="1" applyBorder="1" applyAlignment="1">
      <alignment horizontal="center"/>
    </xf>
    <xf numFmtId="20" fontId="8" fillId="3" borderId="26" xfId="0" applyNumberFormat="1" applyFont="1" applyFill="1" applyBorder="1" applyAlignment="1">
      <alignment horizontal="center"/>
    </xf>
    <xf numFmtId="20" fontId="8" fillId="3" borderId="27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3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" fillId="0" borderId="0" xfId="5"/>
    <xf numFmtId="0" fontId="1" fillId="4" borderId="11" xfId="5" applyFill="1" applyBorder="1" applyAlignment="1">
      <alignment horizontal="center"/>
    </xf>
    <xf numFmtId="0" fontId="1" fillId="4" borderId="11" xfId="5" applyFill="1" applyBorder="1"/>
    <xf numFmtId="0" fontId="1" fillId="0" borderId="11" xfId="5" applyBorder="1" applyAlignment="1">
      <alignment horizontal="center"/>
    </xf>
    <xf numFmtId="10" fontId="0" fillId="0" borderId="11" xfId="6" applyNumberFormat="1" applyFont="1" applyBorder="1" applyAlignment="1">
      <alignment horizontal="center"/>
    </xf>
    <xf numFmtId="0" fontId="2" fillId="0" borderId="0" xfId="5" applyFont="1"/>
    <xf numFmtId="0" fontId="3" fillId="4" borderId="19" xfId="0" applyFont="1" applyFill="1" applyBorder="1" applyAlignment="1">
      <alignment horizontal="center" textRotation="90"/>
    </xf>
    <xf numFmtId="0" fontId="3" fillId="4" borderId="20" xfId="0" applyFont="1" applyFill="1" applyBorder="1" applyAlignment="1">
      <alignment horizontal="center" textRotation="90"/>
    </xf>
    <xf numFmtId="0" fontId="3" fillId="4" borderId="21" xfId="0" applyFont="1" applyFill="1" applyBorder="1" applyAlignment="1">
      <alignment horizontal="center" textRotation="90"/>
    </xf>
    <xf numFmtId="41" fontId="6" fillId="0" borderId="2" xfId="4" applyFont="1" applyBorder="1" applyAlignment="1">
      <alignment horizontal="center" vertical="center"/>
    </xf>
    <xf numFmtId="41" fontId="6" fillId="0" borderId="29" xfId="4" applyFont="1" applyBorder="1" applyAlignment="1">
      <alignment horizontal="center" vertical="center"/>
    </xf>
    <xf numFmtId="41" fontId="6" fillId="0" borderId="11" xfId="4" applyFont="1" applyBorder="1" applyAlignment="1">
      <alignment horizontal="center" vertical="center"/>
    </xf>
    <xf numFmtId="41" fontId="6" fillId="0" borderId="12" xfId="4" applyFont="1" applyBorder="1" applyAlignment="1">
      <alignment horizontal="center" vertical="center"/>
    </xf>
    <xf numFmtId="0" fontId="7" fillId="3" borderId="11" xfId="5" applyFont="1" applyFill="1" applyBorder="1" applyAlignment="1">
      <alignment horizontal="center" vertical="center" wrapText="1"/>
    </xf>
    <xf numFmtId="0" fontId="1" fillId="0" borderId="11" xfId="5" applyBorder="1"/>
    <xf numFmtId="0" fontId="10" fillId="2" borderId="36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center"/>
    </xf>
    <xf numFmtId="41" fontId="6" fillId="0" borderId="1" xfId="4" applyFont="1" applyBorder="1" applyAlignment="1">
      <alignment horizontal="center" vertical="center"/>
    </xf>
    <xf numFmtId="41" fontId="6" fillId="0" borderId="10" xfId="4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7" fillId="3" borderId="22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textRotation="90"/>
    </xf>
    <xf numFmtId="0" fontId="3" fillId="4" borderId="17" xfId="0" applyFont="1" applyFill="1" applyBorder="1" applyAlignment="1">
      <alignment horizontal="center" textRotation="90"/>
    </xf>
    <xf numFmtId="0" fontId="3" fillId="4" borderId="37" xfId="0" applyFont="1" applyFill="1" applyBorder="1" applyAlignment="1">
      <alignment horizontal="center" textRotation="90"/>
    </xf>
    <xf numFmtId="0" fontId="3" fillId="4" borderId="18" xfId="0" applyFont="1" applyFill="1" applyBorder="1" applyAlignment="1">
      <alignment horizontal="center" textRotation="90"/>
    </xf>
    <xf numFmtId="20" fontId="8" fillId="3" borderId="1" xfId="0" applyNumberFormat="1" applyFont="1" applyFill="1" applyBorder="1" applyAlignment="1">
      <alignment horizontal="center"/>
    </xf>
    <xf numFmtId="20" fontId="8" fillId="3" borderId="2" xfId="0" applyNumberFormat="1" applyFont="1" applyFill="1" applyBorder="1" applyAlignment="1">
      <alignment horizontal="center"/>
    </xf>
    <xf numFmtId="20" fontId="8" fillId="3" borderId="29" xfId="0" applyNumberFormat="1" applyFont="1" applyFill="1" applyBorder="1" applyAlignment="1">
      <alignment horizontal="center"/>
    </xf>
    <xf numFmtId="20" fontId="8" fillId="3" borderId="25" xfId="0" applyNumberFormat="1" applyFont="1" applyFill="1" applyBorder="1" applyAlignment="1">
      <alignment horizontal="center"/>
    </xf>
    <xf numFmtId="41" fontId="6" fillId="0" borderId="8" xfId="4" applyFont="1" applyBorder="1" applyAlignment="1">
      <alignment horizontal="center" vertical="center"/>
    </xf>
    <xf numFmtId="41" fontId="6" fillId="0" borderId="9" xfId="4" applyFont="1" applyBorder="1" applyAlignment="1">
      <alignment horizontal="center" vertical="center"/>
    </xf>
    <xf numFmtId="41" fontId="6" fillId="2" borderId="11" xfId="4" applyFont="1" applyFill="1" applyBorder="1" applyAlignment="1">
      <alignment horizontal="center" vertical="center"/>
    </xf>
    <xf numFmtId="41" fontId="6" fillId="2" borderId="12" xfId="4" applyFont="1" applyFill="1" applyBorder="1" applyAlignment="1">
      <alignment horizontal="center" vertical="center"/>
    </xf>
    <xf numFmtId="41" fontId="6" fillId="2" borderId="6" xfId="4" applyFont="1" applyFill="1" applyBorder="1" applyAlignment="1">
      <alignment horizontal="center" vertical="center"/>
    </xf>
    <xf numFmtId="41" fontId="6" fillId="2" borderId="31" xfId="4" applyFont="1" applyFill="1" applyBorder="1" applyAlignment="1">
      <alignment horizontal="center" vertical="center"/>
    </xf>
    <xf numFmtId="41" fontId="6" fillId="2" borderId="10" xfId="4" applyFont="1" applyFill="1" applyBorder="1" applyAlignment="1">
      <alignment horizontal="center" vertical="center"/>
    </xf>
    <xf numFmtId="41" fontId="6" fillId="2" borderId="5" xfId="4" applyFont="1" applyFill="1" applyBorder="1" applyAlignment="1">
      <alignment horizontal="center" vertical="center"/>
    </xf>
    <xf numFmtId="41" fontId="6" fillId="2" borderId="25" xfId="4" applyFont="1" applyFill="1" applyBorder="1" applyAlignment="1">
      <alignment horizontal="center" vertical="center"/>
    </xf>
    <xf numFmtId="41" fontId="6" fillId="2" borderId="26" xfId="4" applyFont="1" applyFill="1" applyBorder="1" applyAlignment="1">
      <alignment horizontal="center" vertical="center"/>
    </xf>
    <xf numFmtId="41" fontId="6" fillId="2" borderId="27" xfId="4" applyFont="1" applyFill="1" applyBorder="1" applyAlignment="1">
      <alignment horizontal="center" vertical="center"/>
    </xf>
    <xf numFmtId="41" fontId="6" fillId="0" borderId="7" xfId="4" applyFont="1" applyBorder="1" applyAlignment="1">
      <alignment horizontal="center" vertical="center"/>
    </xf>
    <xf numFmtId="41" fontId="0" fillId="0" borderId="11" xfId="0" applyNumberFormat="1" applyBorder="1"/>
    <xf numFmtId="41" fontId="0" fillId="0" borderId="1" xfId="0" applyNumberFormat="1" applyBorder="1"/>
    <xf numFmtId="41" fontId="0" fillId="0" borderId="2" xfId="0" applyNumberFormat="1" applyBorder="1"/>
    <xf numFmtId="41" fontId="0" fillId="0" borderId="29" xfId="0" applyNumberFormat="1" applyBorder="1"/>
    <xf numFmtId="41" fontId="0" fillId="0" borderId="10" xfId="0" applyNumberFormat="1" applyBorder="1"/>
    <xf numFmtId="41" fontId="0" fillId="0" borderId="12" xfId="0" applyNumberFormat="1" applyBorder="1"/>
    <xf numFmtId="41" fontId="0" fillId="0" borderId="7" xfId="0" applyNumberFormat="1" applyBorder="1"/>
    <xf numFmtId="41" fontId="0" fillId="0" borderId="8" xfId="0" applyNumberFormat="1" applyBorder="1"/>
    <xf numFmtId="41" fontId="0" fillId="0" borderId="9" xfId="0" applyNumberFormat="1" applyBorder="1"/>
    <xf numFmtId="1" fontId="6" fillId="2" borderId="1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29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25" xfId="0" applyNumberFormat="1" applyFont="1" applyFill="1" applyBorder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1" fontId="6" fillId="2" borderId="27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0" fontId="7" fillId="3" borderId="34" xfId="5" applyFont="1" applyFill="1" applyBorder="1" applyAlignment="1">
      <alignment horizontal="left" vertical="center"/>
    </xf>
    <xf numFmtId="0" fontId="7" fillId="3" borderId="28" xfId="5" applyFont="1" applyFill="1" applyBorder="1" applyAlignment="1">
      <alignment horizontal="left" vertical="center"/>
    </xf>
    <xf numFmtId="0" fontId="7" fillId="3" borderId="33" xfId="5" applyFont="1" applyFill="1" applyBorder="1" applyAlignment="1">
      <alignment horizontal="left" vertical="center"/>
    </xf>
    <xf numFmtId="0" fontId="7" fillId="3" borderId="24" xfId="5" applyFont="1" applyFill="1" applyBorder="1" applyAlignment="1">
      <alignment horizontal="left" vertical="center"/>
    </xf>
    <xf numFmtId="0" fontId="1" fillId="4" borderId="35" xfId="5" applyFill="1" applyBorder="1" applyAlignment="1">
      <alignment horizontal="center"/>
    </xf>
    <xf numFmtId="0" fontId="1" fillId="4" borderId="30" xfId="5" applyFill="1" applyBorder="1" applyAlignment="1">
      <alignment horizontal="center"/>
    </xf>
    <xf numFmtId="41" fontId="0" fillId="0" borderId="11" xfId="4" applyFont="1" applyBorder="1" applyAlignment="1">
      <alignment horizontal="center"/>
    </xf>
    <xf numFmtId="10" fontId="0" fillId="0" borderId="11" xfId="6" applyNumberFormat="1" applyFont="1" applyBorder="1" applyAlignment="1">
      <alignment horizontal="center"/>
    </xf>
    <xf numFmtId="41" fontId="0" fillId="0" borderId="35" xfId="4" applyFont="1" applyBorder="1" applyAlignment="1">
      <alignment horizontal="center"/>
    </xf>
    <xf numFmtId="41" fontId="0" fillId="0" borderId="30" xfId="4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3" fillId="4" borderId="2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15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</cellXfs>
  <cellStyles count="8">
    <cellStyle name="Millares [0]" xfId="4" builtinId="6"/>
    <cellStyle name="Millares [0] 2" xfId="7" xr:uid="{D3E7D6A0-5E7A-4370-BAB3-E9FAE0E440A2}"/>
    <cellStyle name="Normal" xfId="0" builtinId="0"/>
    <cellStyle name="Normal 17" xfId="3" xr:uid="{2742B072-9ECE-4362-87DF-C0D00452BE46}"/>
    <cellStyle name="Normal 2 2" xfId="1" xr:uid="{FE8D3207-83C8-4B40-B110-C9E41B19A813}"/>
    <cellStyle name="Normal 5" xfId="2" xr:uid="{27C0C6BE-5983-4921-B322-A708F05308BE}"/>
    <cellStyle name="Normal 6" xfId="5" xr:uid="{8204D43A-42D9-4286-B7E8-B88B35C34100}"/>
    <cellStyle name="Porcentaje 2" xfId="6" xr:uid="{CDA0A09D-2807-4581-93FF-926C79F395D4}"/>
  </cellStyles>
  <dxfs count="3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10"/>
  <sheetViews>
    <sheetView zoomScaleNormal="100" workbookViewId="0">
      <selection activeCell="A3" sqref="A3:C10"/>
    </sheetView>
  </sheetViews>
  <sheetFormatPr baseColWidth="10" defaultRowHeight="14.5" x14ac:dyDescent="0.35"/>
  <cols>
    <col min="2" max="2" width="13.453125" bestFit="1" customWidth="1"/>
    <col min="3" max="3" width="22.453125" bestFit="1" customWidth="1"/>
    <col min="4" max="4" width="10.453125" customWidth="1"/>
  </cols>
  <sheetData>
    <row r="1" spans="1:3" x14ac:dyDescent="0.35">
      <c r="A1" s="1" t="s">
        <v>23</v>
      </c>
    </row>
    <row r="2" spans="1:3" ht="15" thickBot="1" x14ac:dyDescent="0.4"/>
    <row r="3" spans="1:3" x14ac:dyDescent="0.35">
      <c r="A3" s="18" t="s">
        <v>17</v>
      </c>
      <c r="B3" s="19" t="s">
        <v>18</v>
      </c>
      <c r="C3" s="20" t="s">
        <v>24</v>
      </c>
    </row>
    <row r="4" spans="1:3" x14ac:dyDescent="0.35">
      <c r="A4" s="7">
        <v>1231</v>
      </c>
      <c r="B4" s="7">
        <v>411</v>
      </c>
      <c r="C4" s="7" t="s">
        <v>77</v>
      </c>
    </row>
    <row r="5" spans="1:3" x14ac:dyDescent="0.35">
      <c r="A5" s="7">
        <v>1237</v>
      </c>
      <c r="B5" s="7">
        <v>117</v>
      </c>
      <c r="C5" s="7" t="s">
        <v>77</v>
      </c>
    </row>
    <row r="6" spans="1:3" x14ac:dyDescent="0.35">
      <c r="A6" s="7" t="s">
        <v>80</v>
      </c>
      <c r="B6" s="7" t="s">
        <v>85</v>
      </c>
      <c r="C6" s="7" t="s">
        <v>77</v>
      </c>
    </row>
    <row r="7" spans="1:3" x14ac:dyDescent="0.35">
      <c r="A7" s="7" t="s">
        <v>81</v>
      </c>
      <c r="B7" s="7" t="s">
        <v>86</v>
      </c>
      <c r="C7" s="7" t="s">
        <v>77</v>
      </c>
    </row>
    <row r="8" spans="1:3" x14ac:dyDescent="0.35">
      <c r="A8" s="7" t="s">
        <v>82</v>
      </c>
      <c r="B8" s="7" t="s">
        <v>86</v>
      </c>
      <c r="C8" s="7" t="s">
        <v>77</v>
      </c>
    </row>
    <row r="9" spans="1:3" x14ac:dyDescent="0.35">
      <c r="A9" s="7" t="s">
        <v>83</v>
      </c>
      <c r="B9" s="7" t="s">
        <v>87</v>
      </c>
      <c r="C9" s="7" t="s">
        <v>77</v>
      </c>
    </row>
    <row r="10" spans="1:3" x14ac:dyDescent="0.35">
      <c r="A10" s="7" t="s">
        <v>84</v>
      </c>
      <c r="B10" s="7" t="s">
        <v>88</v>
      </c>
      <c r="C10" s="7" t="s">
        <v>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92D050"/>
  </sheetPr>
  <dimension ref="A1:Q22"/>
  <sheetViews>
    <sheetView zoomScale="90" zoomScaleNormal="90" workbookViewId="0">
      <selection activeCell="P3" sqref="B3:Q22"/>
    </sheetView>
  </sheetViews>
  <sheetFormatPr baseColWidth="10" defaultRowHeight="14.5" x14ac:dyDescent="0.35"/>
  <cols>
    <col min="1" max="1" width="10.90625" style="33"/>
    <col min="2" max="2" width="9.54296875" style="33" bestFit="1" customWidth="1"/>
    <col min="3" max="3" width="28.7265625" style="33" bestFit="1" customWidth="1"/>
    <col min="4" max="15" width="8" style="33" hidden="1" customWidth="1"/>
    <col min="16" max="17" width="8" style="33" customWidth="1"/>
    <col min="18" max="16384" width="10.90625" style="33"/>
  </cols>
  <sheetData>
    <row r="1" spans="1:17" x14ac:dyDescent="0.35">
      <c r="A1" s="38" t="s">
        <v>25</v>
      </c>
    </row>
    <row r="3" spans="1:17" x14ac:dyDescent="0.35">
      <c r="B3" s="99" t="s">
        <v>0</v>
      </c>
      <c r="C3" s="100"/>
      <c r="D3" s="103">
        <f>'1'!A4</f>
        <v>1231</v>
      </c>
      <c r="E3" s="104"/>
      <c r="F3" s="103">
        <v>1237</v>
      </c>
      <c r="G3" s="104"/>
      <c r="H3" s="103" t="s">
        <v>80</v>
      </c>
      <c r="I3" s="104"/>
      <c r="J3" s="103" t="s">
        <v>81</v>
      </c>
      <c r="K3" s="104"/>
      <c r="L3" s="103" t="s">
        <v>82</v>
      </c>
      <c r="M3" s="104"/>
      <c r="N3" s="103" t="s">
        <v>83</v>
      </c>
      <c r="O3" s="104"/>
      <c r="P3" s="103" t="s">
        <v>84</v>
      </c>
      <c r="Q3" s="104"/>
    </row>
    <row r="4" spans="1:17" x14ac:dyDescent="0.35">
      <c r="B4" s="101"/>
      <c r="C4" s="102"/>
      <c r="D4" s="34" t="s">
        <v>19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34" t="s">
        <v>19</v>
      </c>
      <c r="K4" s="34" t="s">
        <v>20</v>
      </c>
      <c r="L4" s="34" t="s">
        <v>19</v>
      </c>
      <c r="M4" s="34" t="s">
        <v>20</v>
      </c>
      <c r="N4" s="34" t="s">
        <v>19</v>
      </c>
      <c r="O4" s="34" t="s">
        <v>20</v>
      </c>
      <c r="P4" s="34" t="s">
        <v>19</v>
      </c>
      <c r="Q4" s="34" t="s">
        <v>20</v>
      </c>
    </row>
    <row r="5" spans="1:17" x14ac:dyDescent="0.35">
      <c r="B5" s="35" t="s">
        <v>1</v>
      </c>
      <c r="C5" s="35" t="s">
        <v>52</v>
      </c>
      <c r="D5" s="36">
        <v>14.97</v>
      </c>
      <c r="E5" s="36">
        <v>15.18</v>
      </c>
      <c r="F5" s="36">
        <v>24.07</v>
      </c>
      <c r="G5" s="36">
        <v>26.81</v>
      </c>
      <c r="H5" s="36">
        <v>11.78</v>
      </c>
      <c r="I5" s="36">
        <v>11.72</v>
      </c>
      <c r="J5" s="36">
        <v>0</v>
      </c>
      <c r="K5" s="36">
        <v>30.15</v>
      </c>
      <c r="L5" s="36">
        <v>0</v>
      </c>
      <c r="M5" s="36">
        <v>11.89</v>
      </c>
      <c r="N5" s="36">
        <v>27.01</v>
      </c>
      <c r="O5" s="36">
        <v>0</v>
      </c>
      <c r="P5" s="36">
        <v>11.71</v>
      </c>
      <c r="Q5" s="36">
        <v>10.72</v>
      </c>
    </row>
    <row r="6" spans="1:17" x14ac:dyDescent="0.35">
      <c r="B6" s="35" t="s">
        <v>1</v>
      </c>
      <c r="C6" s="35" t="s">
        <v>53</v>
      </c>
      <c r="D6" s="36">
        <f t="shared" ref="D6:M6" si="0">D5</f>
        <v>14.97</v>
      </c>
      <c r="E6" s="36">
        <f t="shared" si="0"/>
        <v>15.18</v>
      </c>
      <c r="F6" s="36">
        <f t="shared" si="0"/>
        <v>24.07</v>
      </c>
      <c r="G6" s="36">
        <f t="shared" si="0"/>
        <v>26.81</v>
      </c>
      <c r="H6" s="36">
        <f t="shared" ref="H6" si="1">H5</f>
        <v>11.78</v>
      </c>
      <c r="I6" s="36">
        <v>0</v>
      </c>
      <c r="J6" s="36">
        <f t="shared" si="0"/>
        <v>0</v>
      </c>
      <c r="K6" s="36">
        <f t="shared" si="0"/>
        <v>30.15</v>
      </c>
      <c r="L6" s="36">
        <f t="shared" si="0"/>
        <v>0</v>
      </c>
      <c r="M6" s="36">
        <f t="shared" si="0"/>
        <v>11.89</v>
      </c>
      <c r="N6" s="36">
        <f t="shared" ref="N6:Q6" si="2">N5</f>
        <v>27.01</v>
      </c>
      <c r="O6" s="36">
        <v>0</v>
      </c>
      <c r="P6" s="36">
        <f t="shared" si="2"/>
        <v>11.71</v>
      </c>
      <c r="Q6" s="36">
        <f t="shared" si="2"/>
        <v>10.72</v>
      </c>
    </row>
    <row r="7" spans="1:17" x14ac:dyDescent="0.35">
      <c r="B7" s="35" t="s">
        <v>2</v>
      </c>
      <c r="C7" s="35" t="s">
        <v>52</v>
      </c>
      <c r="D7" s="36">
        <f>D5</f>
        <v>14.97</v>
      </c>
      <c r="E7" s="36">
        <f t="shared" ref="E7:M8" si="3">E5</f>
        <v>15.18</v>
      </c>
      <c r="F7" s="36">
        <f t="shared" si="3"/>
        <v>24.07</v>
      </c>
      <c r="G7" s="36">
        <f t="shared" si="3"/>
        <v>26.81</v>
      </c>
      <c r="H7" s="36">
        <f t="shared" ref="H7" si="4">H5</f>
        <v>11.78</v>
      </c>
      <c r="I7" s="36">
        <v>0</v>
      </c>
      <c r="J7" s="36">
        <f t="shared" si="3"/>
        <v>0</v>
      </c>
      <c r="K7" s="36">
        <f t="shared" si="3"/>
        <v>30.15</v>
      </c>
      <c r="L7" s="36">
        <f t="shared" si="3"/>
        <v>0</v>
      </c>
      <c r="M7" s="36">
        <f t="shared" si="3"/>
        <v>11.89</v>
      </c>
      <c r="N7" s="36">
        <f t="shared" ref="N7:Q7" si="5">N5</f>
        <v>27.01</v>
      </c>
      <c r="O7" s="36">
        <v>0</v>
      </c>
      <c r="P7" s="36">
        <f t="shared" si="5"/>
        <v>11.71</v>
      </c>
      <c r="Q7" s="36">
        <f t="shared" si="5"/>
        <v>10.72</v>
      </c>
    </row>
    <row r="8" spans="1:17" x14ac:dyDescent="0.35">
      <c r="B8" s="35" t="s">
        <v>2</v>
      </c>
      <c r="C8" s="35" t="s">
        <v>53</v>
      </c>
      <c r="D8" s="36">
        <f>D6</f>
        <v>14.97</v>
      </c>
      <c r="E8" s="36">
        <f t="shared" si="3"/>
        <v>15.18</v>
      </c>
      <c r="F8" s="36">
        <f t="shared" si="3"/>
        <v>24.07</v>
      </c>
      <c r="G8" s="36">
        <f t="shared" si="3"/>
        <v>26.81</v>
      </c>
      <c r="H8" s="36">
        <f t="shared" ref="H8" si="6">H6</f>
        <v>11.78</v>
      </c>
      <c r="I8" s="36">
        <v>0</v>
      </c>
      <c r="J8" s="36">
        <f t="shared" si="3"/>
        <v>0</v>
      </c>
      <c r="K8" s="36">
        <f t="shared" si="3"/>
        <v>30.15</v>
      </c>
      <c r="L8" s="36">
        <f t="shared" si="3"/>
        <v>0</v>
      </c>
      <c r="M8" s="36">
        <f t="shared" si="3"/>
        <v>11.89</v>
      </c>
      <c r="N8" s="36">
        <f t="shared" ref="N8:Q8" si="7">N6</f>
        <v>27.01</v>
      </c>
      <c r="O8" s="36">
        <v>0</v>
      </c>
      <c r="P8" s="36">
        <f t="shared" si="7"/>
        <v>11.71</v>
      </c>
      <c r="Q8" s="36">
        <f t="shared" si="7"/>
        <v>10.72</v>
      </c>
    </row>
    <row r="9" spans="1:17" ht="5.15" customHeight="1" x14ac:dyDescent="0.35"/>
    <row r="10" spans="1:17" x14ac:dyDescent="0.35">
      <c r="B10" s="35" t="s">
        <v>3</v>
      </c>
      <c r="C10" s="35" t="s">
        <v>52</v>
      </c>
      <c r="D10" s="37">
        <f t="shared" ref="D10:M10" si="8">IFERROR((D7-D5)/D5,0)</f>
        <v>0</v>
      </c>
      <c r="E10" s="37">
        <f t="shared" si="8"/>
        <v>0</v>
      </c>
      <c r="F10" s="37">
        <f t="shared" si="8"/>
        <v>0</v>
      </c>
      <c r="G10" s="37">
        <f t="shared" si="8"/>
        <v>0</v>
      </c>
      <c r="H10" s="37">
        <f t="shared" ref="H10:I10" si="9">IFERROR((H7-H5)/H5,0)</f>
        <v>0</v>
      </c>
      <c r="I10" s="37">
        <f t="shared" si="9"/>
        <v>-1</v>
      </c>
      <c r="J10" s="37">
        <f t="shared" si="8"/>
        <v>0</v>
      </c>
      <c r="K10" s="37">
        <f t="shared" si="8"/>
        <v>0</v>
      </c>
      <c r="L10" s="37">
        <f t="shared" si="8"/>
        <v>0</v>
      </c>
      <c r="M10" s="37">
        <f t="shared" si="8"/>
        <v>0</v>
      </c>
      <c r="N10" s="37">
        <f t="shared" ref="N10:Q10" si="10">IFERROR((N7-N5)/N5,0)</f>
        <v>0</v>
      </c>
      <c r="O10" s="37">
        <f t="shared" si="10"/>
        <v>0</v>
      </c>
      <c r="P10" s="37">
        <f t="shared" si="10"/>
        <v>0</v>
      </c>
      <c r="Q10" s="37">
        <f t="shared" si="10"/>
        <v>0</v>
      </c>
    </row>
    <row r="11" spans="1:17" x14ac:dyDescent="0.35">
      <c r="B11" s="35" t="s">
        <v>3</v>
      </c>
      <c r="C11" s="35" t="s">
        <v>53</v>
      </c>
      <c r="D11" s="37">
        <f t="shared" ref="D11:M11" si="11">IFERROR((D8-D6)/D6,0)</f>
        <v>0</v>
      </c>
      <c r="E11" s="37">
        <f t="shared" si="11"/>
        <v>0</v>
      </c>
      <c r="F11" s="37">
        <f t="shared" si="11"/>
        <v>0</v>
      </c>
      <c r="G11" s="37">
        <f t="shared" si="11"/>
        <v>0</v>
      </c>
      <c r="H11" s="37">
        <f t="shared" ref="H11:I11" si="12">IFERROR((H8-H6)/H6,0)</f>
        <v>0</v>
      </c>
      <c r="I11" s="37">
        <f t="shared" si="12"/>
        <v>0</v>
      </c>
      <c r="J11" s="37">
        <f t="shared" si="11"/>
        <v>0</v>
      </c>
      <c r="K11" s="37">
        <f t="shared" si="11"/>
        <v>0</v>
      </c>
      <c r="L11" s="37">
        <f t="shared" si="11"/>
        <v>0</v>
      </c>
      <c r="M11" s="37">
        <f t="shared" si="11"/>
        <v>0</v>
      </c>
      <c r="N11" s="37">
        <f t="shared" ref="N11:Q11" si="13">IFERROR((N8-N6)/N6,0)</f>
        <v>0</v>
      </c>
      <c r="O11" s="37">
        <f t="shared" si="13"/>
        <v>0</v>
      </c>
      <c r="P11" s="37">
        <f t="shared" si="13"/>
        <v>0</v>
      </c>
      <c r="Q11" s="37">
        <f t="shared" si="13"/>
        <v>0</v>
      </c>
    </row>
    <row r="12" spans="1:17" ht="12.5" customHeight="1" x14ac:dyDescent="0.35"/>
    <row r="13" spans="1:17" x14ac:dyDescent="0.35">
      <c r="B13" s="35" t="s">
        <v>1</v>
      </c>
      <c r="C13" s="35" t="s">
        <v>54</v>
      </c>
      <c r="D13" s="105">
        <v>58372.160000000069</v>
      </c>
      <c r="E13" s="105"/>
      <c r="F13" s="107">
        <v>118974.89999999995</v>
      </c>
      <c r="G13" s="108"/>
      <c r="H13" s="107">
        <v>70055.48000000004</v>
      </c>
      <c r="I13" s="108"/>
      <c r="J13" s="105">
        <v>41787.900000000016</v>
      </c>
      <c r="K13" s="105"/>
      <c r="L13" s="105">
        <v>1831.0600000000002</v>
      </c>
      <c r="M13" s="105"/>
      <c r="N13" s="107">
        <v>29116.780000000002</v>
      </c>
      <c r="O13" s="108"/>
      <c r="P13" s="107">
        <v>13987.38</v>
      </c>
      <c r="Q13" s="108"/>
    </row>
    <row r="14" spans="1:17" x14ac:dyDescent="0.35">
      <c r="B14" s="35" t="s">
        <v>1</v>
      </c>
      <c r="C14" s="35" t="s">
        <v>4</v>
      </c>
      <c r="D14" s="105">
        <v>8475.3600000000079</v>
      </c>
      <c r="E14" s="105"/>
      <c r="F14" s="107">
        <v>15519.919999999996</v>
      </c>
      <c r="G14" s="108"/>
      <c r="H14" s="107">
        <v>9917.1199999999935</v>
      </c>
      <c r="I14" s="108"/>
      <c r="J14" s="105">
        <v>0</v>
      </c>
      <c r="K14" s="105"/>
      <c r="L14" s="105">
        <v>0</v>
      </c>
      <c r="M14" s="105"/>
      <c r="N14" s="107">
        <v>1836.6799999999998</v>
      </c>
      <c r="O14" s="108"/>
      <c r="P14" s="107">
        <v>0</v>
      </c>
      <c r="Q14" s="108"/>
    </row>
    <row r="15" spans="1:17" x14ac:dyDescent="0.35">
      <c r="B15" s="35" t="s">
        <v>1</v>
      </c>
      <c r="C15" s="35" t="s">
        <v>5</v>
      </c>
      <c r="D15" s="105">
        <v>6896.0000000000036</v>
      </c>
      <c r="E15" s="105"/>
      <c r="F15" s="107">
        <v>12936.959999999994</v>
      </c>
      <c r="G15" s="108"/>
      <c r="H15" s="107">
        <v>8976.639999999994</v>
      </c>
      <c r="I15" s="108"/>
      <c r="J15" s="105">
        <v>0</v>
      </c>
      <c r="K15" s="105"/>
      <c r="L15" s="105">
        <v>0</v>
      </c>
      <c r="M15" s="105"/>
      <c r="N15" s="107">
        <v>0</v>
      </c>
      <c r="O15" s="108"/>
      <c r="P15" s="107">
        <v>0</v>
      </c>
      <c r="Q15" s="108"/>
    </row>
    <row r="16" spans="1:17" x14ac:dyDescent="0.35">
      <c r="B16" s="35" t="s">
        <v>6</v>
      </c>
      <c r="C16" s="35" t="s">
        <v>54</v>
      </c>
      <c r="D16" s="105">
        <v>59317.280000000072</v>
      </c>
      <c r="E16" s="105"/>
      <c r="F16" s="105">
        <v>117858.83999999994</v>
      </c>
      <c r="G16" s="105"/>
      <c r="H16" s="107">
        <v>70573.800000000032</v>
      </c>
      <c r="I16" s="108"/>
      <c r="J16" s="107">
        <v>41124.600000000013</v>
      </c>
      <c r="K16" s="108"/>
      <c r="L16" s="105">
        <v>1569.4800000000002</v>
      </c>
      <c r="M16" s="105"/>
      <c r="N16" s="105">
        <v>28522.560000000005</v>
      </c>
      <c r="O16" s="105"/>
      <c r="P16" s="105">
        <v>13472.14</v>
      </c>
      <c r="Q16" s="105"/>
    </row>
    <row r="17" spans="2:17" x14ac:dyDescent="0.35">
      <c r="B17" s="35" t="s">
        <v>6</v>
      </c>
      <c r="C17" s="35" t="s">
        <v>4</v>
      </c>
      <c r="D17" s="105">
        <v>8475.3600000000079</v>
      </c>
      <c r="E17" s="105"/>
      <c r="F17" s="107">
        <v>15519.919999999996</v>
      </c>
      <c r="G17" s="108"/>
      <c r="H17" s="107">
        <v>9917.1199999999935</v>
      </c>
      <c r="I17" s="108"/>
      <c r="J17" s="105">
        <v>0</v>
      </c>
      <c r="K17" s="105"/>
      <c r="L17" s="105">
        <v>0</v>
      </c>
      <c r="M17" s="105"/>
      <c r="N17" s="107">
        <v>1836.6799999999998</v>
      </c>
      <c r="O17" s="108"/>
      <c r="P17" s="107">
        <v>0</v>
      </c>
      <c r="Q17" s="108"/>
    </row>
    <row r="18" spans="2:17" x14ac:dyDescent="0.35">
      <c r="B18" s="35" t="s">
        <v>6</v>
      </c>
      <c r="C18" s="35" t="s">
        <v>5</v>
      </c>
      <c r="D18" s="105">
        <v>6896.0000000000036</v>
      </c>
      <c r="E18" s="105"/>
      <c r="F18" s="107">
        <v>12936.959999999994</v>
      </c>
      <c r="G18" s="108"/>
      <c r="H18" s="107">
        <v>8976.639999999994</v>
      </c>
      <c r="I18" s="108"/>
      <c r="J18" s="105">
        <v>0</v>
      </c>
      <c r="K18" s="105"/>
      <c r="L18" s="105">
        <v>0</v>
      </c>
      <c r="M18" s="105"/>
      <c r="N18" s="107">
        <v>0</v>
      </c>
      <c r="O18" s="108"/>
      <c r="P18" s="107">
        <v>0</v>
      </c>
      <c r="Q18" s="108"/>
    </row>
    <row r="19" spans="2:17" ht="4" customHeight="1" x14ac:dyDescent="0.35"/>
    <row r="20" spans="2:17" x14ac:dyDescent="0.35">
      <c r="B20" s="35" t="s">
        <v>3</v>
      </c>
      <c r="C20" s="35" t="s">
        <v>54</v>
      </c>
      <c r="D20" s="106">
        <f t="shared" ref="D20:L22" si="14">IFERROR((D16-D13)/D13,0)</f>
        <v>1.6191280226738252E-2</v>
      </c>
      <c r="E20" s="106"/>
      <c r="F20" s="106">
        <f t="shared" ref="F20:H20" si="15">IFERROR((F16-F13)/F13,0)</f>
        <v>-9.3806340665132954E-3</v>
      </c>
      <c r="G20" s="106"/>
      <c r="H20" s="106">
        <f t="shared" si="15"/>
        <v>7.3987074244583314E-3</v>
      </c>
      <c r="I20" s="106"/>
      <c r="J20" s="106">
        <f t="shared" ref="J20" si="16">IFERROR((J16-J13)/J13,0)</f>
        <v>-1.5873015873015938E-2</v>
      </c>
      <c r="K20" s="106"/>
      <c r="L20" s="106">
        <f t="shared" ref="L20" si="17">IFERROR((L16-L13)/L13,0)</f>
        <v>-0.14285714285714279</v>
      </c>
      <c r="M20" s="106"/>
      <c r="N20" s="106">
        <f t="shared" ref="N20" si="18">IFERROR((N16-N13)/N13,0)</f>
        <v>-2.0408163265306034E-2</v>
      </c>
      <c r="O20" s="106"/>
      <c r="P20" s="106">
        <f t="shared" ref="P20" si="19">IFERROR((P16-P13)/P13,0)</f>
        <v>-3.683606222180278E-2</v>
      </c>
      <c r="Q20" s="106"/>
    </row>
    <row r="21" spans="2:17" x14ac:dyDescent="0.35">
      <c r="B21" s="35" t="s">
        <v>3</v>
      </c>
      <c r="C21" s="35" t="s">
        <v>4</v>
      </c>
      <c r="D21" s="106">
        <f t="shared" si="14"/>
        <v>0</v>
      </c>
      <c r="E21" s="106"/>
      <c r="F21" s="106">
        <f t="shared" si="14"/>
        <v>0</v>
      </c>
      <c r="G21" s="106"/>
      <c r="H21" s="106">
        <f t="shared" ref="H21" si="20">IFERROR((H17-H14)/H14,0)</f>
        <v>0</v>
      </c>
      <c r="I21" s="106"/>
      <c r="J21" s="106">
        <f t="shared" si="14"/>
        <v>0</v>
      </c>
      <c r="K21" s="106"/>
      <c r="L21" s="106">
        <f t="shared" si="14"/>
        <v>0</v>
      </c>
      <c r="M21" s="106"/>
      <c r="N21" s="106">
        <f t="shared" ref="N21" si="21">IFERROR((N17-N14)/N14,0)</f>
        <v>0</v>
      </c>
      <c r="O21" s="106"/>
      <c r="P21" s="106">
        <f t="shared" ref="P21" si="22">IFERROR((P17-P14)/P14,0)</f>
        <v>0</v>
      </c>
      <c r="Q21" s="106"/>
    </row>
    <row r="22" spans="2:17" x14ac:dyDescent="0.35">
      <c r="B22" s="35" t="s">
        <v>3</v>
      </c>
      <c r="C22" s="35" t="s">
        <v>5</v>
      </c>
      <c r="D22" s="106">
        <f t="shared" si="14"/>
        <v>0</v>
      </c>
      <c r="E22" s="106"/>
      <c r="F22" s="106">
        <f t="shared" si="14"/>
        <v>0</v>
      </c>
      <c r="G22" s="106"/>
      <c r="H22" s="106">
        <f t="shared" ref="H22" si="23">IFERROR((H18-H15)/H15,0)</f>
        <v>0</v>
      </c>
      <c r="I22" s="106"/>
      <c r="J22" s="106">
        <f t="shared" si="14"/>
        <v>0</v>
      </c>
      <c r="K22" s="106"/>
      <c r="L22" s="106">
        <f t="shared" si="14"/>
        <v>0</v>
      </c>
      <c r="M22" s="106"/>
      <c r="N22" s="106">
        <f t="shared" ref="N22" si="24">IFERROR((N18-N15)/N15,0)</f>
        <v>0</v>
      </c>
      <c r="O22" s="106"/>
      <c r="P22" s="106">
        <f t="shared" ref="P22" si="25">IFERROR((P18-P15)/P15,0)</f>
        <v>0</v>
      </c>
      <c r="Q22" s="106"/>
    </row>
  </sheetData>
  <mergeCells count="71">
    <mergeCell ref="P21:Q21"/>
    <mergeCell ref="P22:Q22"/>
    <mergeCell ref="P15:Q15"/>
    <mergeCell ref="P16:Q16"/>
    <mergeCell ref="P17:Q17"/>
    <mergeCell ref="P18:Q18"/>
    <mergeCell ref="P20:Q20"/>
    <mergeCell ref="H21:I21"/>
    <mergeCell ref="H22:I22"/>
    <mergeCell ref="N13:O13"/>
    <mergeCell ref="N14:O14"/>
    <mergeCell ref="N15:O15"/>
    <mergeCell ref="N16:O16"/>
    <mergeCell ref="N17:O17"/>
    <mergeCell ref="N18:O18"/>
    <mergeCell ref="N20:O20"/>
    <mergeCell ref="N21:O21"/>
    <mergeCell ref="N22:O22"/>
    <mergeCell ref="H15:I15"/>
    <mergeCell ref="H16:I16"/>
    <mergeCell ref="H17:I17"/>
    <mergeCell ref="H18:I18"/>
    <mergeCell ref="H20:I20"/>
    <mergeCell ref="H3:I3"/>
    <mergeCell ref="N3:O3"/>
    <mergeCell ref="P3:Q3"/>
    <mergeCell ref="H13:I13"/>
    <mergeCell ref="H14:I14"/>
    <mergeCell ref="P13:Q13"/>
    <mergeCell ref="P14:Q14"/>
    <mergeCell ref="J3:K3"/>
    <mergeCell ref="J13:K13"/>
    <mergeCell ref="J14:K14"/>
    <mergeCell ref="L3:M3"/>
    <mergeCell ref="L13:M13"/>
    <mergeCell ref="L14:M14"/>
    <mergeCell ref="L15:M15"/>
    <mergeCell ref="L16:M16"/>
    <mergeCell ref="J15:K15"/>
    <mergeCell ref="L17:M17"/>
    <mergeCell ref="J17:K17"/>
    <mergeCell ref="J22:K22"/>
    <mergeCell ref="J16:K16"/>
    <mergeCell ref="J18:K18"/>
    <mergeCell ref="J20:K20"/>
    <mergeCell ref="J21:K21"/>
    <mergeCell ref="L18:M18"/>
    <mergeCell ref="L20:M20"/>
    <mergeCell ref="L21:M21"/>
    <mergeCell ref="L22:M22"/>
    <mergeCell ref="F3:G3"/>
    <mergeCell ref="F13:G13"/>
    <mergeCell ref="F14:G14"/>
    <mergeCell ref="F15:G15"/>
    <mergeCell ref="F16:G16"/>
    <mergeCell ref="F17:G17"/>
    <mergeCell ref="F18:G18"/>
    <mergeCell ref="F20:G20"/>
    <mergeCell ref="F21:G21"/>
    <mergeCell ref="F22:G22"/>
    <mergeCell ref="B3:C4"/>
    <mergeCell ref="D3:E3"/>
    <mergeCell ref="D13:E13"/>
    <mergeCell ref="D14:E14"/>
    <mergeCell ref="D22:E22"/>
    <mergeCell ref="D18:E18"/>
    <mergeCell ref="D20:E20"/>
    <mergeCell ref="D21:E21"/>
    <mergeCell ref="D15:E15"/>
    <mergeCell ref="D16:E16"/>
    <mergeCell ref="D17:E17"/>
  </mergeCells>
  <conditionalFormatting sqref="D20:Q22">
    <cfRule type="cellIs" dxfId="37" priority="1" operator="lessThan">
      <formula>0</formula>
    </cfRule>
    <cfRule type="cellIs" dxfId="36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92D050"/>
  </sheetPr>
  <dimension ref="A1:M50"/>
  <sheetViews>
    <sheetView topLeftCell="A4" zoomScale="85" zoomScaleNormal="85" workbookViewId="0">
      <selection activeCell="L50" sqref="A5:L50"/>
    </sheetView>
  </sheetViews>
  <sheetFormatPr baseColWidth="10" defaultRowHeight="14.5" x14ac:dyDescent="0.35"/>
  <cols>
    <col min="1" max="1" width="14.81640625" customWidth="1"/>
    <col min="2" max="2" width="9.7265625" customWidth="1"/>
    <col min="3" max="3" width="10.453125" customWidth="1"/>
    <col min="4" max="6" width="5.7265625" customWidth="1"/>
    <col min="7" max="7" width="6.26953125" customWidth="1"/>
    <col min="8" max="8" width="5.7265625" customWidth="1"/>
    <col min="9" max="12" width="6.453125" customWidth="1"/>
    <col min="13" max="13" width="5.7265625" bestFit="1" customWidth="1"/>
  </cols>
  <sheetData>
    <row r="1" spans="1:13" x14ac:dyDescent="0.35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35">
      <c r="A2" s="13"/>
      <c r="B2" s="13"/>
      <c r="C2" s="13"/>
      <c r="D2" s="2"/>
      <c r="E2" s="2"/>
      <c r="F2" s="2"/>
      <c r="G2" s="2"/>
      <c r="H2" s="2"/>
      <c r="I2" s="2"/>
      <c r="J2" s="2"/>
      <c r="K2" s="2"/>
      <c r="L2" s="2"/>
      <c r="M2" s="14"/>
    </row>
    <row r="4" spans="1:13" ht="15" thickBot="1" x14ac:dyDescent="0.4"/>
    <row r="5" spans="1:13" ht="15" customHeight="1" thickBot="1" x14ac:dyDescent="0.4">
      <c r="D5" s="112" t="s">
        <v>16</v>
      </c>
      <c r="E5" s="113"/>
      <c r="F5" s="113"/>
      <c r="G5" s="113"/>
      <c r="H5" s="113"/>
      <c r="I5" s="113"/>
      <c r="J5" s="113"/>
      <c r="K5" s="113"/>
      <c r="L5" s="114"/>
    </row>
    <row r="6" spans="1:13" ht="36.5" thickBot="1" x14ac:dyDescent="0.4">
      <c r="D6" s="59" t="s">
        <v>7</v>
      </c>
      <c r="E6" s="60" t="s">
        <v>8</v>
      </c>
      <c r="F6" s="60" t="s">
        <v>9</v>
      </c>
      <c r="G6" s="60" t="s">
        <v>10</v>
      </c>
      <c r="H6" s="60" t="s">
        <v>11</v>
      </c>
      <c r="I6" s="60" t="s">
        <v>12</v>
      </c>
      <c r="J6" s="61" t="s">
        <v>78</v>
      </c>
      <c r="K6" s="61" t="s">
        <v>79</v>
      </c>
      <c r="L6" s="62" t="s">
        <v>15</v>
      </c>
    </row>
    <row r="7" spans="1:13" ht="15" thickBot="1" x14ac:dyDescent="0.4">
      <c r="D7" s="63">
        <v>0.22916666666666666</v>
      </c>
      <c r="E7" s="64">
        <v>0.27083333333333331</v>
      </c>
      <c r="F7" s="64">
        <v>0.33333333333333331</v>
      </c>
      <c r="G7" s="64">
        <v>0.39583333333333331</v>
      </c>
      <c r="H7" s="64">
        <v>0.52083333333333337</v>
      </c>
      <c r="I7" s="64">
        <v>0.58333333333333337</v>
      </c>
      <c r="J7" s="64">
        <v>0.6875</v>
      </c>
      <c r="K7" s="64">
        <v>0.77083333333333337</v>
      </c>
      <c r="L7" s="65">
        <v>0.85416666666666663</v>
      </c>
    </row>
    <row r="8" spans="1:13" ht="15" thickBot="1" x14ac:dyDescent="0.4">
      <c r="A8" s="53" t="s">
        <v>0</v>
      </c>
      <c r="B8" s="54" t="s">
        <v>17</v>
      </c>
      <c r="C8" s="58" t="s">
        <v>14</v>
      </c>
      <c r="D8" s="66">
        <v>0.27013888888888887</v>
      </c>
      <c r="E8" s="24">
        <v>0.33263888888888887</v>
      </c>
      <c r="F8" s="24">
        <v>0.39513888888888887</v>
      </c>
      <c r="G8" s="24">
        <v>0.52013888888888882</v>
      </c>
      <c r="H8" s="24">
        <v>0.58263888888888882</v>
      </c>
      <c r="I8" s="24">
        <v>0.68680555555555556</v>
      </c>
      <c r="J8" s="24">
        <v>0.77083333333333337</v>
      </c>
      <c r="K8" s="24">
        <v>0.8534722222222223</v>
      </c>
      <c r="L8" s="25">
        <v>0.95763888888888893</v>
      </c>
    </row>
    <row r="9" spans="1:13" x14ac:dyDescent="0.35">
      <c r="A9" s="109" t="s">
        <v>1</v>
      </c>
      <c r="B9" s="26">
        <f>'1'!$A$4</f>
        <v>1231</v>
      </c>
      <c r="C9" s="48" t="s">
        <v>21</v>
      </c>
      <c r="D9" s="80">
        <v>5</v>
      </c>
      <c r="E9" s="81">
        <v>7</v>
      </c>
      <c r="F9" s="81">
        <v>6</v>
      </c>
      <c r="G9" s="81">
        <v>6</v>
      </c>
      <c r="H9" s="81">
        <v>5</v>
      </c>
      <c r="I9" s="81">
        <v>6</v>
      </c>
      <c r="J9" s="81">
        <v>6</v>
      </c>
      <c r="K9" s="81">
        <v>5</v>
      </c>
      <c r="L9" s="82">
        <v>4</v>
      </c>
    </row>
    <row r="10" spans="1:13" x14ac:dyDescent="0.35">
      <c r="A10" s="110"/>
      <c r="B10" s="27">
        <f>'1'!$A$4</f>
        <v>1231</v>
      </c>
      <c r="C10" s="49" t="s">
        <v>20</v>
      </c>
      <c r="D10" s="83">
        <v>2</v>
      </c>
      <c r="E10" s="79">
        <v>5</v>
      </c>
      <c r="F10" s="79">
        <v>5</v>
      </c>
      <c r="G10" s="79">
        <v>5</v>
      </c>
      <c r="H10" s="79">
        <v>5</v>
      </c>
      <c r="I10" s="79">
        <v>6</v>
      </c>
      <c r="J10" s="79">
        <v>6</v>
      </c>
      <c r="K10" s="79">
        <v>5</v>
      </c>
      <c r="L10" s="84">
        <v>4</v>
      </c>
    </row>
    <row r="11" spans="1:13" x14ac:dyDescent="0.35">
      <c r="A11" s="110" t="s">
        <v>2</v>
      </c>
      <c r="B11" s="27">
        <f>'1'!$A$4</f>
        <v>1231</v>
      </c>
      <c r="C11" s="49" t="s">
        <v>21</v>
      </c>
      <c r="D11" s="83">
        <v>5</v>
      </c>
      <c r="E11" s="79">
        <v>7</v>
      </c>
      <c r="F11" s="79">
        <v>6</v>
      </c>
      <c r="G11" s="79">
        <v>6</v>
      </c>
      <c r="H11" s="79">
        <v>5</v>
      </c>
      <c r="I11" s="79">
        <v>6</v>
      </c>
      <c r="J11" s="79">
        <v>6</v>
      </c>
      <c r="K11" s="79">
        <v>5</v>
      </c>
      <c r="L11" s="84">
        <v>4</v>
      </c>
    </row>
    <row r="12" spans="1:13" x14ac:dyDescent="0.35">
      <c r="A12" s="110"/>
      <c r="B12" s="27">
        <f>'1'!$A$4</f>
        <v>1231</v>
      </c>
      <c r="C12" s="49" t="s">
        <v>20</v>
      </c>
      <c r="D12" s="83">
        <v>2</v>
      </c>
      <c r="E12" s="79">
        <v>5</v>
      </c>
      <c r="F12" s="79">
        <v>5</v>
      </c>
      <c r="G12" s="79">
        <v>5</v>
      </c>
      <c r="H12" s="79">
        <v>5</v>
      </c>
      <c r="I12" s="79">
        <v>6</v>
      </c>
      <c r="J12" s="79">
        <v>6</v>
      </c>
      <c r="K12" s="79">
        <v>5</v>
      </c>
      <c r="L12" s="84">
        <v>4</v>
      </c>
    </row>
    <row r="13" spans="1:13" x14ac:dyDescent="0.35">
      <c r="A13" s="110" t="s">
        <v>26</v>
      </c>
      <c r="B13" s="27">
        <f>'1'!$A$4</f>
        <v>1231</v>
      </c>
      <c r="C13" s="49" t="s">
        <v>21</v>
      </c>
      <c r="D13" s="73">
        <f>D11-D9</f>
        <v>0</v>
      </c>
      <c r="E13" s="69">
        <f t="shared" ref="E13:L14" si="0">E11-E9</f>
        <v>0</v>
      </c>
      <c r="F13" s="69">
        <f t="shared" si="0"/>
        <v>0</v>
      </c>
      <c r="G13" s="69">
        <f t="shared" si="0"/>
        <v>0</v>
      </c>
      <c r="H13" s="69">
        <f t="shared" si="0"/>
        <v>0</v>
      </c>
      <c r="I13" s="69">
        <f t="shared" si="0"/>
        <v>0</v>
      </c>
      <c r="J13" s="69">
        <f t="shared" ref="J13:K13" si="1">J11-J9</f>
        <v>0</v>
      </c>
      <c r="K13" s="69">
        <f t="shared" si="1"/>
        <v>0</v>
      </c>
      <c r="L13" s="70">
        <f t="shared" si="0"/>
        <v>0</v>
      </c>
    </row>
    <row r="14" spans="1:13" ht="15" thickBot="1" x14ac:dyDescent="0.4">
      <c r="A14" s="111"/>
      <c r="B14" s="15">
        <f>'1'!$A$4</f>
        <v>1231</v>
      </c>
      <c r="C14" s="50" t="s">
        <v>20</v>
      </c>
      <c r="D14" s="74">
        <f>D12-D10</f>
        <v>0</v>
      </c>
      <c r="E14" s="71">
        <f t="shared" si="0"/>
        <v>0</v>
      </c>
      <c r="F14" s="71">
        <f t="shared" si="0"/>
        <v>0</v>
      </c>
      <c r="G14" s="71">
        <f t="shared" si="0"/>
        <v>0</v>
      </c>
      <c r="H14" s="71">
        <f t="shared" si="0"/>
        <v>0</v>
      </c>
      <c r="I14" s="71">
        <f t="shared" si="0"/>
        <v>0</v>
      </c>
      <c r="J14" s="71">
        <f t="shared" ref="J14:K14" si="2">J12-J10</f>
        <v>0</v>
      </c>
      <c r="K14" s="71">
        <f t="shared" si="2"/>
        <v>0</v>
      </c>
      <c r="L14" s="72">
        <f t="shared" si="0"/>
        <v>0</v>
      </c>
    </row>
    <row r="15" spans="1:13" x14ac:dyDescent="0.35">
      <c r="A15" s="109" t="s">
        <v>1</v>
      </c>
      <c r="B15" s="26">
        <v>1237</v>
      </c>
      <c r="C15" s="48" t="s">
        <v>21</v>
      </c>
      <c r="D15" s="85">
        <v>5</v>
      </c>
      <c r="E15" s="86">
        <v>6</v>
      </c>
      <c r="F15" s="86">
        <v>6</v>
      </c>
      <c r="G15" s="86">
        <v>6</v>
      </c>
      <c r="H15" s="86">
        <v>6</v>
      </c>
      <c r="I15" s="86">
        <v>6</v>
      </c>
      <c r="J15" s="86">
        <v>6</v>
      </c>
      <c r="K15" s="86">
        <v>6</v>
      </c>
      <c r="L15" s="87">
        <v>6</v>
      </c>
    </row>
    <row r="16" spans="1:13" x14ac:dyDescent="0.35">
      <c r="A16" s="110"/>
      <c r="B16" s="27">
        <v>1237</v>
      </c>
      <c r="C16" s="49" t="s">
        <v>20</v>
      </c>
      <c r="D16" s="83">
        <v>5</v>
      </c>
      <c r="E16" s="79">
        <v>8</v>
      </c>
      <c r="F16" s="79">
        <v>7</v>
      </c>
      <c r="G16" s="79">
        <v>6</v>
      </c>
      <c r="H16" s="79">
        <v>6</v>
      </c>
      <c r="I16" s="79">
        <v>6</v>
      </c>
      <c r="J16" s="79">
        <v>6</v>
      </c>
      <c r="K16" s="79">
        <v>6</v>
      </c>
      <c r="L16" s="84">
        <v>6</v>
      </c>
    </row>
    <row r="17" spans="1:12" x14ac:dyDescent="0.35">
      <c r="A17" s="110" t="s">
        <v>2</v>
      </c>
      <c r="B17" s="27">
        <v>1237</v>
      </c>
      <c r="C17" s="49" t="s">
        <v>21</v>
      </c>
      <c r="D17" s="83">
        <v>5</v>
      </c>
      <c r="E17" s="79">
        <v>6</v>
      </c>
      <c r="F17" s="79">
        <v>6</v>
      </c>
      <c r="G17" s="79">
        <v>6</v>
      </c>
      <c r="H17" s="79">
        <v>6</v>
      </c>
      <c r="I17" s="79">
        <v>6</v>
      </c>
      <c r="J17" s="79">
        <v>6</v>
      </c>
      <c r="K17" s="79">
        <v>6</v>
      </c>
      <c r="L17" s="84">
        <v>5</v>
      </c>
    </row>
    <row r="18" spans="1:12" x14ac:dyDescent="0.35">
      <c r="A18" s="110"/>
      <c r="B18" s="27">
        <v>1237</v>
      </c>
      <c r="C18" s="49" t="s">
        <v>20</v>
      </c>
      <c r="D18" s="83">
        <v>5</v>
      </c>
      <c r="E18" s="79">
        <v>8</v>
      </c>
      <c r="F18" s="79">
        <v>7</v>
      </c>
      <c r="G18" s="79">
        <v>6</v>
      </c>
      <c r="H18" s="79">
        <v>6</v>
      </c>
      <c r="I18" s="79">
        <v>6</v>
      </c>
      <c r="J18" s="79">
        <v>6</v>
      </c>
      <c r="K18" s="79">
        <v>6</v>
      </c>
      <c r="L18" s="84">
        <v>5</v>
      </c>
    </row>
    <row r="19" spans="1:12" x14ac:dyDescent="0.35">
      <c r="A19" s="110" t="s">
        <v>26</v>
      </c>
      <c r="B19" s="27">
        <v>1237</v>
      </c>
      <c r="C19" s="49" t="s">
        <v>21</v>
      </c>
      <c r="D19" s="73">
        <f>D17-D15</f>
        <v>0</v>
      </c>
      <c r="E19" s="69">
        <f t="shared" ref="E19:L19" si="3">E17-E15</f>
        <v>0</v>
      </c>
      <c r="F19" s="69">
        <f t="shared" si="3"/>
        <v>0</v>
      </c>
      <c r="G19" s="69">
        <f t="shared" si="3"/>
        <v>0</v>
      </c>
      <c r="H19" s="69">
        <f t="shared" si="3"/>
        <v>0</v>
      </c>
      <c r="I19" s="69">
        <f t="shared" si="3"/>
        <v>0</v>
      </c>
      <c r="J19" s="69">
        <f t="shared" si="3"/>
        <v>0</v>
      </c>
      <c r="K19" s="69">
        <f t="shared" si="3"/>
        <v>0</v>
      </c>
      <c r="L19" s="70">
        <f t="shared" si="3"/>
        <v>-1</v>
      </c>
    </row>
    <row r="20" spans="1:12" ht="15" thickBot="1" x14ac:dyDescent="0.4">
      <c r="A20" s="111"/>
      <c r="B20" s="15">
        <v>1237</v>
      </c>
      <c r="C20" s="50" t="s">
        <v>20</v>
      </c>
      <c r="D20" s="75">
        <f>D18-D16</f>
        <v>0</v>
      </c>
      <c r="E20" s="76">
        <f t="shared" ref="E20:L20" si="4">E18-E16</f>
        <v>0</v>
      </c>
      <c r="F20" s="76">
        <f t="shared" si="4"/>
        <v>0</v>
      </c>
      <c r="G20" s="76">
        <f t="shared" si="4"/>
        <v>0</v>
      </c>
      <c r="H20" s="76">
        <f t="shared" si="4"/>
        <v>0</v>
      </c>
      <c r="I20" s="76">
        <f t="shared" si="4"/>
        <v>0</v>
      </c>
      <c r="J20" s="76">
        <f t="shared" si="4"/>
        <v>0</v>
      </c>
      <c r="K20" s="76">
        <f t="shared" si="4"/>
        <v>0</v>
      </c>
      <c r="L20" s="77">
        <f t="shared" si="4"/>
        <v>-1</v>
      </c>
    </row>
    <row r="21" spans="1:12" x14ac:dyDescent="0.35">
      <c r="A21" s="109" t="s">
        <v>1</v>
      </c>
      <c r="B21" s="26" t="s">
        <v>80</v>
      </c>
      <c r="C21" s="48" t="s">
        <v>21</v>
      </c>
      <c r="D21" s="80">
        <v>4</v>
      </c>
      <c r="E21" s="81">
        <v>13</v>
      </c>
      <c r="F21" s="81">
        <v>9</v>
      </c>
      <c r="G21" s="81">
        <v>8</v>
      </c>
      <c r="H21" s="81">
        <v>8</v>
      </c>
      <c r="I21" s="81">
        <v>8</v>
      </c>
      <c r="J21" s="81">
        <v>8</v>
      </c>
      <c r="K21" s="81">
        <v>7</v>
      </c>
      <c r="L21" s="82">
        <v>7</v>
      </c>
    </row>
    <row r="22" spans="1:12" x14ac:dyDescent="0.35">
      <c r="A22" s="110"/>
      <c r="B22" s="27" t="s">
        <v>80</v>
      </c>
      <c r="C22" s="49" t="s">
        <v>20</v>
      </c>
      <c r="D22" s="83">
        <v>0</v>
      </c>
      <c r="E22" s="79">
        <v>10</v>
      </c>
      <c r="F22" s="79">
        <v>9</v>
      </c>
      <c r="G22" s="79">
        <v>8</v>
      </c>
      <c r="H22" s="79">
        <v>8</v>
      </c>
      <c r="I22" s="79">
        <v>8</v>
      </c>
      <c r="J22" s="79">
        <v>9</v>
      </c>
      <c r="K22" s="79">
        <v>8</v>
      </c>
      <c r="L22" s="84">
        <v>8</v>
      </c>
    </row>
    <row r="23" spans="1:12" x14ac:dyDescent="0.35">
      <c r="A23" s="110" t="s">
        <v>2</v>
      </c>
      <c r="B23" s="27" t="s">
        <v>80</v>
      </c>
      <c r="C23" s="49" t="s">
        <v>21</v>
      </c>
      <c r="D23" s="83">
        <v>4</v>
      </c>
      <c r="E23" s="79">
        <v>14</v>
      </c>
      <c r="F23" s="79">
        <v>10</v>
      </c>
      <c r="G23" s="79">
        <v>8</v>
      </c>
      <c r="H23" s="79">
        <v>8</v>
      </c>
      <c r="I23" s="79">
        <v>8</v>
      </c>
      <c r="J23" s="79">
        <v>8</v>
      </c>
      <c r="K23" s="79">
        <v>7</v>
      </c>
      <c r="L23" s="84">
        <v>7</v>
      </c>
    </row>
    <row r="24" spans="1:12" x14ac:dyDescent="0.35">
      <c r="A24" s="110"/>
      <c r="B24" s="27" t="s">
        <v>80</v>
      </c>
      <c r="C24" s="49" t="s">
        <v>20</v>
      </c>
      <c r="D24" s="83">
        <v>0</v>
      </c>
      <c r="E24" s="79">
        <v>10</v>
      </c>
      <c r="F24" s="79">
        <v>9</v>
      </c>
      <c r="G24" s="79">
        <v>8</v>
      </c>
      <c r="H24" s="79">
        <v>8</v>
      </c>
      <c r="I24" s="79">
        <v>8</v>
      </c>
      <c r="J24" s="79">
        <v>9</v>
      </c>
      <c r="K24" s="79">
        <v>8</v>
      </c>
      <c r="L24" s="84">
        <v>8</v>
      </c>
    </row>
    <row r="25" spans="1:12" x14ac:dyDescent="0.35">
      <c r="A25" s="110" t="s">
        <v>26</v>
      </c>
      <c r="B25" s="27" t="s">
        <v>80</v>
      </c>
      <c r="C25" s="49" t="s">
        <v>21</v>
      </c>
      <c r="D25" s="73">
        <f>D23-D21</f>
        <v>0</v>
      </c>
      <c r="E25" s="69">
        <f t="shared" ref="E25:L25" si="5">E23-E21</f>
        <v>1</v>
      </c>
      <c r="F25" s="69">
        <f t="shared" si="5"/>
        <v>1</v>
      </c>
      <c r="G25" s="69">
        <f t="shared" si="5"/>
        <v>0</v>
      </c>
      <c r="H25" s="69">
        <f t="shared" si="5"/>
        <v>0</v>
      </c>
      <c r="I25" s="69">
        <f t="shared" si="5"/>
        <v>0</v>
      </c>
      <c r="J25" s="69">
        <f t="shared" si="5"/>
        <v>0</v>
      </c>
      <c r="K25" s="69">
        <f t="shared" si="5"/>
        <v>0</v>
      </c>
      <c r="L25" s="70">
        <f t="shared" si="5"/>
        <v>0</v>
      </c>
    </row>
    <row r="26" spans="1:12" ht="15" thickBot="1" x14ac:dyDescent="0.4">
      <c r="A26" s="111"/>
      <c r="B26" s="15" t="s">
        <v>80</v>
      </c>
      <c r="C26" s="50" t="s">
        <v>20</v>
      </c>
      <c r="D26" s="74">
        <f>D24-D22</f>
        <v>0</v>
      </c>
      <c r="E26" s="71">
        <f t="shared" ref="E26:L26" si="6">E24-E22</f>
        <v>0</v>
      </c>
      <c r="F26" s="71">
        <f t="shared" si="6"/>
        <v>0</v>
      </c>
      <c r="G26" s="71">
        <f t="shared" si="6"/>
        <v>0</v>
      </c>
      <c r="H26" s="71">
        <f t="shared" si="6"/>
        <v>0</v>
      </c>
      <c r="I26" s="71">
        <f t="shared" si="6"/>
        <v>0</v>
      </c>
      <c r="J26" s="71">
        <f t="shared" si="6"/>
        <v>0</v>
      </c>
      <c r="K26" s="71">
        <f t="shared" si="6"/>
        <v>0</v>
      </c>
      <c r="L26" s="72">
        <f t="shared" si="6"/>
        <v>0</v>
      </c>
    </row>
    <row r="27" spans="1:12" x14ac:dyDescent="0.35">
      <c r="A27" s="109" t="s">
        <v>1</v>
      </c>
      <c r="B27" s="26" t="s">
        <v>81</v>
      </c>
      <c r="C27" s="48" t="s">
        <v>21</v>
      </c>
      <c r="D27" s="85">
        <v>0</v>
      </c>
      <c r="E27" s="86">
        <v>0</v>
      </c>
      <c r="F27" s="86">
        <v>0</v>
      </c>
      <c r="G27" s="86">
        <v>0</v>
      </c>
      <c r="H27" s="86">
        <v>0</v>
      </c>
      <c r="I27" s="86">
        <v>0</v>
      </c>
      <c r="J27" s="86">
        <v>0</v>
      </c>
      <c r="K27" s="86">
        <v>0</v>
      </c>
      <c r="L27" s="87">
        <v>0</v>
      </c>
    </row>
    <row r="28" spans="1:12" x14ac:dyDescent="0.35">
      <c r="A28" s="110"/>
      <c r="B28" s="27" t="s">
        <v>81</v>
      </c>
      <c r="C28" s="49" t="s">
        <v>20</v>
      </c>
      <c r="D28" s="83">
        <v>6</v>
      </c>
      <c r="E28" s="79">
        <v>8</v>
      </c>
      <c r="F28" s="79">
        <v>6</v>
      </c>
      <c r="G28" s="79">
        <v>0</v>
      </c>
      <c r="H28" s="79">
        <v>0</v>
      </c>
      <c r="I28" s="79">
        <v>6</v>
      </c>
      <c r="J28" s="79">
        <v>7</v>
      </c>
      <c r="K28" s="79">
        <v>6</v>
      </c>
      <c r="L28" s="84">
        <v>3</v>
      </c>
    </row>
    <row r="29" spans="1:12" x14ac:dyDescent="0.35">
      <c r="A29" s="110" t="s">
        <v>2</v>
      </c>
      <c r="B29" s="27" t="s">
        <v>81</v>
      </c>
      <c r="C29" s="49" t="s">
        <v>21</v>
      </c>
      <c r="D29" s="83">
        <v>0</v>
      </c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84">
        <v>0</v>
      </c>
    </row>
    <row r="30" spans="1:12" x14ac:dyDescent="0.35">
      <c r="A30" s="110"/>
      <c r="B30" s="27" t="s">
        <v>81</v>
      </c>
      <c r="C30" s="49" t="s">
        <v>20</v>
      </c>
      <c r="D30" s="83">
        <v>6</v>
      </c>
      <c r="E30" s="79">
        <v>7</v>
      </c>
      <c r="F30" s="79">
        <v>6</v>
      </c>
      <c r="G30" s="79">
        <v>0</v>
      </c>
      <c r="H30" s="79">
        <v>0</v>
      </c>
      <c r="I30" s="79">
        <v>6</v>
      </c>
      <c r="J30" s="79">
        <v>7</v>
      </c>
      <c r="K30" s="79">
        <v>6</v>
      </c>
      <c r="L30" s="84">
        <v>3</v>
      </c>
    </row>
    <row r="31" spans="1:12" x14ac:dyDescent="0.35">
      <c r="A31" s="110" t="s">
        <v>26</v>
      </c>
      <c r="B31" s="27" t="s">
        <v>81</v>
      </c>
      <c r="C31" s="49" t="s">
        <v>21</v>
      </c>
      <c r="D31" s="73">
        <f>D29-D27</f>
        <v>0</v>
      </c>
      <c r="E31" s="69">
        <f t="shared" ref="E31:L31" si="7">E29-E27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  <c r="K31" s="69">
        <f t="shared" si="7"/>
        <v>0</v>
      </c>
      <c r="L31" s="70">
        <f t="shared" si="7"/>
        <v>0</v>
      </c>
    </row>
    <row r="32" spans="1:12" ht="15" thickBot="1" x14ac:dyDescent="0.4">
      <c r="A32" s="111"/>
      <c r="B32" s="15" t="s">
        <v>81</v>
      </c>
      <c r="C32" s="50" t="s">
        <v>20</v>
      </c>
      <c r="D32" s="75">
        <f>D30-D28</f>
        <v>0</v>
      </c>
      <c r="E32" s="76">
        <f t="shared" ref="E32:L32" si="8">E30-E28</f>
        <v>-1</v>
      </c>
      <c r="F32" s="76">
        <f t="shared" si="8"/>
        <v>0</v>
      </c>
      <c r="G32" s="76">
        <f t="shared" si="8"/>
        <v>0</v>
      </c>
      <c r="H32" s="76">
        <f t="shared" si="8"/>
        <v>0</v>
      </c>
      <c r="I32" s="76">
        <f t="shared" si="8"/>
        <v>0</v>
      </c>
      <c r="J32" s="76">
        <f t="shared" si="8"/>
        <v>0</v>
      </c>
      <c r="K32" s="76">
        <f t="shared" si="8"/>
        <v>0</v>
      </c>
      <c r="L32" s="77">
        <f t="shared" si="8"/>
        <v>0</v>
      </c>
    </row>
    <row r="33" spans="1:12" x14ac:dyDescent="0.35">
      <c r="A33" s="109" t="s">
        <v>1</v>
      </c>
      <c r="B33" s="26" t="s">
        <v>82</v>
      </c>
      <c r="C33" s="48" t="s">
        <v>21</v>
      </c>
      <c r="D33" s="80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2">
        <v>0</v>
      </c>
    </row>
    <row r="34" spans="1:12" x14ac:dyDescent="0.35">
      <c r="A34" s="110"/>
      <c r="B34" s="27" t="s">
        <v>82</v>
      </c>
      <c r="C34" s="49" t="s">
        <v>20</v>
      </c>
      <c r="D34" s="83">
        <v>0</v>
      </c>
      <c r="E34" s="79">
        <v>2</v>
      </c>
      <c r="F34" s="79">
        <v>4</v>
      </c>
      <c r="G34" s="79">
        <v>0</v>
      </c>
      <c r="H34" s="79">
        <v>0</v>
      </c>
      <c r="I34" s="79">
        <v>0</v>
      </c>
      <c r="J34" s="79">
        <v>0</v>
      </c>
      <c r="K34" s="79">
        <v>0</v>
      </c>
      <c r="L34" s="84">
        <v>0</v>
      </c>
    </row>
    <row r="35" spans="1:12" x14ac:dyDescent="0.35">
      <c r="A35" s="110" t="s">
        <v>2</v>
      </c>
      <c r="B35" s="27" t="s">
        <v>82</v>
      </c>
      <c r="C35" s="49" t="s">
        <v>21</v>
      </c>
      <c r="D35" s="83">
        <v>0</v>
      </c>
      <c r="E35" s="79">
        <v>0</v>
      </c>
      <c r="F35" s="79">
        <v>0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84">
        <v>0</v>
      </c>
    </row>
    <row r="36" spans="1:12" x14ac:dyDescent="0.35">
      <c r="A36" s="110"/>
      <c r="B36" s="27" t="s">
        <v>82</v>
      </c>
      <c r="C36" s="49" t="s">
        <v>20</v>
      </c>
      <c r="D36" s="83">
        <v>0</v>
      </c>
      <c r="E36" s="79">
        <v>2</v>
      </c>
      <c r="F36" s="79">
        <v>4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84">
        <v>0</v>
      </c>
    </row>
    <row r="37" spans="1:12" x14ac:dyDescent="0.35">
      <c r="A37" s="110" t="s">
        <v>26</v>
      </c>
      <c r="B37" s="27" t="s">
        <v>82</v>
      </c>
      <c r="C37" s="49" t="s">
        <v>21</v>
      </c>
      <c r="D37" s="73">
        <f>D35-D33</f>
        <v>0</v>
      </c>
      <c r="E37" s="69">
        <f t="shared" ref="E37:L37" si="9">E35-E33</f>
        <v>0</v>
      </c>
      <c r="F37" s="69">
        <f t="shared" si="9"/>
        <v>0</v>
      </c>
      <c r="G37" s="69">
        <f t="shared" si="9"/>
        <v>0</v>
      </c>
      <c r="H37" s="69">
        <f t="shared" si="9"/>
        <v>0</v>
      </c>
      <c r="I37" s="69">
        <f t="shared" si="9"/>
        <v>0</v>
      </c>
      <c r="J37" s="69">
        <f t="shared" si="9"/>
        <v>0</v>
      </c>
      <c r="K37" s="69">
        <f t="shared" si="9"/>
        <v>0</v>
      </c>
      <c r="L37" s="70">
        <f t="shared" si="9"/>
        <v>0</v>
      </c>
    </row>
    <row r="38" spans="1:12" ht="15" thickBot="1" x14ac:dyDescent="0.4">
      <c r="A38" s="111"/>
      <c r="B38" s="15" t="s">
        <v>82</v>
      </c>
      <c r="C38" s="50" t="s">
        <v>20</v>
      </c>
      <c r="D38" s="74">
        <f>D36-D34</f>
        <v>0</v>
      </c>
      <c r="E38" s="71">
        <f t="shared" ref="E38:L38" si="10">E36-E34</f>
        <v>0</v>
      </c>
      <c r="F38" s="71">
        <f t="shared" si="10"/>
        <v>0</v>
      </c>
      <c r="G38" s="71">
        <f t="shared" si="10"/>
        <v>0</v>
      </c>
      <c r="H38" s="71">
        <f t="shared" si="10"/>
        <v>0</v>
      </c>
      <c r="I38" s="71">
        <f t="shared" si="10"/>
        <v>0</v>
      </c>
      <c r="J38" s="71">
        <f t="shared" si="10"/>
        <v>0</v>
      </c>
      <c r="K38" s="71">
        <f t="shared" si="10"/>
        <v>0</v>
      </c>
      <c r="L38" s="72">
        <f t="shared" si="10"/>
        <v>0</v>
      </c>
    </row>
    <row r="39" spans="1:12" x14ac:dyDescent="0.35">
      <c r="A39" s="109" t="s">
        <v>1</v>
      </c>
      <c r="B39" s="26" t="s">
        <v>83</v>
      </c>
      <c r="C39" s="48" t="s">
        <v>21</v>
      </c>
      <c r="D39" s="85">
        <v>0</v>
      </c>
      <c r="E39" s="86">
        <v>8</v>
      </c>
      <c r="F39" s="86">
        <v>7</v>
      </c>
      <c r="G39" s="86">
        <v>3</v>
      </c>
      <c r="H39" s="86">
        <v>0</v>
      </c>
      <c r="I39" s="86">
        <v>3</v>
      </c>
      <c r="J39" s="86">
        <v>7</v>
      </c>
      <c r="K39" s="86">
        <v>7</v>
      </c>
      <c r="L39" s="87">
        <v>0</v>
      </c>
    </row>
    <row r="40" spans="1:12" x14ac:dyDescent="0.35">
      <c r="A40" s="110"/>
      <c r="B40" s="27" t="s">
        <v>83</v>
      </c>
      <c r="C40" s="49" t="s">
        <v>20</v>
      </c>
      <c r="D40" s="83">
        <v>0</v>
      </c>
      <c r="E40" s="79">
        <v>0</v>
      </c>
      <c r="F40" s="79">
        <v>0</v>
      </c>
      <c r="G40" s="79">
        <v>0</v>
      </c>
      <c r="H40" s="79">
        <v>0</v>
      </c>
      <c r="I40" s="79">
        <v>0</v>
      </c>
      <c r="J40" s="79">
        <v>0</v>
      </c>
      <c r="K40" s="79">
        <v>0</v>
      </c>
      <c r="L40" s="84">
        <v>0</v>
      </c>
    </row>
    <row r="41" spans="1:12" x14ac:dyDescent="0.35">
      <c r="A41" s="110" t="s">
        <v>2</v>
      </c>
      <c r="B41" s="27" t="s">
        <v>83</v>
      </c>
      <c r="C41" s="49" t="s">
        <v>21</v>
      </c>
      <c r="D41" s="83">
        <v>0</v>
      </c>
      <c r="E41" s="79">
        <v>8</v>
      </c>
      <c r="F41" s="79">
        <v>7</v>
      </c>
      <c r="G41" s="79">
        <v>3</v>
      </c>
      <c r="H41" s="79">
        <v>0</v>
      </c>
      <c r="I41" s="79">
        <v>3</v>
      </c>
      <c r="J41" s="79">
        <v>7</v>
      </c>
      <c r="K41" s="79">
        <v>7</v>
      </c>
      <c r="L41" s="84">
        <v>0</v>
      </c>
    </row>
    <row r="42" spans="1:12" x14ac:dyDescent="0.35">
      <c r="A42" s="110"/>
      <c r="B42" s="27" t="s">
        <v>83</v>
      </c>
      <c r="C42" s="49" t="s">
        <v>20</v>
      </c>
      <c r="D42" s="83">
        <v>0</v>
      </c>
      <c r="E42" s="79">
        <v>0</v>
      </c>
      <c r="F42" s="79">
        <v>0</v>
      </c>
      <c r="G42" s="79">
        <v>0</v>
      </c>
      <c r="H42" s="79">
        <v>0</v>
      </c>
      <c r="I42" s="79">
        <v>0</v>
      </c>
      <c r="J42" s="79">
        <v>0</v>
      </c>
      <c r="K42" s="79">
        <v>0</v>
      </c>
      <c r="L42" s="84">
        <v>0</v>
      </c>
    </row>
    <row r="43" spans="1:12" x14ac:dyDescent="0.35">
      <c r="A43" s="110" t="s">
        <v>26</v>
      </c>
      <c r="B43" s="27" t="s">
        <v>83</v>
      </c>
      <c r="C43" s="49" t="s">
        <v>21</v>
      </c>
      <c r="D43" s="73">
        <f>D41-D39</f>
        <v>0</v>
      </c>
      <c r="E43" s="69">
        <f t="shared" ref="E43:L43" si="11">E41-E39</f>
        <v>0</v>
      </c>
      <c r="F43" s="69">
        <f t="shared" si="11"/>
        <v>0</v>
      </c>
      <c r="G43" s="69">
        <f t="shared" si="11"/>
        <v>0</v>
      </c>
      <c r="H43" s="69">
        <f t="shared" si="11"/>
        <v>0</v>
      </c>
      <c r="I43" s="69">
        <f t="shared" si="11"/>
        <v>0</v>
      </c>
      <c r="J43" s="69">
        <f t="shared" si="11"/>
        <v>0</v>
      </c>
      <c r="K43" s="69">
        <f t="shared" si="11"/>
        <v>0</v>
      </c>
      <c r="L43" s="70">
        <f t="shared" si="11"/>
        <v>0</v>
      </c>
    </row>
    <row r="44" spans="1:12" ht="15" thickBot="1" x14ac:dyDescent="0.4">
      <c r="A44" s="111"/>
      <c r="B44" s="15" t="s">
        <v>83</v>
      </c>
      <c r="C44" s="50" t="s">
        <v>20</v>
      </c>
      <c r="D44" s="75">
        <f>D42-D40</f>
        <v>0</v>
      </c>
      <c r="E44" s="76">
        <f t="shared" ref="E44:L44" si="12">E42-E40</f>
        <v>0</v>
      </c>
      <c r="F44" s="76">
        <f t="shared" si="12"/>
        <v>0</v>
      </c>
      <c r="G44" s="76">
        <f t="shared" si="12"/>
        <v>0</v>
      </c>
      <c r="H44" s="76">
        <f t="shared" si="12"/>
        <v>0</v>
      </c>
      <c r="I44" s="76">
        <f t="shared" si="12"/>
        <v>0</v>
      </c>
      <c r="J44" s="76">
        <f t="shared" si="12"/>
        <v>0</v>
      </c>
      <c r="K44" s="76">
        <f t="shared" si="12"/>
        <v>0</v>
      </c>
      <c r="L44" s="77">
        <f t="shared" si="12"/>
        <v>0</v>
      </c>
    </row>
    <row r="45" spans="1:12" x14ac:dyDescent="0.35">
      <c r="A45" s="109" t="s">
        <v>1</v>
      </c>
      <c r="B45" s="26" t="s">
        <v>84</v>
      </c>
      <c r="C45" s="48" t="s">
        <v>21</v>
      </c>
      <c r="D45" s="80">
        <v>4</v>
      </c>
      <c r="E45" s="81">
        <v>11</v>
      </c>
      <c r="F45" s="81">
        <v>7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2">
        <v>0</v>
      </c>
    </row>
    <row r="46" spans="1:12" x14ac:dyDescent="0.35">
      <c r="A46" s="110"/>
      <c r="B46" s="27" t="s">
        <v>84</v>
      </c>
      <c r="C46" s="49" t="s">
        <v>20</v>
      </c>
      <c r="D46" s="83">
        <v>0</v>
      </c>
      <c r="E46" s="79">
        <v>0</v>
      </c>
      <c r="F46" s="79">
        <v>0</v>
      </c>
      <c r="G46" s="79">
        <v>0</v>
      </c>
      <c r="H46" s="79">
        <v>0</v>
      </c>
      <c r="I46" s="79">
        <v>6</v>
      </c>
      <c r="J46" s="79">
        <v>7</v>
      </c>
      <c r="K46" s="79">
        <v>5</v>
      </c>
      <c r="L46" s="84">
        <v>3</v>
      </c>
    </row>
    <row r="47" spans="1:12" x14ac:dyDescent="0.35">
      <c r="A47" s="110" t="s">
        <v>2</v>
      </c>
      <c r="B47" s="27" t="s">
        <v>84</v>
      </c>
      <c r="C47" s="49" t="s">
        <v>21</v>
      </c>
      <c r="D47" s="83">
        <v>4</v>
      </c>
      <c r="E47" s="79">
        <v>9</v>
      </c>
      <c r="F47" s="79">
        <v>7</v>
      </c>
      <c r="G47" s="79">
        <v>0</v>
      </c>
      <c r="H47" s="79">
        <v>0</v>
      </c>
      <c r="I47" s="79">
        <v>0</v>
      </c>
      <c r="J47" s="79">
        <v>0</v>
      </c>
      <c r="K47" s="79">
        <v>0</v>
      </c>
      <c r="L47" s="84">
        <v>0</v>
      </c>
    </row>
    <row r="48" spans="1:12" x14ac:dyDescent="0.35">
      <c r="A48" s="110"/>
      <c r="B48" s="27" t="s">
        <v>84</v>
      </c>
      <c r="C48" s="49" t="s">
        <v>20</v>
      </c>
      <c r="D48" s="83">
        <v>0</v>
      </c>
      <c r="E48" s="79">
        <v>0</v>
      </c>
      <c r="F48" s="79">
        <v>0</v>
      </c>
      <c r="G48" s="79">
        <v>0</v>
      </c>
      <c r="H48" s="79">
        <v>0</v>
      </c>
      <c r="I48" s="79">
        <v>6</v>
      </c>
      <c r="J48" s="79">
        <v>7</v>
      </c>
      <c r="K48" s="79">
        <v>5</v>
      </c>
      <c r="L48" s="84">
        <v>3</v>
      </c>
    </row>
    <row r="49" spans="1:12" x14ac:dyDescent="0.35">
      <c r="A49" s="110" t="s">
        <v>26</v>
      </c>
      <c r="B49" s="27" t="s">
        <v>84</v>
      </c>
      <c r="C49" s="49" t="s">
        <v>21</v>
      </c>
      <c r="D49" s="73">
        <f>D47-D45</f>
        <v>0</v>
      </c>
      <c r="E49" s="69">
        <f t="shared" ref="E49:L49" si="13">E47-E45</f>
        <v>-2</v>
      </c>
      <c r="F49" s="69">
        <f t="shared" si="13"/>
        <v>0</v>
      </c>
      <c r="G49" s="69">
        <f t="shared" si="13"/>
        <v>0</v>
      </c>
      <c r="H49" s="69">
        <f t="shared" si="13"/>
        <v>0</v>
      </c>
      <c r="I49" s="69">
        <f t="shared" si="13"/>
        <v>0</v>
      </c>
      <c r="J49" s="69">
        <f t="shared" si="13"/>
        <v>0</v>
      </c>
      <c r="K49" s="69">
        <f t="shared" si="13"/>
        <v>0</v>
      </c>
      <c r="L49" s="70">
        <f t="shared" si="13"/>
        <v>0</v>
      </c>
    </row>
    <row r="50" spans="1:12" ht="15" thickBot="1" x14ac:dyDescent="0.4">
      <c r="A50" s="111"/>
      <c r="B50" s="15" t="s">
        <v>84</v>
      </c>
      <c r="C50" s="50" t="s">
        <v>20</v>
      </c>
      <c r="D50" s="74">
        <f>D48-D46</f>
        <v>0</v>
      </c>
      <c r="E50" s="71">
        <f t="shared" ref="E50:L50" si="14">E48-E46</f>
        <v>0</v>
      </c>
      <c r="F50" s="71">
        <f t="shared" si="14"/>
        <v>0</v>
      </c>
      <c r="G50" s="71">
        <f t="shared" si="14"/>
        <v>0</v>
      </c>
      <c r="H50" s="71">
        <f t="shared" si="14"/>
        <v>0</v>
      </c>
      <c r="I50" s="71">
        <f t="shared" si="14"/>
        <v>0</v>
      </c>
      <c r="J50" s="71">
        <f t="shared" si="14"/>
        <v>0</v>
      </c>
      <c r="K50" s="71">
        <f t="shared" si="14"/>
        <v>0</v>
      </c>
      <c r="L50" s="72">
        <f t="shared" si="14"/>
        <v>0</v>
      </c>
    </row>
  </sheetData>
  <mergeCells count="22">
    <mergeCell ref="A43:A44"/>
    <mergeCell ref="A45:A46"/>
    <mergeCell ref="A47:A48"/>
    <mergeCell ref="A49:A50"/>
    <mergeCell ref="A33:A34"/>
    <mergeCell ref="A35:A36"/>
    <mergeCell ref="A37:A38"/>
    <mergeCell ref="A39:A40"/>
    <mergeCell ref="A41:A42"/>
    <mergeCell ref="D5:L5"/>
    <mergeCell ref="A9:A10"/>
    <mergeCell ref="A11:A12"/>
    <mergeCell ref="A13:A14"/>
    <mergeCell ref="A15:A16"/>
    <mergeCell ref="A27:A28"/>
    <mergeCell ref="A29:A30"/>
    <mergeCell ref="A31:A32"/>
    <mergeCell ref="A17:A18"/>
    <mergeCell ref="A19:A20"/>
    <mergeCell ref="A21:A22"/>
    <mergeCell ref="A23:A24"/>
    <mergeCell ref="A25:A26"/>
  </mergeCells>
  <conditionalFormatting sqref="D13:L14">
    <cfRule type="cellIs" dxfId="35" priority="37" operator="lessThan">
      <formula>0</formula>
    </cfRule>
    <cfRule type="cellIs" dxfId="34" priority="38" operator="greaterThan">
      <formula>0</formula>
    </cfRule>
  </conditionalFormatting>
  <conditionalFormatting sqref="D19:L20 D25:L26">
    <cfRule type="cellIs" dxfId="33" priority="11" operator="lessThan">
      <formula>0</formula>
    </cfRule>
    <cfRule type="cellIs" dxfId="32" priority="12" operator="greaterThan">
      <formula>0</formula>
    </cfRule>
  </conditionalFormatting>
  <conditionalFormatting sqref="D31:L32">
    <cfRule type="cellIs" dxfId="31" priority="9" operator="lessThan">
      <formula>0</formula>
    </cfRule>
    <cfRule type="cellIs" dxfId="30" priority="10" operator="greaterThan">
      <formula>0</formula>
    </cfRule>
  </conditionalFormatting>
  <conditionalFormatting sqref="D37:L38 D43:L44">
    <cfRule type="cellIs" dxfId="29" priority="7" operator="lessThan">
      <formula>0</formula>
    </cfRule>
    <cfRule type="cellIs" dxfId="28" priority="8" operator="greaterThan">
      <formula>0</formula>
    </cfRule>
  </conditionalFormatting>
  <conditionalFormatting sqref="D49:L50">
    <cfRule type="cellIs" dxfId="27" priority="1" operator="lessThan">
      <formula>0</formula>
    </cfRule>
    <cfRule type="cellIs" dxfId="26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92D050"/>
  </sheetPr>
  <dimension ref="A1:R49"/>
  <sheetViews>
    <sheetView zoomScale="85" zoomScaleNormal="85" workbookViewId="0">
      <selection activeCell="A4" sqref="A4:L49"/>
    </sheetView>
  </sheetViews>
  <sheetFormatPr baseColWidth="10" defaultRowHeight="14.5" x14ac:dyDescent="0.35"/>
  <cols>
    <col min="1" max="1" width="11.1796875" customWidth="1"/>
    <col min="2" max="2" width="9.08984375" bestFit="1" customWidth="1"/>
    <col min="3" max="3" width="7.453125" bestFit="1" customWidth="1"/>
    <col min="4" max="12" width="6.6328125" customWidth="1"/>
    <col min="13" max="13" width="6" bestFit="1" customWidth="1"/>
    <col min="14" max="15" width="7.26953125" bestFit="1" customWidth="1"/>
    <col min="16" max="16" width="6.81640625" bestFit="1" customWidth="1"/>
    <col min="17" max="17" width="6.81640625" customWidth="1"/>
    <col min="18" max="18" width="6.81640625" bestFit="1" customWidth="1"/>
  </cols>
  <sheetData>
    <row r="1" spans="1:18" x14ac:dyDescent="0.3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</row>
    <row r="2" spans="1:18" x14ac:dyDescent="0.35">
      <c r="A2" s="13"/>
      <c r="B2" s="13"/>
      <c r="C2" s="13"/>
      <c r="D2" s="2"/>
      <c r="E2" s="2"/>
      <c r="F2" s="2"/>
      <c r="G2" s="2"/>
      <c r="H2" s="2"/>
      <c r="I2" s="2"/>
      <c r="J2" s="2"/>
      <c r="K2" s="14"/>
      <c r="L2" s="14"/>
      <c r="M2" s="14"/>
      <c r="N2" s="14"/>
      <c r="O2" s="14"/>
      <c r="P2" s="14"/>
      <c r="Q2" s="14"/>
      <c r="R2" s="14"/>
    </row>
    <row r="3" spans="1:18" ht="15" thickBot="1" x14ac:dyDescent="0.4"/>
    <row r="4" spans="1:18" ht="15" customHeight="1" thickBot="1" x14ac:dyDescent="0.4">
      <c r="D4" s="112" t="s">
        <v>16</v>
      </c>
      <c r="E4" s="113"/>
      <c r="F4" s="113"/>
      <c r="G4" s="113"/>
      <c r="H4" s="113"/>
      <c r="I4" s="113"/>
      <c r="J4" s="113"/>
      <c r="K4" s="113"/>
      <c r="L4" s="114"/>
    </row>
    <row r="5" spans="1:18" ht="36.5" thickBot="1" x14ac:dyDescent="0.4">
      <c r="D5" s="59" t="s">
        <v>7</v>
      </c>
      <c r="E5" s="60" t="s">
        <v>8</v>
      </c>
      <c r="F5" s="60" t="s">
        <v>9</v>
      </c>
      <c r="G5" s="60" t="s">
        <v>10</v>
      </c>
      <c r="H5" s="60" t="s">
        <v>11</v>
      </c>
      <c r="I5" s="60" t="s">
        <v>12</v>
      </c>
      <c r="J5" s="61" t="s">
        <v>78</v>
      </c>
      <c r="K5" s="61" t="s">
        <v>79</v>
      </c>
      <c r="L5" s="62" t="s">
        <v>15</v>
      </c>
    </row>
    <row r="6" spans="1:18" ht="15" thickBot="1" x14ac:dyDescent="0.4">
      <c r="D6" s="63">
        <v>0.22916666666666666</v>
      </c>
      <c r="E6" s="64">
        <v>0.27083333333333331</v>
      </c>
      <c r="F6" s="64">
        <v>0.33333333333333331</v>
      </c>
      <c r="G6" s="64">
        <v>0.39583333333333331</v>
      </c>
      <c r="H6" s="64">
        <v>0.52083333333333337</v>
      </c>
      <c r="I6" s="64">
        <v>0.58333333333333337</v>
      </c>
      <c r="J6" s="64">
        <v>0.6875</v>
      </c>
      <c r="K6" s="64">
        <v>0.77083333333333337</v>
      </c>
      <c r="L6" s="65">
        <v>0.85416666666666663</v>
      </c>
    </row>
    <row r="7" spans="1:18" ht="15" thickBot="1" x14ac:dyDescent="0.4">
      <c r="A7" s="53" t="s">
        <v>0</v>
      </c>
      <c r="B7" s="54" t="s">
        <v>17</v>
      </c>
      <c r="C7" s="58" t="s">
        <v>14</v>
      </c>
      <c r="D7" s="66">
        <v>0.27013888888888887</v>
      </c>
      <c r="E7" s="24">
        <v>0.33263888888888887</v>
      </c>
      <c r="F7" s="24">
        <v>0.39513888888888887</v>
      </c>
      <c r="G7" s="24">
        <v>0.52013888888888882</v>
      </c>
      <c r="H7" s="24">
        <v>0.58263888888888882</v>
      </c>
      <c r="I7" s="24">
        <v>0.68680555555555556</v>
      </c>
      <c r="J7" s="24">
        <v>0.77083333333333337</v>
      </c>
      <c r="K7" s="24">
        <v>0.8534722222222223</v>
      </c>
      <c r="L7" s="25">
        <v>0.95763888888888893</v>
      </c>
    </row>
    <row r="8" spans="1:18" x14ac:dyDescent="0.35">
      <c r="A8" s="109" t="s">
        <v>1</v>
      </c>
      <c r="B8" s="26">
        <f>'1'!$A$4</f>
        <v>1231</v>
      </c>
      <c r="C8" s="26" t="s">
        <v>21</v>
      </c>
      <c r="D8" s="51">
        <f>'7'!D9*90</f>
        <v>450</v>
      </c>
      <c r="E8" s="42">
        <f>'7'!E9*90</f>
        <v>630</v>
      </c>
      <c r="F8" s="42">
        <f>'7'!F9*90</f>
        <v>540</v>
      </c>
      <c r="G8" s="42">
        <f>'7'!G9*90</f>
        <v>540</v>
      </c>
      <c r="H8" s="42">
        <f>'7'!H9*90</f>
        <v>450</v>
      </c>
      <c r="I8" s="42">
        <f>'7'!I9*90</f>
        <v>540</v>
      </c>
      <c r="J8" s="42">
        <f>'7'!J9*90</f>
        <v>540</v>
      </c>
      <c r="K8" s="42">
        <f>'7'!K9*90</f>
        <v>450</v>
      </c>
      <c r="L8" s="43">
        <f>'7'!L9*90</f>
        <v>360</v>
      </c>
    </row>
    <row r="9" spans="1:18" x14ac:dyDescent="0.35">
      <c r="A9" s="110"/>
      <c r="B9" s="27">
        <f>'1'!$A$4</f>
        <v>1231</v>
      </c>
      <c r="C9" s="27" t="s">
        <v>20</v>
      </c>
      <c r="D9" s="52">
        <f>'7'!D10*90</f>
        <v>180</v>
      </c>
      <c r="E9" s="44">
        <f>'7'!E10*90</f>
        <v>450</v>
      </c>
      <c r="F9" s="44">
        <f>'7'!F10*90</f>
        <v>450</v>
      </c>
      <c r="G9" s="44">
        <f>'7'!G10*90</f>
        <v>450</v>
      </c>
      <c r="H9" s="44">
        <f>'7'!H10*90</f>
        <v>450</v>
      </c>
      <c r="I9" s="44">
        <f>'7'!I10*90</f>
        <v>540</v>
      </c>
      <c r="J9" s="44">
        <f>'7'!J10*90</f>
        <v>540</v>
      </c>
      <c r="K9" s="44">
        <f>'7'!K10*90</f>
        <v>450</v>
      </c>
      <c r="L9" s="45">
        <f>'7'!L10*90</f>
        <v>360</v>
      </c>
    </row>
    <row r="10" spans="1:18" x14ac:dyDescent="0.35">
      <c r="A10" s="110" t="s">
        <v>2</v>
      </c>
      <c r="B10" s="27">
        <f>'1'!$A$4</f>
        <v>1231</v>
      </c>
      <c r="C10" s="27" t="s">
        <v>21</v>
      </c>
      <c r="D10" s="52">
        <f>'7'!D11*90</f>
        <v>450</v>
      </c>
      <c r="E10" s="44">
        <f>'7'!E11*90</f>
        <v>630</v>
      </c>
      <c r="F10" s="44">
        <f>'7'!F11*90</f>
        <v>540</v>
      </c>
      <c r="G10" s="44">
        <f>'7'!G11*90</f>
        <v>540</v>
      </c>
      <c r="H10" s="44">
        <f>'7'!H11*90</f>
        <v>450</v>
      </c>
      <c r="I10" s="44">
        <f>'7'!I11*90</f>
        <v>540</v>
      </c>
      <c r="J10" s="44">
        <f>'7'!J11*90</f>
        <v>540</v>
      </c>
      <c r="K10" s="44">
        <f>'7'!K11*90</f>
        <v>450</v>
      </c>
      <c r="L10" s="45">
        <f>'7'!L11*90</f>
        <v>360</v>
      </c>
    </row>
    <row r="11" spans="1:18" x14ac:dyDescent="0.35">
      <c r="A11" s="110"/>
      <c r="B11" s="27">
        <f>'1'!$A$4</f>
        <v>1231</v>
      </c>
      <c r="C11" s="27" t="s">
        <v>20</v>
      </c>
      <c r="D11" s="52">
        <f>'7'!D12*90</f>
        <v>180</v>
      </c>
      <c r="E11" s="44">
        <f>'7'!E12*90</f>
        <v>450</v>
      </c>
      <c r="F11" s="44">
        <f>'7'!F12*90</f>
        <v>450</v>
      </c>
      <c r="G11" s="44">
        <f>'7'!G12*90</f>
        <v>450</v>
      </c>
      <c r="H11" s="44">
        <f>'7'!H12*90</f>
        <v>450</v>
      </c>
      <c r="I11" s="44">
        <f>'7'!I12*90</f>
        <v>540</v>
      </c>
      <c r="J11" s="44">
        <f>'7'!J12*90</f>
        <v>540</v>
      </c>
      <c r="K11" s="44">
        <f>'7'!K12*90</f>
        <v>450</v>
      </c>
      <c r="L11" s="45">
        <f>'7'!L12*90</f>
        <v>360</v>
      </c>
    </row>
    <row r="12" spans="1:18" x14ac:dyDescent="0.35">
      <c r="A12" s="110" t="s">
        <v>26</v>
      </c>
      <c r="B12" s="27">
        <f>'1'!$A$4</f>
        <v>1231</v>
      </c>
      <c r="C12" s="27" t="s">
        <v>21</v>
      </c>
      <c r="D12" s="73">
        <f>D10-D8</f>
        <v>0</v>
      </c>
      <c r="E12" s="69">
        <f t="shared" ref="E12:L12" si="0">E10-E8</f>
        <v>0</v>
      </c>
      <c r="F12" s="69">
        <f t="shared" si="0"/>
        <v>0</v>
      </c>
      <c r="G12" s="69">
        <f t="shared" si="0"/>
        <v>0</v>
      </c>
      <c r="H12" s="69">
        <f t="shared" si="0"/>
        <v>0</v>
      </c>
      <c r="I12" s="69">
        <f t="shared" si="0"/>
        <v>0</v>
      </c>
      <c r="J12" s="69">
        <f t="shared" si="0"/>
        <v>0</v>
      </c>
      <c r="K12" s="69">
        <f t="shared" si="0"/>
        <v>0</v>
      </c>
      <c r="L12" s="70">
        <f t="shared" si="0"/>
        <v>0</v>
      </c>
    </row>
    <row r="13" spans="1:18" ht="15" thickBot="1" x14ac:dyDescent="0.4">
      <c r="A13" s="111"/>
      <c r="B13" s="15">
        <f>'1'!$A$4</f>
        <v>1231</v>
      </c>
      <c r="C13" s="15" t="s">
        <v>20</v>
      </c>
      <c r="D13" s="74">
        <f>D11-D9</f>
        <v>0</v>
      </c>
      <c r="E13" s="71">
        <f t="shared" ref="E13:L13" si="1">E11-E9</f>
        <v>0</v>
      </c>
      <c r="F13" s="71">
        <f t="shared" si="1"/>
        <v>0</v>
      </c>
      <c r="G13" s="71">
        <f t="shared" si="1"/>
        <v>0</v>
      </c>
      <c r="H13" s="71">
        <f t="shared" si="1"/>
        <v>0</v>
      </c>
      <c r="I13" s="71">
        <f t="shared" si="1"/>
        <v>0</v>
      </c>
      <c r="J13" s="71">
        <f t="shared" si="1"/>
        <v>0</v>
      </c>
      <c r="K13" s="71">
        <f t="shared" si="1"/>
        <v>0</v>
      </c>
      <c r="L13" s="72">
        <f t="shared" si="1"/>
        <v>0</v>
      </c>
    </row>
    <row r="14" spans="1:18" x14ac:dyDescent="0.35">
      <c r="A14" s="109" t="s">
        <v>1</v>
      </c>
      <c r="B14" s="26">
        <v>1237</v>
      </c>
      <c r="C14" s="26" t="s">
        <v>21</v>
      </c>
      <c r="D14" s="51">
        <f>'7'!D15*90</f>
        <v>450</v>
      </c>
      <c r="E14" s="42">
        <f>'7'!E15*90</f>
        <v>540</v>
      </c>
      <c r="F14" s="42">
        <f>'7'!F15*90</f>
        <v>540</v>
      </c>
      <c r="G14" s="42">
        <f>'7'!G15*90</f>
        <v>540</v>
      </c>
      <c r="H14" s="42">
        <f>'7'!H15*90</f>
        <v>540</v>
      </c>
      <c r="I14" s="42">
        <f>'7'!I15*90</f>
        <v>540</v>
      </c>
      <c r="J14" s="42">
        <f>'7'!J15*90</f>
        <v>540</v>
      </c>
      <c r="K14" s="42">
        <f>'7'!K15*90</f>
        <v>540</v>
      </c>
      <c r="L14" s="43">
        <f>'7'!L15*90</f>
        <v>540</v>
      </c>
    </row>
    <row r="15" spans="1:18" x14ac:dyDescent="0.35">
      <c r="A15" s="110"/>
      <c r="B15" s="27">
        <v>1237</v>
      </c>
      <c r="C15" s="27" t="s">
        <v>20</v>
      </c>
      <c r="D15" s="52">
        <f>'7'!D16*90</f>
        <v>450</v>
      </c>
      <c r="E15" s="44">
        <f>'7'!E16*90</f>
        <v>720</v>
      </c>
      <c r="F15" s="44">
        <f>'7'!F16*90</f>
        <v>630</v>
      </c>
      <c r="G15" s="44">
        <f>'7'!G16*90</f>
        <v>540</v>
      </c>
      <c r="H15" s="44">
        <f>'7'!H16*90</f>
        <v>540</v>
      </c>
      <c r="I15" s="44">
        <f>'7'!I16*90</f>
        <v>540</v>
      </c>
      <c r="J15" s="44">
        <f>'7'!J16*90</f>
        <v>540</v>
      </c>
      <c r="K15" s="44">
        <f>'7'!K16*90</f>
        <v>540</v>
      </c>
      <c r="L15" s="45">
        <f>'7'!L16*90</f>
        <v>540</v>
      </c>
    </row>
    <row r="16" spans="1:18" x14ac:dyDescent="0.35">
      <c r="A16" s="110" t="s">
        <v>2</v>
      </c>
      <c r="B16" s="27">
        <v>1237</v>
      </c>
      <c r="C16" s="27" t="s">
        <v>21</v>
      </c>
      <c r="D16" s="52">
        <f>'7'!D17*90</f>
        <v>450</v>
      </c>
      <c r="E16" s="44">
        <f>'7'!E17*90</f>
        <v>540</v>
      </c>
      <c r="F16" s="44">
        <f>'7'!F17*90</f>
        <v>540</v>
      </c>
      <c r="G16" s="44">
        <f>'7'!G17*90</f>
        <v>540</v>
      </c>
      <c r="H16" s="44">
        <f>'7'!H17*90</f>
        <v>540</v>
      </c>
      <c r="I16" s="44">
        <f>'7'!I17*90</f>
        <v>540</v>
      </c>
      <c r="J16" s="44">
        <f>'7'!J17*90</f>
        <v>540</v>
      </c>
      <c r="K16" s="44">
        <f>'7'!K17*90</f>
        <v>540</v>
      </c>
      <c r="L16" s="45">
        <f>'7'!L17*90</f>
        <v>450</v>
      </c>
    </row>
    <row r="17" spans="1:12" x14ac:dyDescent="0.35">
      <c r="A17" s="110"/>
      <c r="B17" s="27">
        <v>1237</v>
      </c>
      <c r="C17" s="27" t="s">
        <v>20</v>
      </c>
      <c r="D17" s="52">
        <f>'7'!D18*90</f>
        <v>450</v>
      </c>
      <c r="E17" s="44">
        <f>'7'!E18*90</f>
        <v>720</v>
      </c>
      <c r="F17" s="44">
        <f>'7'!F18*90</f>
        <v>630</v>
      </c>
      <c r="G17" s="44">
        <f>'7'!G18*90</f>
        <v>540</v>
      </c>
      <c r="H17" s="44">
        <f>'7'!H18*90</f>
        <v>540</v>
      </c>
      <c r="I17" s="44">
        <f>'7'!I18*90</f>
        <v>540</v>
      </c>
      <c r="J17" s="44">
        <f>'7'!J18*90</f>
        <v>540</v>
      </c>
      <c r="K17" s="44">
        <f>'7'!K18*90</f>
        <v>540</v>
      </c>
      <c r="L17" s="45">
        <f>'7'!L18*90</f>
        <v>450</v>
      </c>
    </row>
    <row r="18" spans="1:12" x14ac:dyDescent="0.35">
      <c r="A18" s="110" t="s">
        <v>26</v>
      </c>
      <c r="B18" s="27">
        <v>1237</v>
      </c>
      <c r="C18" s="27" t="s">
        <v>21</v>
      </c>
      <c r="D18" s="73">
        <f>D16-D14</f>
        <v>0</v>
      </c>
      <c r="E18" s="69">
        <f t="shared" ref="E18:L18" si="2">E16-E14</f>
        <v>0</v>
      </c>
      <c r="F18" s="69">
        <f t="shared" si="2"/>
        <v>0</v>
      </c>
      <c r="G18" s="69">
        <f t="shared" si="2"/>
        <v>0</v>
      </c>
      <c r="H18" s="69">
        <f t="shared" si="2"/>
        <v>0</v>
      </c>
      <c r="I18" s="69">
        <f t="shared" si="2"/>
        <v>0</v>
      </c>
      <c r="J18" s="69">
        <f t="shared" si="2"/>
        <v>0</v>
      </c>
      <c r="K18" s="69">
        <f t="shared" si="2"/>
        <v>0</v>
      </c>
      <c r="L18" s="70">
        <f t="shared" si="2"/>
        <v>-90</v>
      </c>
    </row>
    <row r="19" spans="1:12" ht="15" thickBot="1" x14ac:dyDescent="0.4">
      <c r="A19" s="111"/>
      <c r="B19" s="15">
        <v>1237</v>
      </c>
      <c r="C19" s="15" t="s">
        <v>20</v>
      </c>
      <c r="D19" s="74">
        <f>D17-D15</f>
        <v>0</v>
      </c>
      <c r="E19" s="71">
        <f t="shared" ref="E19:L19" si="3">E17-E15</f>
        <v>0</v>
      </c>
      <c r="F19" s="71">
        <f t="shared" si="3"/>
        <v>0</v>
      </c>
      <c r="G19" s="71">
        <f t="shared" si="3"/>
        <v>0</v>
      </c>
      <c r="H19" s="71">
        <f t="shared" si="3"/>
        <v>0</v>
      </c>
      <c r="I19" s="71">
        <f t="shared" si="3"/>
        <v>0</v>
      </c>
      <c r="J19" s="71">
        <f t="shared" si="3"/>
        <v>0</v>
      </c>
      <c r="K19" s="71">
        <f t="shared" si="3"/>
        <v>0</v>
      </c>
      <c r="L19" s="72">
        <f t="shared" si="3"/>
        <v>-90</v>
      </c>
    </row>
    <row r="20" spans="1:12" x14ac:dyDescent="0.35">
      <c r="A20" s="109" t="s">
        <v>1</v>
      </c>
      <c r="B20" s="26" t="s">
        <v>80</v>
      </c>
      <c r="C20" s="26" t="s">
        <v>21</v>
      </c>
      <c r="D20" s="78">
        <f>'7'!D21*90</f>
        <v>360</v>
      </c>
      <c r="E20" s="67">
        <f>'7'!E21*90</f>
        <v>1170</v>
      </c>
      <c r="F20" s="67">
        <f>'7'!F21*90</f>
        <v>810</v>
      </c>
      <c r="G20" s="67">
        <f>'7'!G21*90</f>
        <v>720</v>
      </c>
      <c r="H20" s="67">
        <f>'7'!H21*90</f>
        <v>720</v>
      </c>
      <c r="I20" s="67">
        <f>'7'!I21*90</f>
        <v>720</v>
      </c>
      <c r="J20" s="67">
        <f>'7'!J21*90</f>
        <v>720</v>
      </c>
      <c r="K20" s="67">
        <f>'7'!K21*90</f>
        <v>630</v>
      </c>
      <c r="L20" s="68">
        <f>'7'!L21*90</f>
        <v>630</v>
      </c>
    </row>
    <row r="21" spans="1:12" x14ac:dyDescent="0.35">
      <c r="A21" s="110"/>
      <c r="B21" s="27" t="s">
        <v>80</v>
      </c>
      <c r="C21" s="27" t="s">
        <v>20</v>
      </c>
      <c r="D21" s="52">
        <f>'7'!D22*90</f>
        <v>0</v>
      </c>
      <c r="E21" s="44">
        <f>'7'!E22*90</f>
        <v>900</v>
      </c>
      <c r="F21" s="44">
        <f>'7'!F22*90</f>
        <v>810</v>
      </c>
      <c r="G21" s="44">
        <f>'7'!G22*90</f>
        <v>720</v>
      </c>
      <c r="H21" s="44">
        <f>'7'!H22*90</f>
        <v>720</v>
      </c>
      <c r="I21" s="44">
        <f>'7'!I22*90</f>
        <v>720</v>
      </c>
      <c r="J21" s="44">
        <f>'7'!J22*90</f>
        <v>810</v>
      </c>
      <c r="K21" s="44">
        <f>'7'!K22*90</f>
        <v>720</v>
      </c>
      <c r="L21" s="45">
        <f>'7'!L22*90</f>
        <v>720</v>
      </c>
    </row>
    <row r="22" spans="1:12" x14ac:dyDescent="0.35">
      <c r="A22" s="110" t="s">
        <v>2</v>
      </c>
      <c r="B22" s="27" t="s">
        <v>80</v>
      </c>
      <c r="C22" s="27" t="s">
        <v>21</v>
      </c>
      <c r="D22" s="52">
        <f>'7'!D23*90</f>
        <v>360</v>
      </c>
      <c r="E22" s="44">
        <f>'7'!E23*90</f>
        <v>1260</v>
      </c>
      <c r="F22" s="44">
        <f>'7'!F23*90</f>
        <v>900</v>
      </c>
      <c r="G22" s="44">
        <f>'7'!G23*90</f>
        <v>720</v>
      </c>
      <c r="H22" s="44">
        <f>'7'!H23*90</f>
        <v>720</v>
      </c>
      <c r="I22" s="44">
        <f>'7'!I23*90</f>
        <v>720</v>
      </c>
      <c r="J22" s="44">
        <f>'7'!J23*90</f>
        <v>720</v>
      </c>
      <c r="K22" s="44">
        <f>'7'!K23*90</f>
        <v>630</v>
      </c>
      <c r="L22" s="45">
        <f>'7'!L23*90</f>
        <v>630</v>
      </c>
    </row>
    <row r="23" spans="1:12" x14ac:dyDescent="0.35">
      <c r="A23" s="110"/>
      <c r="B23" s="27" t="s">
        <v>80</v>
      </c>
      <c r="C23" s="27" t="s">
        <v>20</v>
      </c>
      <c r="D23" s="52">
        <f>'7'!D24*90</f>
        <v>0</v>
      </c>
      <c r="E23" s="44">
        <f>'7'!E24*90</f>
        <v>900</v>
      </c>
      <c r="F23" s="44">
        <f>'7'!F24*90</f>
        <v>810</v>
      </c>
      <c r="G23" s="44">
        <f>'7'!G24*90</f>
        <v>720</v>
      </c>
      <c r="H23" s="44">
        <f>'7'!H24*90</f>
        <v>720</v>
      </c>
      <c r="I23" s="44">
        <f>'7'!I24*90</f>
        <v>720</v>
      </c>
      <c r="J23" s="44">
        <f>'7'!J24*90</f>
        <v>810</v>
      </c>
      <c r="K23" s="44">
        <f>'7'!K24*90</f>
        <v>720</v>
      </c>
      <c r="L23" s="45">
        <f>'7'!L24*90</f>
        <v>720</v>
      </c>
    </row>
    <row r="24" spans="1:12" x14ac:dyDescent="0.35">
      <c r="A24" s="110" t="s">
        <v>26</v>
      </c>
      <c r="B24" s="27" t="s">
        <v>80</v>
      </c>
      <c r="C24" s="27" t="s">
        <v>21</v>
      </c>
      <c r="D24" s="73">
        <f>D22-D20</f>
        <v>0</v>
      </c>
      <c r="E24" s="69">
        <f t="shared" ref="E24:L25" si="4">E22-E20</f>
        <v>90</v>
      </c>
      <c r="F24" s="69">
        <f t="shared" si="4"/>
        <v>90</v>
      </c>
      <c r="G24" s="69">
        <f t="shared" si="4"/>
        <v>0</v>
      </c>
      <c r="H24" s="69">
        <f t="shared" si="4"/>
        <v>0</v>
      </c>
      <c r="I24" s="69">
        <f t="shared" si="4"/>
        <v>0</v>
      </c>
      <c r="J24" s="69">
        <f t="shared" si="4"/>
        <v>0</v>
      </c>
      <c r="K24" s="69">
        <f t="shared" si="4"/>
        <v>0</v>
      </c>
      <c r="L24" s="70">
        <f t="shared" si="4"/>
        <v>0</v>
      </c>
    </row>
    <row r="25" spans="1:12" ht="15" thickBot="1" x14ac:dyDescent="0.4">
      <c r="A25" s="111"/>
      <c r="B25" s="15" t="s">
        <v>80</v>
      </c>
      <c r="C25" s="15" t="s">
        <v>20</v>
      </c>
      <c r="D25" s="75">
        <f>D23-D21</f>
        <v>0</v>
      </c>
      <c r="E25" s="76">
        <f t="shared" si="4"/>
        <v>0</v>
      </c>
      <c r="F25" s="76">
        <f t="shared" si="4"/>
        <v>0</v>
      </c>
      <c r="G25" s="76">
        <f t="shared" si="4"/>
        <v>0</v>
      </c>
      <c r="H25" s="76">
        <f t="shared" si="4"/>
        <v>0</v>
      </c>
      <c r="I25" s="76">
        <f t="shared" si="4"/>
        <v>0</v>
      </c>
      <c r="J25" s="76">
        <f t="shared" si="4"/>
        <v>0</v>
      </c>
      <c r="K25" s="76">
        <f t="shared" si="4"/>
        <v>0</v>
      </c>
      <c r="L25" s="77">
        <f t="shared" si="4"/>
        <v>0</v>
      </c>
    </row>
    <row r="26" spans="1:12" x14ac:dyDescent="0.35">
      <c r="A26" s="109" t="s">
        <v>1</v>
      </c>
      <c r="B26" s="26" t="s">
        <v>81</v>
      </c>
      <c r="C26" s="26" t="s">
        <v>21</v>
      </c>
      <c r="D26" s="51">
        <f>'7'!D27*90</f>
        <v>0</v>
      </c>
      <c r="E26" s="42">
        <f>'7'!E27*90</f>
        <v>0</v>
      </c>
      <c r="F26" s="42">
        <f>'7'!F27*90</f>
        <v>0</v>
      </c>
      <c r="G26" s="42">
        <f>'7'!G27*90</f>
        <v>0</v>
      </c>
      <c r="H26" s="42">
        <f>'7'!H27*90</f>
        <v>0</v>
      </c>
      <c r="I26" s="42">
        <f>'7'!I27*90</f>
        <v>0</v>
      </c>
      <c r="J26" s="42">
        <f>'7'!J27*90</f>
        <v>0</v>
      </c>
      <c r="K26" s="42">
        <f>'7'!K27*90</f>
        <v>0</v>
      </c>
      <c r="L26" s="43">
        <f>'7'!L27*90</f>
        <v>0</v>
      </c>
    </row>
    <row r="27" spans="1:12" x14ac:dyDescent="0.35">
      <c r="A27" s="110"/>
      <c r="B27" s="27" t="s">
        <v>81</v>
      </c>
      <c r="C27" s="27" t="s">
        <v>20</v>
      </c>
      <c r="D27" s="52">
        <f>'7'!D28*90</f>
        <v>540</v>
      </c>
      <c r="E27" s="44">
        <f>'7'!E28*90</f>
        <v>720</v>
      </c>
      <c r="F27" s="44">
        <f>'7'!F28*90</f>
        <v>540</v>
      </c>
      <c r="G27" s="44">
        <f>'7'!G28*90</f>
        <v>0</v>
      </c>
      <c r="H27" s="44">
        <f>'7'!H28*90</f>
        <v>0</v>
      </c>
      <c r="I27" s="44">
        <f>'7'!I28*90</f>
        <v>540</v>
      </c>
      <c r="J27" s="44">
        <f>'7'!J28*90</f>
        <v>630</v>
      </c>
      <c r="K27" s="44">
        <f>'7'!K28*90</f>
        <v>540</v>
      </c>
      <c r="L27" s="45">
        <f>'7'!L28*90</f>
        <v>270</v>
      </c>
    </row>
    <row r="28" spans="1:12" x14ac:dyDescent="0.35">
      <c r="A28" s="110" t="s">
        <v>2</v>
      </c>
      <c r="B28" s="27" t="s">
        <v>81</v>
      </c>
      <c r="C28" s="27" t="s">
        <v>21</v>
      </c>
      <c r="D28" s="52">
        <f>'7'!D29*90</f>
        <v>0</v>
      </c>
      <c r="E28" s="44">
        <f>'7'!E29*90</f>
        <v>0</v>
      </c>
      <c r="F28" s="44">
        <f>'7'!F29*90</f>
        <v>0</v>
      </c>
      <c r="G28" s="44">
        <f>'7'!G29*90</f>
        <v>0</v>
      </c>
      <c r="H28" s="44">
        <f>'7'!H29*90</f>
        <v>0</v>
      </c>
      <c r="I28" s="44">
        <f>'7'!I29*90</f>
        <v>0</v>
      </c>
      <c r="J28" s="44">
        <f>'7'!J29*90</f>
        <v>0</v>
      </c>
      <c r="K28" s="44">
        <f>'7'!K29*90</f>
        <v>0</v>
      </c>
      <c r="L28" s="45">
        <f>'7'!L29*90</f>
        <v>0</v>
      </c>
    </row>
    <row r="29" spans="1:12" x14ac:dyDescent="0.35">
      <c r="A29" s="110"/>
      <c r="B29" s="27" t="s">
        <v>81</v>
      </c>
      <c r="C29" s="27" t="s">
        <v>20</v>
      </c>
      <c r="D29" s="52">
        <f>'7'!D30*90</f>
        <v>540</v>
      </c>
      <c r="E29" s="44">
        <f>'7'!E30*90</f>
        <v>630</v>
      </c>
      <c r="F29" s="44">
        <f>'7'!F30*90</f>
        <v>540</v>
      </c>
      <c r="G29" s="44">
        <f>'7'!G30*90</f>
        <v>0</v>
      </c>
      <c r="H29" s="44">
        <f>'7'!H30*90</f>
        <v>0</v>
      </c>
      <c r="I29" s="44">
        <f>'7'!I30*90</f>
        <v>540</v>
      </c>
      <c r="J29" s="44">
        <f>'7'!J30*90</f>
        <v>630</v>
      </c>
      <c r="K29" s="44">
        <f>'7'!K30*90</f>
        <v>540</v>
      </c>
      <c r="L29" s="45">
        <f>'7'!L30*90</f>
        <v>270</v>
      </c>
    </row>
    <row r="30" spans="1:12" x14ac:dyDescent="0.35">
      <c r="A30" s="110" t="s">
        <v>26</v>
      </c>
      <c r="B30" s="27" t="s">
        <v>81</v>
      </c>
      <c r="C30" s="27" t="s">
        <v>21</v>
      </c>
      <c r="D30" s="73">
        <f>D28-D26</f>
        <v>0</v>
      </c>
      <c r="E30" s="69">
        <f t="shared" ref="E30:L31" si="5">E28-E26</f>
        <v>0</v>
      </c>
      <c r="F30" s="69">
        <f t="shared" si="5"/>
        <v>0</v>
      </c>
      <c r="G30" s="69">
        <f t="shared" si="5"/>
        <v>0</v>
      </c>
      <c r="H30" s="69">
        <f t="shared" si="5"/>
        <v>0</v>
      </c>
      <c r="I30" s="69">
        <f t="shared" si="5"/>
        <v>0</v>
      </c>
      <c r="J30" s="69">
        <f t="shared" si="5"/>
        <v>0</v>
      </c>
      <c r="K30" s="69">
        <f t="shared" si="5"/>
        <v>0</v>
      </c>
      <c r="L30" s="70">
        <f t="shared" si="5"/>
        <v>0</v>
      </c>
    </row>
    <row r="31" spans="1:12" ht="15" thickBot="1" x14ac:dyDescent="0.4">
      <c r="A31" s="111"/>
      <c r="B31" s="15" t="s">
        <v>81</v>
      </c>
      <c r="C31" s="15" t="s">
        <v>20</v>
      </c>
      <c r="D31" s="74">
        <f>D29-D27</f>
        <v>0</v>
      </c>
      <c r="E31" s="71">
        <f t="shared" si="5"/>
        <v>-90</v>
      </c>
      <c r="F31" s="71">
        <f t="shared" si="5"/>
        <v>0</v>
      </c>
      <c r="G31" s="71">
        <f t="shared" si="5"/>
        <v>0</v>
      </c>
      <c r="H31" s="71">
        <f t="shared" si="5"/>
        <v>0</v>
      </c>
      <c r="I31" s="71">
        <f t="shared" si="5"/>
        <v>0</v>
      </c>
      <c r="J31" s="71">
        <f t="shared" si="5"/>
        <v>0</v>
      </c>
      <c r="K31" s="71">
        <f t="shared" si="5"/>
        <v>0</v>
      </c>
      <c r="L31" s="72">
        <f t="shared" si="5"/>
        <v>0</v>
      </c>
    </row>
    <row r="32" spans="1:12" x14ac:dyDescent="0.35">
      <c r="A32" s="109" t="s">
        <v>1</v>
      </c>
      <c r="B32" s="26" t="s">
        <v>82</v>
      </c>
      <c r="C32" s="26" t="s">
        <v>21</v>
      </c>
      <c r="D32" s="78">
        <f>'7'!D33*90</f>
        <v>0</v>
      </c>
      <c r="E32" s="67">
        <f>'7'!E33*90</f>
        <v>0</v>
      </c>
      <c r="F32" s="67">
        <f>'7'!F33*90</f>
        <v>0</v>
      </c>
      <c r="G32" s="67">
        <f>'7'!G33*90</f>
        <v>0</v>
      </c>
      <c r="H32" s="67">
        <f>'7'!H33*90</f>
        <v>0</v>
      </c>
      <c r="I32" s="67">
        <f>'7'!I33*90</f>
        <v>0</v>
      </c>
      <c r="J32" s="67">
        <f>'7'!J33*90</f>
        <v>0</v>
      </c>
      <c r="K32" s="67">
        <f>'7'!K33*90</f>
        <v>0</v>
      </c>
      <c r="L32" s="68">
        <f>'7'!L33*90</f>
        <v>0</v>
      </c>
    </row>
    <row r="33" spans="1:12" x14ac:dyDescent="0.35">
      <c r="A33" s="110"/>
      <c r="B33" s="27" t="s">
        <v>82</v>
      </c>
      <c r="C33" s="27" t="s">
        <v>20</v>
      </c>
      <c r="D33" s="52">
        <f>'7'!D34*90</f>
        <v>0</v>
      </c>
      <c r="E33" s="44">
        <f>'7'!E34*90</f>
        <v>180</v>
      </c>
      <c r="F33" s="44">
        <f>'7'!F34*90</f>
        <v>360</v>
      </c>
      <c r="G33" s="44">
        <f>'7'!G34*90</f>
        <v>0</v>
      </c>
      <c r="H33" s="44">
        <f>'7'!H34*90</f>
        <v>0</v>
      </c>
      <c r="I33" s="44">
        <f>'7'!I34*90</f>
        <v>0</v>
      </c>
      <c r="J33" s="44">
        <f>'7'!J34*90</f>
        <v>0</v>
      </c>
      <c r="K33" s="44">
        <f>'7'!K34*90</f>
        <v>0</v>
      </c>
      <c r="L33" s="45">
        <f>'7'!L34*90</f>
        <v>0</v>
      </c>
    </row>
    <row r="34" spans="1:12" x14ac:dyDescent="0.35">
      <c r="A34" s="110" t="s">
        <v>2</v>
      </c>
      <c r="B34" s="27" t="s">
        <v>82</v>
      </c>
      <c r="C34" s="27" t="s">
        <v>21</v>
      </c>
      <c r="D34" s="52">
        <f>'7'!D35*90</f>
        <v>0</v>
      </c>
      <c r="E34" s="44">
        <f>'7'!E35*90</f>
        <v>0</v>
      </c>
      <c r="F34" s="44">
        <f>'7'!F35*90</f>
        <v>0</v>
      </c>
      <c r="G34" s="44">
        <f>'7'!G35*90</f>
        <v>0</v>
      </c>
      <c r="H34" s="44">
        <f>'7'!H35*90</f>
        <v>0</v>
      </c>
      <c r="I34" s="44">
        <f>'7'!I35*90</f>
        <v>0</v>
      </c>
      <c r="J34" s="44">
        <f>'7'!J35*90</f>
        <v>0</v>
      </c>
      <c r="K34" s="44">
        <f>'7'!K35*90</f>
        <v>0</v>
      </c>
      <c r="L34" s="45">
        <f>'7'!L35*90</f>
        <v>0</v>
      </c>
    </row>
    <row r="35" spans="1:12" x14ac:dyDescent="0.35">
      <c r="A35" s="110"/>
      <c r="B35" s="27" t="s">
        <v>82</v>
      </c>
      <c r="C35" s="27" t="s">
        <v>20</v>
      </c>
      <c r="D35" s="52">
        <f>'7'!D36*90</f>
        <v>0</v>
      </c>
      <c r="E35" s="44">
        <f>'7'!E36*90</f>
        <v>180</v>
      </c>
      <c r="F35" s="44">
        <f>'7'!F36*90</f>
        <v>360</v>
      </c>
      <c r="G35" s="44">
        <f>'7'!G36*90</f>
        <v>0</v>
      </c>
      <c r="H35" s="44">
        <f>'7'!H36*90</f>
        <v>0</v>
      </c>
      <c r="I35" s="44">
        <f>'7'!I36*90</f>
        <v>0</v>
      </c>
      <c r="J35" s="44">
        <f>'7'!J36*90</f>
        <v>0</v>
      </c>
      <c r="K35" s="44">
        <f>'7'!K36*90</f>
        <v>0</v>
      </c>
      <c r="L35" s="45">
        <f>'7'!L36*90</f>
        <v>0</v>
      </c>
    </row>
    <row r="36" spans="1:12" x14ac:dyDescent="0.35">
      <c r="A36" s="110" t="s">
        <v>26</v>
      </c>
      <c r="B36" s="27" t="s">
        <v>82</v>
      </c>
      <c r="C36" s="27" t="s">
        <v>21</v>
      </c>
      <c r="D36" s="73">
        <f>D34-D32</f>
        <v>0</v>
      </c>
      <c r="E36" s="69">
        <f t="shared" ref="E36:L37" si="6">E34-E32</f>
        <v>0</v>
      </c>
      <c r="F36" s="69">
        <f t="shared" si="6"/>
        <v>0</v>
      </c>
      <c r="G36" s="69">
        <f t="shared" si="6"/>
        <v>0</v>
      </c>
      <c r="H36" s="69">
        <f t="shared" si="6"/>
        <v>0</v>
      </c>
      <c r="I36" s="69">
        <f t="shared" si="6"/>
        <v>0</v>
      </c>
      <c r="J36" s="69">
        <f t="shared" si="6"/>
        <v>0</v>
      </c>
      <c r="K36" s="69">
        <f t="shared" si="6"/>
        <v>0</v>
      </c>
      <c r="L36" s="70">
        <f t="shared" si="6"/>
        <v>0</v>
      </c>
    </row>
    <row r="37" spans="1:12" ht="15" thickBot="1" x14ac:dyDescent="0.4">
      <c r="A37" s="111"/>
      <c r="B37" s="15" t="s">
        <v>82</v>
      </c>
      <c r="C37" s="15" t="s">
        <v>20</v>
      </c>
      <c r="D37" s="75">
        <f>D35-D33</f>
        <v>0</v>
      </c>
      <c r="E37" s="76">
        <f t="shared" si="6"/>
        <v>0</v>
      </c>
      <c r="F37" s="76">
        <f t="shared" si="6"/>
        <v>0</v>
      </c>
      <c r="G37" s="76">
        <f t="shared" si="6"/>
        <v>0</v>
      </c>
      <c r="H37" s="76">
        <f t="shared" si="6"/>
        <v>0</v>
      </c>
      <c r="I37" s="76">
        <f t="shared" si="6"/>
        <v>0</v>
      </c>
      <c r="J37" s="76">
        <f t="shared" si="6"/>
        <v>0</v>
      </c>
      <c r="K37" s="76">
        <f t="shared" si="6"/>
        <v>0</v>
      </c>
      <c r="L37" s="77">
        <f t="shared" si="6"/>
        <v>0</v>
      </c>
    </row>
    <row r="38" spans="1:12" x14ac:dyDescent="0.35">
      <c r="A38" s="109" t="s">
        <v>1</v>
      </c>
      <c r="B38" s="26" t="s">
        <v>83</v>
      </c>
      <c r="C38" s="26" t="s">
        <v>21</v>
      </c>
      <c r="D38" s="51">
        <f>'7'!D39*90</f>
        <v>0</v>
      </c>
      <c r="E38" s="42">
        <f>'7'!E39*90</f>
        <v>720</v>
      </c>
      <c r="F38" s="42">
        <f>'7'!F39*90</f>
        <v>630</v>
      </c>
      <c r="G38" s="42">
        <f>'7'!G39*90</f>
        <v>270</v>
      </c>
      <c r="H38" s="42">
        <f>'7'!H39*90</f>
        <v>0</v>
      </c>
      <c r="I38" s="42">
        <f>'7'!I39*90</f>
        <v>270</v>
      </c>
      <c r="J38" s="42">
        <f>'7'!J39*90</f>
        <v>630</v>
      </c>
      <c r="K38" s="42">
        <f>'7'!K39*90</f>
        <v>630</v>
      </c>
      <c r="L38" s="43">
        <f>'7'!L39*90</f>
        <v>0</v>
      </c>
    </row>
    <row r="39" spans="1:12" x14ac:dyDescent="0.35">
      <c r="A39" s="110"/>
      <c r="B39" s="27" t="s">
        <v>83</v>
      </c>
      <c r="C39" s="27" t="s">
        <v>20</v>
      </c>
      <c r="D39" s="52">
        <f>'7'!D40*90</f>
        <v>0</v>
      </c>
      <c r="E39" s="44">
        <f>'7'!E40*90</f>
        <v>0</v>
      </c>
      <c r="F39" s="44">
        <f>'7'!F40*90</f>
        <v>0</v>
      </c>
      <c r="G39" s="44">
        <f>'7'!G40*90</f>
        <v>0</v>
      </c>
      <c r="H39" s="44">
        <f>'7'!H40*90</f>
        <v>0</v>
      </c>
      <c r="I39" s="44">
        <f>'7'!I40*90</f>
        <v>0</v>
      </c>
      <c r="J39" s="44">
        <f>'7'!J40*90</f>
        <v>0</v>
      </c>
      <c r="K39" s="44">
        <f>'7'!K40*90</f>
        <v>0</v>
      </c>
      <c r="L39" s="45">
        <f>'7'!L40*90</f>
        <v>0</v>
      </c>
    </row>
    <row r="40" spans="1:12" x14ac:dyDescent="0.35">
      <c r="A40" s="110" t="s">
        <v>2</v>
      </c>
      <c r="B40" s="27" t="s">
        <v>83</v>
      </c>
      <c r="C40" s="27" t="s">
        <v>21</v>
      </c>
      <c r="D40" s="52">
        <f>'7'!D41*90</f>
        <v>0</v>
      </c>
      <c r="E40" s="44">
        <f>'7'!E41*90</f>
        <v>720</v>
      </c>
      <c r="F40" s="44">
        <f>'7'!F41*90</f>
        <v>630</v>
      </c>
      <c r="G40" s="44">
        <f>'7'!G41*90</f>
        <v>270</v>
      </c>
      <c r="H40" s="44">
        <f>'7'!H41*90</f>
        <v>0</v>
      </c>
      <c r="I40" s="44">
        <f>'7'!I41*90</f>
        <v>270</v>
      </c>
      <c r="J40" s="44">
        <f>'7'!J41*90</f>
        <v>630</v>
      </c>
      <c r="K40" s="44">
        <f>'7'!K41*90</f>
        <v>630</v>
      </c>
      <c r="L40" s="45">
        <f>'7'!L41*90</f>
        <v>0</v>
      </c>
    </row>
    <row r="41" spans="1:12" x14ac:dyDescent="0.35">
      <c r="A41" s="110"/>
      <c r="B41" s="27" t="s">
        <v>83</v>
      </c>
      <c r="C41" s="27" t="s">
        <v>20</v>
      </c>
      <c r="D41" s="52">
        <f>'7'!D42*90</f>
        <v>0</v>
      </c>
      <c r="E41" s="44">
        <f>'7'!E42*90</f>
        <v>0</v>
      </c>
      <c r="F41" s="44">
        <f>'7'!F42*90</f>
        <v>0</v>
      </c>
      <c r="G41" s="44">
        <f>'7'!G42*90</f>
        <v>0</v>
      </c>
      <c r="H41" s="44">
        <f>'7'!H42*90</f>
        <v>0</v>
      </c>
      <c r="I41" s="44">
        <f>'7'!I42*90</f>
        <v>0</v>
      </c>
      <c r="J41" s="44">
        <f>'7'!J42*90</f>
        <v>0</v>
      </c>
      <c r="K41" s="44">
        <f>'7'!K42*90</f>
        <v>0</v>
      </c>
      <c r="L41" s="45">
        <f>'7'!L42*90</f>
        <v>0</v>
      </c>
    </row>
    <row r="42" spans="1:12" x14ac:dyDescent="0.35">
      <c r="A42" s="110" t="s">
        <v>26</v>
      </c>
      <c r="B42" s="27" t="s">
        <v>83</v>
      </c>
      <c r="C42" s="27" t="s">
        <v>21</v>
      </c>
      <c r="D42" s="73">
        <f>D40-D38</f>
        <v>0</v>
      </c>
      <c r="E42" s="69">
        <f t="shared" ref="E42:L43" si="7">E40-E38</f>
        <v>0</v>
      </c>
      <c r="F42" s="69">
        <f t="shared" si="7"/>
        <v>0</v>
      </c>
      <c r="G42" s="69">
        <f t="shared" si="7"/>
        <v>0</v>
      </c>
      <c r="H42" s="69">
        <f t="shared" si="7"/>
        <v>0</v>
      </c>
      <c r="I42" s="69">
        <f t="shared" si="7"/>
        <v>0</v>
      </c>
      <c r="J42" s="69">
        <f t="shared" si="7"/>
        <v>0</v>
      </c>
      <c r="K42" s="69">
        <f t="shared" si="7"/>
        <v>0</v>
      </c>
      <c r="L42" s="70">
        <f t="shared" si="7"/>
        <v>0</v>
      </c>
    </row>
    <row r="43" spans="1:12" ht="15" thickBot="1" x14ac:dyDescent="0.4">
      <c r="A43" s="111"/>
      <c r="B43" s="15" t="s">
        <v>83</v>
      </c>
      <c r="C43" s="15" t="s">
        <v>20</v>
      </c>
      <c r="D43" s="74">
        <f>D41-D39</f>
        <v>0</v>
      </c>
      <c r="E43" s="71">
        <f t="shared" si="7"/>
        <v>0</v>
      </c>
      <c r="F43" s="71">
        <f t="shared" si="7"/>
        <v>0</v>
      </c>
      <c r="G43" s="71">
        <f t="shared" si="7"/>
        <v>0</v>
      </c>
      <c r="H43" s="71">
        <f t="shared" si="7"/>
        <v>0</v>
      </c>
      <c r="I43" s="71">
        <f t="shared" si="7"/>
        <v>0</v>
      </c>
      <c r="J43" s="71">
        <f t="shared" si="7"/>
        <v>0</v>
      </c>
      <c r="K43" s="71">
        <f t="shared" si="7"/>
        <v>0</v>
      </c>
      <c r="L43" s="72">
        <f t="shared" si="7"/>
        <v>0</v>
      </c>
    </row>
    <row r="44" spans="1:12" x14ac:dyDescent="0.35">
      <c r="A44" s="109" t="s">
        <v>1</v>
      </c>
      <c r="B44" s="26" t="s">
        <v>84</v>
      </c>
      <c r="C44" s="26" t="s">
        <v>21</v>
      </c>
      <c r="D44" s="51">
        <f>'7'!D45*90</f>
        <v>360</v>
      </c>
      <c r="E44" s="42">
        <f>'7'!E45*90</f>
        <v>990</v>
      </c>
      <c r="F44" s="42">
        <f>'7'!F45*90</f>
        <v>630</v>
      </c>
      <c r="G44" s="42">
        <f>'7'!G45*90</f>
        <v>0</v>
      </c>
      <c r="H44" s="42">
        <f>'7'!H45*90</f>
        <v>0</v>
      </c>
      <c r="I44" s="42">
        <f>'7'!I45*90</f>
        <v>0</v>
      </c>
      <c r="J44" s="42">
        <f>'7'!J45*90</f>
        <v>0</v>
      </c>
      <c r="K44" s="42">
        <f>'7'!K45*90</f>
        <v>0</v>
      </c>
      <c r="L44" s="43">
        <f>'7'!L45*90</f>
        <v>0</v>
      </c>
    </row>
    <row r="45" spans="1:12" x14ac:dyDescent="0.35">
      <c r="A45" s="110"/>
      <c r="B45" s="27" t="s">
        <v>84</v>
      </c>
      <c r="C45" s="27" t="s">
        <v>20</v>
      </c>
      <c r="D45" s="52">
        <f>'7'!D46*90</f>
        <v>0</v>
      </c>
      <c r="E45" s="44">
        <f>'7'!E46*90</f>
        <v>0</v>
      </c>
      <c r="F45" s="44">
        <f>'7'!F46*90</f>
        <v>0</v>
      </c>
      <c r="G45" s="44">
        <f>'7'!G46*90</f>
        <v>0</v>
      </c>
      <c r="H45" s="44">
        <f>'7'!H46*90</f>
        <v>0</v>
      </c>
      <c r="I45" s="44">
        <f>'7'!I46*90</f>
        <v>540</v>
      </c>
      <c r="J45" s="44">
        <f>'7'!J46*90</f>
        <v>630</v>
      </c>
      <c r="K45" s="44">
        <f>'7'!K46*90</f>
        <v>450</v>
      </c>
      <c r="L45" s="45">
        <f>'7'!L46*90</f>
        <v>270</v>
      </c>
    </row>
    <row r="46" spans="1:12" x14ac:dyDescent="0.35">
      <c r="A46" s="110" t="s">
        <v>2</v>
      </c>
      <c r="B46" s="27" t="s">
        <v>84</v>
      </c>
      <c r="C46" s="27" t="s">
        <v>21</v>
      </c>
      <c r="D46" s="52">
        <f>'7'!D47*90</f>
        <v>360</v>
      </c>
      <c r="E46" s="44">
        <f>'7'!E47*90</f>
        <v>810</v>
      </c>
      <c r="F46" s="44">
        <f>'7'!F47*90</f>
        <v>630</v>
      </c>
      <c r="G46" s="44">
        <f>'7'!G47*90</f>
        <v>0</v>
      </c>
      <c r="H46" s="44">
        <f>'7'!H47*90</f>
        <v>0</v>
      </c>
      <c r="I46" s="44">
        <f>'7'!I47*90</f>
        <v>0</v>
      </c>
      <c r="J46" s="44">
        <f>'7'!J47*90</f>
        <v>0</v>
      </c>
      <c r="K46" s="44">
        <f>'7'!K47*90</f>
        <v>0</v>
      </c>
      <c r="L46" s="45">
        <f>'7'!L47*90</f>
        <v>0</v>
      </c>
    </row>
    <row r="47" spans="1:12" x14ac:dyDescent="0.35">
      <c r="A47" s="110"/>
      <c r="B47" s="27" t="s">
        <v>84</v>
      </c>
      <c r="C47" s="27" t="s">
        <v>20</v>
      </c>
      <c r="D47" s="52">
        <f>'7'!D48*90</f>
        <v>0</v>
      </c>
      <c r="E47" s="44">
        <f>'7'!E48*90</f>
        <v>0</v>
      </c>
      <c r="F47" s="44">
        <f>'7'!F48*90</f>
        <v>0</v>
      </c>
      <c r="G47" s="44">
        <f>'7'!G48*90</f>
        <v>0</v>
      </c>
      <c r="H47" s="44">
        <f>'7'!H48*90</f>
        <v>0</v>
      </c>
      <c r="I47" s="44">
        <f>'7'!I48*90</f>
        <v>540</v>
      </c>
      <c r="J47" s="44">
        <f>'7'!J48*90</f>
        <v>630</v>
      </c>
      <c r="K47" s="44">
        <f>'7'!K48*90</f>
        <v>450</v>
      </c>
      <c r="L47" s="45">
        <f>'7'!L48*90</f>
        <v>270</v>
      </c>
    </row>
    <row r="48" spans="1:12" x14ac:dyDescent="0.35">
      <c r="A48" s="110" t="s">
        <v>26</v>
      </c>
      <c r="B48" s="27" t="s">
        <v>84</v>
      </c>
      <c r="C48" s="27" t="s">
        <v>21</v>
      </c>
      <c r="D48" s="73">
        <f>D46-D44</f>
        <v>0</v>
      </c>
      <c r="E48" s="69">
        <f t="shared" ref="E48:L49" si="8">E46-E44</f>
        <v>-180</v>
      </c>
      <c r="F48" s="69">
        <f t="shared" si="8"/>
        <v>0</v>
      </c>
      <c r="G48" s="69">
        <f t="shared" si="8"/>
        <v>0</v>
      </c>
      <c r="H48" s="69">
        <f t="shared" si="8"/>
        <v>0</v>
      </c>
      <c r="I48" s="69">
        <f t="shared" si="8"/>
        <v>0</v>
      </c>
      <c r="J48" s="69">
        <f t="shared" si="8"/>
        <v>0</v>
      </c>
      <c r="K48" s="69">
        <f t="shared" si="8"/>
        <v>0</v>
      </c>
      <c r="L48" s="70">
        <f t="shared" si="8"/>
        <v>0</v>
      </c>
    </row>
    <row r="49" spans="1:12" ht="15" thickBot="1" x14ac:dyDescent="0.4">
      <c r="A49" s="111"/>
      <c r="B49" s="15" t="s">
        <v>84</v>
      </c>
      <c r="C49" s="15" t="s">
        <v>20</v>
      </c>
      <c r="D49" s="74">
        <f>D47-D45</f>
        <v>0</v>
      </c>
      <c r="E49" s="71">
        <f t="shared" si="8"/>
        <v>0</v>
      </c>
      <c r="F49" s="71">
        <f t="shared" si="8"/>
        <v>0</v>
      </c>
      <c r="G49" s="71">
        <f t="shared" si="8"/>
        <v>0</v>
      </c>
      <c r="H49" s="71">
        <f t="shared" si="8"/>
        <v>0</v>
      </c>
      <c r="I49" s="71">
        <f t="shared" si="8"/>
        <v>0</v>
      </c>
      <c r="J49" s="71">
        <f t="shared" si="8"/>
        <v>0</v>
      </c>
      <c r="K49" s="71">
        <f t="shared" si="8"/>
        <v>0</v>
      </c>
      <c r="L49" s="72">
        <f t="shared" si="8"/>
        <v>0</v>
      </c>
    </row>
  </sheetData>
  <mergeCells count="22">
    <mergeCell ref="A44:A45"/>
    <mergeCell ref="A46:A47"/>
    <mergeCell ref="A48:A49"/>
    <mergeCell ref="A38:A39"/>
    <mergeCell ref="A40:A41"/>
    <mergeCell ref="A42:A43"/>
    <mergeCell ref="A34:A35"/>
    <mergeCell ref="A36:A37"/>
    <mergeCell ref="A32:A33"/>
    <mergeCell ref="A30:A31"/>
    <mergeCell ref="A20:A21"/>
    <mergeCell ref="A22:A23"/>
    <mergeCell ref="A24:A25"/>
    <mergeCell ref="A26:A27"/>
    <mergeCell ref="A28:A29"/>
    <mergeCell ref="D4:L4"/>
    <mergeCell ref="A16:A17"/>
    <mergeCell ref="A18:A19"/>
    <mergeCell ref="A8:A9"/>
    <mergeCell ref="A10:A11"/>
    <mergeCell ref="A12:A13"/>
    <mergeCell ref="A14:A15"/>
  </mergeCells>
  <conditionalFormatting sqref="D12:L13">
    <cfRule type="cellIs" dxfId="25" priority="1" operator="lessThan">
      <formula>0</formula>
    </cfRule>
    <cfRule type="cellIs" dxfId="24" priority="2" operator="greaterThan">
      <formula>0</formula>
    </cfRule>
  </conditionalFormatting>
  <conditionalFormatting sqref="D18:L19 D24:L25">
    <cfRule type="cellIs" dxfId="23" priority="13" operator="lessThan">
      <formula>0</formula>
    </cfRule>
    <cfRule type="cellIs" dxfId="22" priority="14" operator="greaterThan">
      <formula>0</formula>
    </cfRule>
  </conditionalFormatting>
  <conditionalFormatting sqref="D30:L31">
    <cfRule type="cellIs" dxfId="21" priority="11" operator="lessThan">
      <formula>0</formula>
    </cfRule>
    <cfRule type="cellIs" dxfId="20" priority="12" operator="greaterThan">
      <formula>0</formula>
    </cfRule>
  </conditionalFormatting>
  <conditionalFormatting sqref="D36:L37 D42:L43">
    <cfRule type="cellIs" dxfId="19" priority="9" operator="lessThan">
      <formula>0</formula>
    </cfRule>
    <cfRule type="cellIs" dxfId="18" priority="10" operator="greaterThan">
      <formula>0</formula>
    </cfRule>
  </conditionalFormatting>
  <conditionalFormatting sqref="D48:L49">
    <cfRule type="cellIs" dxfId="17" priority="3" operator="lessThan">
      <formula>0</formula>
    </cfRule>
    <cfRule type="cellIs" dxfId="16" priority="4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10"/>
  <sheetViews>
    <sheetView zoomScaleNormal="100" workbookViewId="0">
      <selection activeCell="A4" sqref="A4:A10"/>
    </sheetView>
  </sheetViews>
  <sheetFormatPr baseColWidth="10" defaultRowHeight="14.5" x14ac:dyDescent="0.35"/>
  <cols>
    <col min="2" max="2" width="13.54296875" customWidth="1"/>
  </cols>
  <sheetData>
    <row r="1" spans="1:2" x14ac:dyDescent="0.35">
      <c r="A1" s="3" t="s">
        <v>36</v>
      </c>
      <c r="B1" s="3"/>
    </row>
    <row r="3" spans="1:2" x14ac:dyDescent="0.35">
      <c r="A3" s="55" t="s">
        <v>17</v>
      </c>
      <c r="B3" s="55" t="s">
        <v>35</v>
      </c>
    </row>
    <row r="4" spans="1:2" x14ac:dyDescent="0.35">
      <c r="A4" s="7">
        <v>1231</v>
      </c>
      <c r="B4" s="7" t="s">
        <v>22</v>
      </c>
    </row>
    <row r="5" spans="1:2" x14ac:dyDescent="0.35">
      <c r="A5" s="7">
        <v>1237</v>
      </c>
      <c r="B5" s="7" t="s">
        <v>22</v>
      </c>
    </row>
    <row r="6" spans="1:2" x14ac:dyDescent="0.35">
      <c r="A6" s="7" t="s">
        <v>80</v>
      </c>
      <c r="B6" s="7" t="s">
        <v>22</v>
      </c>
    </row>
    <row r="7" spans="1:2" x14ac:dyDescent="0.35">
      <c r="A7" s="7" t="s">
        <v>81</v>
      </c>
      <c r="B7" s="7" t="s">
        <v>22</v>
      </c>
    </row>
    <row r="8" spans="1:2" x14ac:dyDescent="0.35">
      <c r="A8" s="7" t="s">
        <v>82</v>
      </c>
      <c r="B8" s="7" t="s">
        <v>22</v>
      </c>
    </row>
    <row r="9" spans="1:2" x14ac:dyDescent="0.35">
      <c r="A9" s="7" t="s">
        <v>83</v>
      </c>
      <c r="B9" s="7" t="s">
        <v>22</v>
      </c>
    </row>
    <row r="10" spans="1:2" x14ac:dyDescent="0.35">
      <c r="A10" s="7" t="s">
        <v>84</v>
      </c>
      <c r="B10" s="7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92D050"/>
  </sheetPr>
  <dimension ref="A1:L28"/>
  <sheetViews>
    <sheetView topLeftCell="A5" zoomScale="85" zoomScaleNormal="85" workbookViewId="0">
      <selection activeCell="I28" sqref="A5:I28"/>
    </sheetView>
  </sheetViews>
  <sheetFormatPr baseColWidth="10" defaultRowHeight="14.5" x14ac:dyDescent="0.35"/>
  <cols>
    <col min="1" max="1" width="14.1796875" customWidth="1"/>
    <col min="2" max="2" width="14.7265625" customWidth="1"/>
    <col min="3" max="6" width="5.7265625" bestFit="1" customWidth="1"/>
    <col min="7" max="10" width="6.453125" bestFit="1" customWidth="1"/>
    <col min="11" max="13" width="6.81640625" bestFit="1" customWidth="1"/>
    <col min="14" max="17" width="5.7265625" bestFit="1" customWidth="1"/>
    <col min="18" max="18" width="6" bestFit="1" customWidth="1"/>
    <col min="19" max="20" width="6.453125" bestFit="1" customWidth="1"/>
    <col min="21" max="22" width="6.81640625" bestFit="1" customWidth="1"/>
    <col min="23" max="25" width="5.7265625" bestFit="1" customWidth="1"/>
    <col min="26" max="27" width="6.453125" bestFit="1" customWidth="1"/>
    <col min="28" max="30" width="6.81640625" bestFit="1" customWidth="1"/>
  </cols>
  <sheetData>
    <row r="1" spans="1:12" x14ac:dyDescent="0.35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 ht="15" thickBot="1" x14ac:dyDescent="0.4"/>
    <row r="4" spans="1:12" ht="15" customHeight="1" thickBot="1" x14ac:dyDescent="0.4">
      <c r="C4" s="115" t="s">
        <v>16</v>
      </c>
      <c r="D4" s="116"/>
      <c r="E4" s="116"/>
      <c r="F4" s="116"/>
      <c r="G4" s="116"/>
      <c r="H4" s="116"/>
      <c r="I4" s="117"/>
    </row>
    <row r="5" spans="1:12" ht="61.5" thickBot="1" x14ac:dyDescent="0.4">
      <c r="C5" s="39" t="s">
        <v>37</v>
      </c>
      <c r="D5" s="40" t="s">
        <v>38</v>
      </c>
      <c r="E5" s="40" t="s">
        <v>39</v>
      </c>
      <c r="F5" s="40" t="s">
        <v>40</v>
      </c>
      <c r="G5" s="40" t="s">
        <v>41</v>
      </c>
      <c r="H5" s="40" t="s">
        <v>42</v>
      </c>
      <c r="I5" s="41" t="s">
        <v>43</v>
      </c>
    </row>
    <row r="6" spans="1:12" ht="15" thickBot="1" x14ac:dyDescent="0.4">
      <c r="C6" s="4">
        <v>0</v>
      </c>
      <c r="D6" s="5">
        <v>0.20833333333333334</v>
      </c>
      <c r="E6" s="5">
        <v>0.35416666666666669</v>
      </c>
      <c r="F6" s="5">
        <v>0.52083333333333337</v>
      </c>
      <c r="G6" s="5">
        <v>0.58333333333333337</v>
      </c>
      <c r="H6" s="5">
        <v>0.70833333333333337</v>
      </c>
      <c r="I6" s="6">
        <v>0.85416666666666663</v>
      </c>
    </row>
    <row r="7" spans="1:12" ht="15" thickBot="1" x14ac:dyDescent="0.4">
      <c r="A7" s="21" t="s">
        <v>0</v>
      </c>
      <c r="B7" s="22" t="s">
        <v>17</v>
      </c>
      <c r="C7" s="23">
        <v>0.2076388888888889</v>
      </c>
      <c r="D7" s="24">
        <v>0.35347222222222219</v>
      </c>
      <c r="E7" s="24">
        <v>0.52013888888888882</v>
      </c>
      <c r="F7" s="24">
        <v>0.58263888888888882</v>
      </c>
      <c r="G7" s="24">
        <v>0.70763888888888893</v>
      </c>
      <c r="H7" s="24">
        <v>0.8534722222222223</v>
      </c>
      <c r="I7" s="25">
        <v>0.99930555555555556</v>
      </c>
    </row>
    <row r="8" spans="1:12" x14ac:dyDescent="0.35">
      <c r="A8" s="30" t="s">
        <v>1</v>
      </c>
      <c r="B8" s="48">
        <f>'1'!$A$4</f>
        <v>1231</v>
      </c>
      <c r="C8" s="88">
        <v>3</v>
      </c>
      <c r="D8" s="89">
        <v>12</v>
      </c>
      <c r="E8" s="89">
        <v>10</v>
      </c>
      <c r="F8" s="89">
        <v>9</v>
      </c>
      <c r="G8" s="89">
        <v>10</v>
      </c>
      <c r="H8" s="89">
        <v>12</v>
      </c>
      <c r="I8" s="90">
        <v>8</v>
      </c>
    </row>
    <row r="9" spans="1:12" x14ac:dyDescent="0.35">
      <c r="A9" s="31" t="s">
        <v>2</v>
      </c>
      <c r="B9" s="49">
        <f>'1'!$A$4</f>
        <v>1231</v>
      </c>
      <c r="C9" s="91">
        <f>C8</f>
        <v>3</v>
      </c>
      <c r="D9" s="16">
        <v>13</v>
      </c>
      <c r="E9" s="16">
        <f t="shared" ref="E9:I9" si="0">E8</f>
        <v>10</v>
      </c>
      <c r="F9" s="16">
        <f t="shared" si="0"/>
        <v>9</v>
      </c>
      <c r="G9" s="16">
        <f t="shared" si="0"/>
        <v>10</v>
      </c>
      <c r="H9" s="16">
        <v>13</v>
      </c>
      <c r="I9" s="28">
        <f t="shared" si="0"/>
        <v>8</v>
      </c>
    </row>
    <row r="10" spans="1:12" ht="15" thickBot="1" x14ac:dyDescent="0.4">
      <c r="A10" s="32" t="s">
        <v>26</v>
      </c>
      <c r="B10" s="50">
        <f>'1'!$A$4</f>
        <v>1231</v>
      </c>
      <c r="C10" s="93">
        <f t="shared" ref="C10:I10" si="1">C9-C8</f>
        <v>0</v>
      </c>
      <c r="D10" s="94">
        <f t="shared" si="1"/>
        <v>1</v>
      </c>
      <c r="E10" s="94">
        <f t="shared" si="1"/>
        <v>0</v>
      </c>
      <c r="F10" s="94">
        <f t="shared" si="1"/>
        <v>0</v>
      </c>
      <c r="G10" s="94">
        <f t="shared" si="1"/>
        <v>0</v>
      </c>
      <c r="H10" s="94">
        <f t="shared" si="1"/>
        <v>1</v>
      </c>
      <c r="I10" s="95">
        <f t="shared" si="1"/>
        <v>0</v>
      </c>
    </row>
    <row r="11" spans="1:12" x14ac:dyDescent="0.35">
      <c r="A11" s="30" t="s">
        <v>1</v>
      </c>
      <c r="B11" s="48">
        <v>1237</v>
      </c>
      <c r="C11" s="88">
        <v>3</v>
      </c>
      <c r="D11" s="89">
        <v>24</v>
      </c>
      <c r="E11" s="89">
        <v>25</v>
      </c>
      <c r="F11" s="89">
        <v>19</v>
      </c>
      <c r="G11" s="89">
        <v>23</v>
      </c>
      <c r="H11" s="89">
        <v>25</v>
      </c>
      <c r="I11" s="90">
        <v>23</v>
      </c>
    </row>
    <row r="12" spans="1:12" x14ac:dyDescent="0.35">
      <c r="A12" s="31" t="s">
        <v>2</v>
      </c>
      <c r="B12" s="49">
        <v>1237</v>
      </c>
      <c r="C12" s="91">
        <f>C11</f>
        <v>3</v>
      </c>
      <c r="D12" s="16">
        <f t="shared" ref="D12" si="2">D11</f>
        <v>24</v>
      </c>
      <c r="E12" s="16">
        <f t="shared" ref="E12" si="3">E11</f>
        <v>25</v>
      </c>
      <c r="F12" s="16">
        <f t="shared" ref="F12" si="4">F11</f>
        <v>19</v>
      </c>
      <c r="G12" s="16">
        <f t="shared" ref="G12" si="5">G11</f>
        <v>23</v>
      </c>
      <c r="H12" s="16">
        <v>24</v>
      </c>
      <c r="I12" s="28">
        <f t="shared" ref="I12" si="6">I11</f>
        <v>23</v>
      </c>
    </row>
    <row r="13" spans="1:12" ht="15" thickBot="1" x14ac:dyDescent="0.4">
      <c r="A13" s="32" t="s">
        <v>26</v>
      </c>
      <c r="B13" s="50">
        <v>1237</v>
      </c>
      <c r="C13" s="92">
        <f t="shared" ref="C13" si="7">C12-C11</f>
        <v>0</v>
      </c>
      <c r="D13" s="17">
        <f t="shared" ref="D13" si="8">D12-D11</f>
        <v>0</v>
      </c>
      <c r="E13" s="17">
        <f t="shared" ref="E13" si="9">E12-E11</f>
        <v>0</v>
      </c>
      <c r="F13" s="17">
        <f t="shared" ref="F13" si="10">F12-F11</f>
        <v>0</v>
      </c>
      <c r="G13" s="17">
        <f t="shared" ref="G13" si="11">G12-G11</f>
        <v>0</v>
      </c>
      <c r="H13" s="17">
        <f t="shared" ref="H13" si="12">H12-H11</f>
        <v>-1</v>
      </c>
      <c r="I13" s="29">
        <f t="shared" ref="I13" si="13">I12-I11</f>
        <v>0</v>
      </c>
    </row>
    <row r="14" spans="1:12" x14ac:dyDescent="0.35">
      <c r="A14" s="30" t="s">
        <v>1</v>
      </c>
      <c r="B14" s="48" t="s">
        <v>80</v>
      </c>
      <c r="C14" s="96">
        <v>0</v>
      </c>
      <c r="D14" s="97">
        <v>22</v>
      </c>
      <c r="E14" s="97">
        <v>19</v>
      </c>
      <c r="F14" s="97">
        <v>13</v>
      </c>
      <c r="G14" s="97">
        <v>13</v>
      </c>
      <c r="H14" s="97">
        <v>17</v>
      </c>
      <c r="I14" s="98">
        <v>12</v>
      </c>
    </row>
    <row r="15" spans="1:12" x14ac:dyDescent="0.35">
      <c r="A15" s="31" t="s">
        <v>2</v>
      </c>
      <c r="B15" s="49" t="s">
        <v>80</v>
      </c>
      <c r="C15" s="91">
        <f>C14</f>
        <v>0</v>
      </c>
      <c r="D15" s="16">
        <v>24</v>
      </c>
      <c r="E15" s="16">
        <v>22</v>
      </c>
      <c r="F15" s="16">
        <f t="shared" ref="F15" si="14">F14</f>
        <v>13</v>
      </c>
      <c r="G15" s="16">
        <f t="shared" ref="G15" si="15">G14</f>
        <v>13</v>
      </c>
      <c r="H15" s="16">
        <f t="shared" ref="H15" si="16">H14</f>
        <v>17</v>
      </c>
      <c r="I15" s="28">
        <f t="shared" ref="I15" si="17">I14</f>
        <v>12</v>
      </c>
    </row>
    <row r="16" spans="1:12" ht="15" thickBot="1" x14ac:dyDescent="0.4">
      <c r="A16" s="32" t="s">
        <v>26</v>
      </c>
      <c r="B16" s="50" t="s">
        <v>80</v>
      </c>
      <c r="C16" s="93">
        <f t="shared" ref="C16" si="18">C15-C14</f>
        <v>0</v>
      </c>
      <c r="D16" s="94">
        <f t="shared" ref="D16" si="19">D15-D14</f>
        <v>2</v>
      </c>
      <c r="E16" s="94">
        <f t="shared" ref="E16" si="20">E15-E14</f>
        <v>3</v>
      </c>
      <c r="F16" s="94">
        <f t="shared" ref="F16" si="21">F15-F14</f>
        <v>0</v>
      </c>
      <c r="G16" s="94">
        <f t="shared" ref="G16" si="22">G15-G14</f>
        <v>0</v>
      </c>
      <c r="H16" s="94">
        <f t="shared" ref="H16" si="23">H15-H14</f>
        <v>0</v>
      </c>
      <c r="I16" s="95">
        <f t="shared" ref="I16" si="24">I15-I14</f>
        <v>0</v>
      </c>
    </row>
    <row r="17" spans="1:9" x14ac:dyDescent="0.35">
      <c r="A17" s="30" t="s">
        <v>1</v>
      </c>
      <c r="B17" s="48" t="s">
        <v>81</v>
      </c>
      <c r="C17" s="88">
        <v>3</v>
      </c>
      <c r="D17" s="89">
        <v>14</v>
      </c>
      <c r="E17" s="89">
        <v>14</v>
      </c>
      <c r="F17" s="89">
        <v>1</v>
      </c>
      <c r="G17" s="89">
        <v>12</v>
      </c>
      <c r="H17" s="89">
        <v>15</v>
      </c>
      <c r="I17" s="90">
        <v>13</v>
      </c>
    </row>
    <row r="18" spans="1:9" x14ac:dyDescent="0.35">
      <c r="A18" s="31" t="s">
        <v>2</v>
      </c>
      <c r="B18" s="49" t="s">
        <v>81</v>
      </c>
      <c r="C18" s="91">
        <f>C17</f>
        <v>3</v>
      </c>
      <c r="D18" s="16">
        <v>13</v>
      </c>
      <c r="E18" s="16">
        <f t="shared" ref="E18" si="25">E17</f>
        <v>14</v>
      </c>
      <c r="F18" s="16">
        <f t="shared" ref="F18" si="26">F17</f>
        <v>1</v>
      </c>
      <c r="G18" s="16">
        <f t="shared" ref="G18" si="27">G17</f>
        <v>12</v>
      </c>
      <c r="H18" s="16">
        <f t="shared" ref="H18" si="28">H17</f>
        <v>15</v>
      </c>
      <c r="I18" s="28">
        <f t="shared" ref="I18" si="29">I17</f>
        <v>13</v>
      </c>
    </row>
    <row r="19" spans="1:9" ht="15" thickBot="1" x14ac:dyDescent="0.4">
      <c r="A19" s="32" t="s">
        <v>26</v>
      </c>
      <c r="B19" s="50" t="s">
        <v>81</v>
      </c>
      <c r="C19" s="92">
        <f t="shared" ref="C19" si="30">C18-C17</f>
        <v>0</v>
      </c>
      <c r="D19" s="17">
        <f t="shared" ref="D19" si="31">D18-D17</f>
        <v>-1</v>
      </c>
      <c r="E19" s="17">
        <f t="shared" ref="E19" si="32">E18-E17</f>
        <v>0</v>
      </c>
      <c r="F19" s="17">
        <f t="shared" ref="F19" si="33">F18-F17</f>
        <v>0</v>
      </c>
      <c r="G19" s="17">
        <f t="shared" ref="G19" si="34">G18-G17</f>
        <v>0</v>
      </c>
      <c r="H19" s="17">
        <f t="shared" ref="H19" si="35">H18-H17</f>
        <v>0</v>
      </c>
      <c r="I19" s="29">
        <f t="shared" ref="I19" si="36">I18-I17</f>
        <v>0</v>
      </c>
    </row>
    <row r="20" spans="1:9" x14ac:dyDescent="0.35">
      <c r="A20" s="30" t="s">
        <v>1</v>
      </c>
      <c r="B20" s="48" t="s">
        <v>82</v>
      </c>
      <c r="C20" s="96">
        <v>0</v>
      </c>
      <c r="D20" s="97">
        <v>7</v>
      </c>
      <c r="E20" s="97">
        <v>7</v>
      </c>
      <c r="F20" s="97">
        <v>0</v>
      </c>
      <c r="G20" s="97">
        <v>0</v>
      </c>
      <c r="H20" s="97">
        <v>0</v>
      </c>
      <c r="I20" s="98">
        <v>0</v>
      </c>
    </row>
    <row r="21" spans="1:9" x14ac:dyDescent="0.35">
      <c r="A21" s="31" t="s">
        <v>2</v>
      </c>
      <c r="B21" s="49" t="s">
        <v>82</v>
      </c>
      <c r="C21" s="91">
        <f>C20</f>
        <v>0</v>
      </c>
      <c r="D21" s="16">
        <v>6</v>
      </c>
      <c r="E21" s="16">
        <v>6</v>
      </c>
      <c r="F21" s="16">
        <f t="shared" ref="F21" si="37">F20</f>
        <v>0</v>
      </c>
      <c r="G21" s="16">
        <f t="shared" ref="G21" si="38">G20</f>
        <v>0</v>
      </c>
      <c r="H21" s="16">
        <f t="shared" ref="H21" si="39">H20</f>
        <v>0</v>
      </c>
      <c r="I21" s="28">
        <f t="shared" ref="I21" si="40">I20</f>
        <v>0</v>
      </c>
    </row>
    <row r="22" spans="1:9" ht="15" thickBot="1" x14ac:dyDescent="0.4">
      <c r="A22" s="32" t="s">
        <v>26</v>
      </c>
      <c r="B22" s="50" t="s">
        <v>82</v>
      </c>
      <c r="C22" s="93">
        <f t="shared" ref="C22" si="41">C21-C20</f>
        <v>0</v>
      </c>
      <c r="D22" s="94">
        <f t="shared" ref="D22" si="42">D21-D20</f>
        <v>-1</v>
      </c>
      <c r="E22" s="94">
        <f t="shared" ref="E22" si="43">E21-E20</f>
        <v>-1</v>
      </c>
      <c r="F22" s="94">
        <f t="shared" ref="F22" si="44">F21-F20</f>
        <v>0</v>
      </c>
      <c r="G22" s="94">
        <f t="shared" ref="G22" si="45">G21-G20</f>
        <v>0</v>
      </c>
      <c r="H22" s="94">
        <f t="shared" ref="H22" si="46">H21-H20</f>
        <v>0</v>
      </c>
      <c r="I22" s="95">
        <f t="shared" ref="I22" si="47">I21-I20</f>
        <v>0</v>
      </c>
    </row>
    <row r="23" spans="1:9" x14ac:dyDescent="0.35">
      <c r="A23" s="30" t="s">
        <v>1</v>
      </c>
      <c r="B23" s="48" t="s">
        <v>83</v>
      </c>
      <c r="C23" s="88">
        <v>0</v>
      </c>
      <c r="D23" s="89">
        <v>14</v>
      </c>
      <c r="E23" s="89">
        <v>14</v>
      </c>
      <c r="F23" s="89">
        <v>1</v>
      </c>
      <c r="G23" s="89">
        <v>8</v>
      </c>
      <c r="H23" s="89">
        <v>14</v>
      </c>
      <c r="I23" s="90">
        <v>5</v>
      </c>
    </row>
    <row r="24" spans="1:9" x14ac:dyDescent="0.35">
      <c r="A24" s="31" t="s">
        <v>2</v>
      </c>
      <c r="B24" s="49" t="s">
        <v>83</v>
      </c>
      <c r="C24" s="91">
        <f>C23</f>
        <v>0</v>
      </c>
      <c r="D24" s="16">
        <f t="shared" ref="D24" si="48">D23</f>
        <v>14</v>
      </c>
      <c r="E24" s="16">
        <f t="shared" ref="E24" si="49">E23</f>
        <v>14</v>
      </c>
      <c r="F24" s="16">
        <f t="shared" ref="F24" si="50">F23</f>
        <v>1</v>
      </c>
      <c r="G24" s="16">
        <f t="shared" ref="G24" si="51">G23</f>
        <v>8</v>
      </c>
      <c r="H24" s="16">
        <f t="shared" ref="H24" si="52">H23</f>
        <v>14</v>
      </c>
      <c r="I24" s="28">
        <f t="shared" ref="I24" si="53">I23</f>
        <v>5</v>
      </c>
    </row>
    <row r="25" spans="1:9" ht="15" thickBot="1" x14ac:dyDescent="0.4">
      <c r="A25" s="32" t="s">
        <v>26</v>
      </c>
      <c r="B25" s="50" t="s">
        <v>83</v>
      </c>
      <c r="C25" s="92">
        <f t="shared" ref="C25" si="54">C24-C23</f>
        <v>0</v>
      </c>
      <c r="D25" s="17">
        <f t="shared" ref="D25" si="55">D24-D23</f>
        <v>0</v>
      </c>
      <c r="E25" s="17">
        <f t="shared" ref="E25" si="56">E24-E23</f>
        <v>0</v>
      </c>
      <c r="F25" s="17">
        <f t="shared" ref="F25" si="57">F24-F23</f>
        <v>0</v>
      </c>
      <c r="G25" s="17">
        <f t="shared" ref="G25" si="58">G24-G23</f>
        <v>0</v>
      </c>
      <c r="H25" s="17">
        <f t="shared" ref="H25" si="59">H24-H23</f>
        <v>0</v>
      </c>
      <c r="I25" s="29">
        <f t="shared" ref="I25" si="60">I24-I23</f>
        <v>0</v>
      </c>
    </row>
    <row r="26" spans="1:9" x14ac:dyDescent="0.35">
      <c r="A26" s="30" t="s">
        <v>1</v>
      </c>
      <c r="B26" s="48" t="s">
        <v>84</v>
      </c>
      <c r="C26" s="96">
        <v>0</v>
      </c>
      <c r="D26" s="97">
        <v>14</v>
      </c>
      <c r="E26" s="97">
        <v>13</v>
      </c>
      <c r="F26" s="97">
        <v>1</v>
      </c>
      <c r="G26" s="97">
        <v>15</v>
      </c>
      <c r="H26" s="97">
        <v>15</v>
      </c>
      <c r="I26" s="98">
        <v>8</v>
      </c>
    </row>
    <row r="27" spans="1:9" x14ac:dyDescent="0.35">
      <c r="A27" s="31" t="s">
        <v>2</v>
      </c>
      <c r="B27" s="49" t="s">
        <v>84</v>
      </c>
      <c r="C27" s="91">
        <f>C26</f>
        <v>0</v>
      </c>
      <c r="D27" s="16">
        <v>13</v>
      </c>
      <c r="E27" s="16">
        <f t="shared" ref="E27" si="61">E26</f>
        <v>13</v>
      </c>
      <c r="F27" s="16">
        <f t="shared" ref="F27" si="62">F26</f>
        <v>1</v>
      </c>
      <c r="G27" s="16">
        <f t="shared" ref="G27" si="63">G26</f>
        <v>15</v>
      </c>
      <c r="H27" s="16">
        <f t="shared" ref="H27" si="64">H26</f>
        <v>15</v>
      </c>
      <c r="I27" s="28">
        <f t="shared" ref="I27" si="65">I26</f>
        <v>8</v>
      </c>
    </row>
    <row r="28" spans="1:9" ht="15" thickBot="1" x14ac:dyDescent="0.4">
      <c r="A28" s="32" t="s">
        <v>26</v>
      </c>
      <c r="B28" s="50" t="s">
        <v>84</v>
      </c>
      <c r="C28" s="92">
        <f t="shared" ref="C28" si="66">C27-C26</f>
        <v>0</v>
      </c>
      <c r="D28" s="17">
        <f t="shared" ref="D28" si="67">D27-D26</f>
        <v>-1</v>
      </c>
      <c r="E28" s="17">
        <f t="shared" ref="E28" si="68">E27-E26</f>
        <v>0</v>
      </c>
      <c r="F28" s="17">
        <f t="shared" ref="F28" si="69">F27-F26</f>
        <v>0</v>
      </c>
      <c r="G28" s="17">
        <f t="shared" ref="G28" si="70">G27-G26</f>
        <v>0</v>
      </c>
      <c r="H28" s="17">
        <f t="shared" ref="H28" si="71">H27-H26</f>
        <v>0</v>
      </c>
      <c r="I28" s="29">
        <f t="shared" ref="I28" si="72">I27-I26</f>
        <v>0</v>
      </c>
    </row>
  </sheetData>
  <mergeCells count="1">
    <mergeCell ref="C4:I4"/>
  </mergeCells>
  <phoneticPr fontId="9" type="noConversion"/>
  <conditionalFormatting sqref="C10:I10">
    <cfRule type="cellIs" dxfId="15" priority="39" operator="lessThan">
      <formula>0</formula>
    </cfRule>
    <cfRule type="cellIs" dxfId="14" priority="40" operator="greaterThan">
      <formula>0</formula>
    </cfRule>
  </conditionalFormatting>
  <conditionalFormatting sqref="C13:I13">
    <cfRule type="cellIs" dxfId="13" priority="37" operator="lessThan">
      <formula>0</formula>
    </cfRule>
    <cfRule type="cellIs" dxfId="12" priority="38" operator="greaterThan">
      <formula>0</formula>
    </cfRule>
  </conditionalFormatting>
  <conditionalFormatting sqref="C16:I16">
    <cfRule type="cellIs" dxfId="11" priority="35" operator="lessThan">
      <formula>0</formula>
    </cfRule>
    <cfRule type="cellIs" dxfId="10" priority="36" operator="greaterThan">
      <formula>0</formula>
    </cfRule>
  </conditionalFormatting>
  <conditionalFormatting sqref="C19:I19">
    <cfRule type="cellIs" dxfId="9" priority="33" operator="lessThan">
      <formula>0</formula>
    </cfRule>
    <cfRule type="cellIs" dxfId="8" priority="34" operator="greaterThan">
      <formula>0</formula>
    </cfRule>
  </conditionalFormatting>
  <conditionalFormatting sqref="C22:I22">
    <cfRule type="cellIs" dxfId="7" priority="31" operator="lessThan">
      <formula>0</formula>
    </cfRule>
    <cfRule type="cellIs" dxfId="6" priority="32" operator="greaterThan">
      <formula>0</formula>
    </cfRule>
  </conditionalFormatting>
  <conditionalFormatting sqref="C25:I25">
    <cfRule type="cellIs" dxfId="5" priority="29" operator="lessThan">
      <formula>0</formula>
    </cfRule>
    <cfRule type="cellIs" dxfId="4" priority="30" operator="greaterThan">
      <formula>0</formula>
    </cfRule>
  </conditionalFormatting>
  <conditionalFormatting sqref="C28:I28">
    <cfRule type="cellIs" dxfId="3" priority="19" operator="lessThan">
      <formula>0</formula>
    </cfRule>
    <cfRule type="cellIs" dxfId="2" priority="20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10"/>
  <sheetViews>
    <sheetView zoomScale="85" zoomScaleNormal="85" workbookViewId="0">
      <selection activeCell="A3" sqref="A3:E10"/>
    </sheetView>
  </sheetViews>
  <sheetFormatPr baseColWidth="10" defaultRowHeight="14.5" x14ac:dyDescent="0.35"/>
  <cols>
    <col min="2" max="2" width="11.453125" customWidth="1"/>
    <col min="3" max="3" width="10.54296875" customWidth="1"/>
    <col min="4" max="4" width="10.453125" customWidth="1"/>
    <col min="5" max="5" width="45" customWidth="1"/>
  </cols>
  <sheetData>
    <row r="1" spans="1:5" x14ac:dyDescent="0.35">
      <c r="A1" s="3" t="s">
        <v>34</v>
      </c>
      <c r="B1" s="3"/>
      <c r="C1" s="8"/>
      <c r="D1" s="3"/>
      <c r="E1" s="3"/>
    </row>
    <row r="2" spans="1:5" ht="15" thickBot="1" x14ac:dyDescent="0.4">
      <c r="C2" s="9"/>
    </row>
    <row r="3" spans="1:5" ht="29" x14ac:dyDescent="0.35">
      <c r="A3" s="12" t="s">
        <v>13</v>
      </c>
      <c r="B3" s="10" t="s">
        <v>31</v>
      </c>
      <c r="C3" s="10" t="s">
        <v>32</v>
      </c>
      <c r="D3" s="10" t="s">
        <v>26</v>
      </c>
      <c r="E3" s="11" t="s">
        <v>33</v>
      </c>
    </row>
    <row r="4" spans="1:5" x14ac:dyDescent="0.35">
      <c r="A4" s="7">
        <v>1231</v>
      </c>
      <c r="B4" s="56">
        <v>12</v>
      </c>
      <c r="C4" s="7">
        <v>13</v>
      </c>
      <c r="D4" s="56">
        <f>C4-B4</f>
        <v>1</v>
      </c>
      <c r="E4" s="57" t="s">
        <v>92</v>
      </c>
    </row>
    <row r="5" spans="1:5" x14ac:dyDescent="0.35">
      <c r="A5" s="7">
        <v>1237</v>
      </c>
      <c r="B5" s="7">
        <v>25</v>
      </c>
      <c r="C5" s="7">
        <v>25</v>
      </c>
      <c r="D5" s="56">
        <f t="shared" ref="D5:D10" si="0">C5-B5</f>
        <v>0</v>
      </c>
      <c r="E5" s="57" t="s">
        <v>89</v>
      </c>
    </row>
    <row r="6" spans="1:5" x14ac:dyDescent="0.35">
      <c r="A6" s="7" t="s">
        <v>80</v>
      </c>
      <c r="B6" s="7">
        <v>22</v>
      </c>
      <c r="C6" s="7">
        <v>24</v>
      </c>
      <c r="D6" s="56">
        <f t="shared" si="0"/>
        <v>2</v>
      </c>
      <c r="E6" s="57" t="s">
        <v>91</v>
      </c>
    </row>
    <row r="7" spans="1:5" x14ac:dyDescent="0.35">
      <c r="A7" s="7" t="s">
        <v>81</v>
      </c>
      <c r="B7" s="7">
        <v>15</v>
      </c>
      <c r="C7" s="7">
        <v>15</v>
      </c>
      <c r="D7" s="56">
        <f t="shared" si="0"/>
        <v>0</v>
      </c>
      <c r="E7" s="57" t="s">
        <v>90</v>
      </c>
    </row>
    <row r="8" spans="1:5" x14ac:dyDescent="0.35">
      <c r="A8" s="7" t="s">
        <v>82</v>
      </c>
      <c r="B8" s="7">
        <v>7</v>
      </c>
      <c r="C8" s="7">
        <v>6</v>
      </c>
      <c r="D8" s="56">
        <f t="shared" si="0"/>
        <v>-1</v>
      </c>
      <c r="E8" s="57" t="s">
        <v>90</v>
      </c>
    </row>
    <row r="9" spans="1:5" x14ac:dyDescent="0.35">
      <c r="A9" s="7" t="s">
        <v>83</v>
      </c>
      <c r="B9" s="7">
        <v>14</v>
      </c>
      <c r="C9" s="7">
        <v>14</v>
      </c>
      <c r="D9" s="56">
        <f t="shared" si="0"/>
        <v>0</v>
      </c>
      <c r="E9" s="57" t="s">
        <v>93</v>
      </c>
    </row>
    <row r="10" spans="1:5" x14ac:dyDescent="0.35">
      <c r="A10" s="7" t="s">
        <v>84</v>
      </c>
      <c r="B10" s="7">
        <v>15</v>
      </c>
      <c r="C10" s="7">
        <v>15</v>
      </c>
      <c r="D10" s="56">
        <f t="shared" si="0"/>
        <v>0</v>
      </c>
      <c r="E10" s="57" t="s">
        <v>90</v>
      </c>
    </row>
  </sheetData>
  <conditionalFormatting sqref="D4:D1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/>
  </sheetViews>
  <sheetFormatPr baseColWidth="10" defaultRowHeight="14.5" x14ac:dyDescent="0.35"/>
  <cols>
    <col min="1" max="1" width="7.6328125" style="33" customWidth="1"/>
    <col min="2" max="2" width="45.6328125" style="33" bestFit="1" customWidth="1"/>
    <col min="3" max="3" width="13.453125" style="33" customWidth="1"/>
    <col min="4" max="16384" width="10.90625" style="33"/>
  </cols>
  <sheetData>
    <row r="2" spans="1:3" ht="30" customHeight="1" x14ac:dyDescent="0.35">
      <c r="A2" s="46" t="s">
        <v>55</v>
      </c>
      <c r="B2" s="46" t="s">
        <v>44</v>
      </c>
      <c r="C2" s="46" t="s">
        <v>56</v>
      </c>
    </row>
    <row r="3" spans="1:3" x14ac:dyDescent="0.35">
      <c r="A3" s="47" t="s">
        <v>57</v>
      </c>
      <c r="B3" s="47" t="s">
        <v>58</v>
      </c>
      <c r="C3" s="36" t="s">
        <v>64</v>
      </c>
    </row>
    <row r="4" spans="1:3" x14ac:dyDescent="0.35">
      <c r="A4" s="47" t="s">
        <v>60</v>
      </c>
      <c r="B4" s="47" t="s">
        <v>30</v>
      </c>
      <c r="C4" s="36" t="s">
        <v>64</v>
      </c>
    </row>
    <row r="5" spans="1:3" x14ac:dyDescent="0.35">
      <c r="A5" s="47" t="s">
        <v>61</v>
      </c>
      <c r="B5" s="47" t="s">
        <v>62</v>
      </c>
      <c r="C5" s="36" t="s">
        <v>64</v>
      </c>
    </row>
    <row r="6" spans="1:3" x14ac:dyDescent="0.35">
      <c r="A6" s="47" t="s">
        <v>63</v>
      </c>
      <c r="B6" s="47" t="s">
        <v>45</v>
      </c>
      <c r="C6" s="36" t="s">
        <v>64</v>
      </c>
    </row>
    <row r="7" spans="1:3" x14ac:dyDescent="0.35">
      <c r="A7" s="47" t="s">
        <v>65</v>
      </c>
      <c r="B7" s="47" t="s">
        <v>46</v>
      </c>
      <c r="C7" s="36" t="s">
        <v>64</v>
      </c>
    </row>
    <row r="8" spans="1:3" x14ac:dyDescent="0.35">
      <c r="A8" s="47" t="s">
        <v>66</v>
      </c>
      <c r="B8" s="47" t="s">
        <v>67</v>
      </c>
      <c r="C8" s="36" t="s">
        <v>64</v>
      </c>
    </row>
    <row r="9" spans="1:3" x14ac:dyDescent="0.35">
      <c r="A9" s="47" t="s">
        <v>68</v>
      </c>
      <c r="B9" s="47" t="s">
        <v>69</v>
      </c>
      <c r="C9" s="36" t="s">
        <v>64</v>
      </c>
    </row>
    <row r="10" spans="1:3" x14ac:dyDescent="0.35">
      <c r="A10" s="47" t="s">
        <v>70</v>
      </c>
      <c r="B10" s="47" t="s">
        <v>47</v>
      </c>
      <c r="C10" s="36" t="s">
        <v>64</v>
      </c>
    </row>
    <row r="11" spans="1:3" x14ac:dyDescent="0.35">
      <c r="A11" s="47" t="s">
        <v>71</v>
      </c>
      <c r="B11" s="47" t="s">
        <v>48</v>
      </c>
      <c r="C11" s="36" t="s">
        <v>64</v>
      </c>
    </row>
    <row r="12" spans="1:3" x14ac:dyDescent="0.35">
      <c r="A12" s="47" t="s">
        <v>72</v>
      </c>
      <c r="B12" s="47" t="s">
        <v>49</v>
      </c>
      <c r="C12" s="36" t="s">
        <v>64</v>
      </c>
    </row>
    <row r="13" spans="1:3" x14ac:dyDescent="0.35">
      <c r="A13" s="47" t="s">
        <v>73</v>
      </c>
      <c r="B13" s="47" t="s">
        <v>50</v>
      </c>
      <c r="C13" s="36" t="s">
        <v>64</v>
      </c>
    </row>
    <row r="14" spans="1:3" x14ac:dyDescent="0.35">
      <c r="A14" s="47" t="s">
        <v>74</v>
      </c>
      <c r="B14" s="47" t="s">
        <v>51</v>
      </c>
      <c r="C14" s="36" t="s">
        <v>64</v>
      </c>
    </row>
    <row r="15" spans="1:3" x14ac:dyDescent="0.35">
      <c r="A15" s="47" t="s">
        <v>75</v>
      </c>
      <c r="B15" s="47" t="s">
        <v>76</v>
      </c>
      <c r="C15" s="36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1</vt:lpstr>
      <vt:lpstr>3</vt:lpstr>
      <vt:lpstr>7</vt:lpstr>
      <vt:lpstr>8</vt:lpstr>
      <vt:lpstr>9</vt:lpstr>
      <vt:lpstr>10</vt:lpstr>
      <vt:lpstr>24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2024-02-09T15:31:41Z</dcterms:modified>
</cp:coreProperties>
</file>