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Febrero\3. PO Modificado 2024 - Plan Marzo\U10\"/>
    </mc:Choice>
  </mc:AlternateContent>
  <xr:revisionPtr revIDLastSave="0" documentId="13_ncr:1_{5E431CB1-D656-4D30-BAE8-C0E9FF0F34D5}" xr6:coauthVersionLast="47" xr6:coauthVersionMax="47" xr10:uidLastSave="{00000000-0000-0000-0000-000000000000}"/>
  <bookViews>
    <workbookView xWindow="-110" yWindow="-110" windowWidth="19420" windowHeight="10420" tabRatio="741" xr2:uid="{CAB77FD6-9A28-4E0A-A940-9BCEFF7722D4}"/>
  </bookViews>
  <sheets>
    <sheet name="1" sheetId="30" r:id="rId1"/>
    <sheet name="3" sheetId="38" r:id="rId2"/>
    <sheet name="7" sheetId="1" r:id="rId3"/>
    <sheet name="8" sheetId="25" r:id="rId4"/>
    <sheet name="9" sheetId="36" r:id="rId5"/>
    <sheet name="10" sheetId="6" r:id="rId6"/>
    <sheet name="12" sheetId="40" r:id="rId7"/>
    <sheet name="24" sheetId="35" r:id="rId8"/>
    <sheet name="Km" sheetId="41" r:id="rId9"/>
    <sheet name="Resumen" sheetId="3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6" l="1"/>
  <c r="H31" i="6"/>
  <c r="G31" i="6"/>
  <c r="F31" i="6"/>
  <c r="E31" i="6"/>
  <c r="D31" i="6"/>
  <c r="C31" i="6"/>
  <c r="D11" i="35"/>
  <c r="D10" i="35"/>
  <c r="D9" i="35"/>
  <c r="D7" i="35"/>
  <c r="D6" i="35"/>
  <c r="L59" i="25"/>
  <c r="K59" i="25"/>
  <c r="J59" i="25"/>
  <c r="I59" i="25"/>
  <c r="H59" i="25"/>
  <c r="G59" i="25"/>
  <c r="F59" i="25"/>
  <c r="E59" i="25"/>
  <c r="D59" i="25"/>
  <c r="L58" i="25"/>
  <c r="K58" i="25"/>
  <c r="J58" i="25"/>
  <c r="I58" i="25"/>
  <c r="H58" i="25"/>
  <c r="G58" i="25"/>
  <c r="F58" i="25"/>
  <c r="E58" i="25"/>
  <c r="D58" i="25"/>
  <c r="L57" i="25"/>
  <c r="K57" i="25"/>
  <c r="J57" i="25"/>
  <c r="I57" i="25"/>
  <c r="H57" i="25"/>
  <c r="G57" i="25"/>
  <c r="F57" i="25"/>
  <c r="E57" i="25"/>
  <c r="D57" i="25"/>
  <c r="L56" i="25"/>
  <c r="K56" i="25"/>
  <c r="J56" i="25"/>
  <c r="I56" i="25"/>
  <c r="H56" i="25"/>
  <c r="G56" i="25"/>
  <c r="F56" i="25"/>
  <c r="E56" i="25"/>
  <c r="D56" i="25"/>
  <c r="L53" i="25"/>
  <c r="K53" i="25"/>
  <c r="J53" i="25"/>
  <c r="I53" i="25"/>
  <c r="H53" i="25"/>
  <c r="G53" i="25"/>
  <c r="F53" i="25"/>
  <c r="E53" i="25"/>
  <c r="D53" i="25"/>
  <c r="L52" i="25"/>
  <c r="K52" i="25"/>
  <c r="J52" i="25"/>
  <c r="I52" i="25"/>
  <c r="H52" i="25"/>
  <c r="G52" i="25"/>
  <c r="F52" i="25"/>
  <c r="E52" i="25"/>
  <c r="D52" i="25"/>
  <c r="L51" i="25"/>
  <c r="K51" i="25"/>
  <c r="J51" i="25"/>
  <c r="I51" i="25"/>
  <c r="H51" i="25"/>
  <c r="G51" i="25"/>
  <c r="F51" i="25"/>
  <c r="E51" i="25"/>
  <c r="D51" i="25"/>
  <c r="L50" i="25"/>
  <c r="K50" i="25"/>
  <c r="J50" i="25"/>
  <c r="I50" i="25"/>
  <c r="H50" i="25"/>
  <c r="G50" i="25"/>
  <c r="F50" i="25"/>
  <c r="E50" i="25"/>
  <c r="D50" i="25"/>
  <c r="L47" i="25"/>
  <c r="K47" i="25"/>
  <c r="J47" i="25"/>
  <c r="I47" i="25"/>
  <c r="H47" i="25"/>
  <c r="G47" i="25"/>
  <c r="F47" i="25"/>
  <c r="E47" i="25"/>
  <c r="D47" i="25"/>
  <c r="L46" i="25"/>
  <c r="K46" i="25"/>
  <c r="J46" i="25"/>
  <c r="I46" i="25"/>
  <c r="H46" i="25"/>
  <c r="G46" i="25"/>
  <c r="F46" i="25"/>
  <c r="E46" i="25"/>
  <c r="D46" i="25"/>
  <c r="L45" i="25"/>
  <c r="K45" i="25"/>
  <c r="J45" i="25"/>
  <c r="I45" i="25"/>
  <c r="H45" i="25"/>
  <c r="G45" i="25"/>
  <c r="F45" i="25"/>
  <c r="E45" i="25"/>
  <c r="D45" i="25"/>
  <c r="L44" i="25"/>
  <c r="K44" i="25"/>
  <c r="J44" i="25"/>
  <c r="I44" i="25"/>
  <c r="H44" i="25"/>
  <c r="H48" i="25" s="1"/>
  <c r="G44" i="25"/>
  <c r="F44" i="25"/>
  <c r="E44" i="25"/>
  <c r="D44" i="25"/>
  <c r="L41" i="25"/>
  <c r="K41" i="25"/>
  <c r="J41" i="25"/>
  <c r="I41" i="25"/>
  <c r="H41" i="25"/>
  <c r="G41" i="25"/>
  <c r="F41" i="25"/>
  <c r="E41" i="25"/>
  <c r="D41" i="25"/>
  <c r="L40" i="25"/>
  <c r="K40" i="25"/>
  <c r="J40" i="25"/>
  <c r="I40" i="25"/>
  <c r="H40" i="25"/>
  <c r="G40" i="25"/>
  <c r="G42" i="25" s="1"/>
  <c r="F40" i="25"/>
  <c r="E40" i="25"/>
  <c r="D40" i="25"/>
  <c r="L39" i="25"/>
  <c r="K39" i="25"/>
  <c r="J39" i="25"/>
  <c r="I39" i="25"/>
  <c r="H39" i="25"/>
  <c r="G39" i="25"/>
  <c r="F39" i="25"/>
  <c r="E39" i="25"/>
  <c r="D39" i="25"/>
  <c r="L38" i="25"/>
  <c r="K38" i="25"/>
  <c r="J38" i="25"/>
  <c r="I38" i="25"/>
  <c r="H38" i="25"/>
  <c r="G38" i="25"/>
  <c r="F38" i="25"/>
  <c r="E38" i="25"/>
  <c r="D38" i="25"/>
  <c r="L35" i="25"/>
  <c r="K35" i="25"/>
  <c r="J35" i="25"/>
  <c r="I35" i="25"/>
  <c r="H35" i="25"/>
  <c r="G35" i="25"/>
  <c r="F35" i="25"/>
  <c r="E35" i="25"/>
  <c r="D35" i="25"/>
  <c r="L34" i="25"/>
  <c r="K34" i="25"/>
  <c r="J34" i="25"/>
  <c r="I34" i="25"/>
  <c r="H34" i="25"/>
  <c r="G34" i="25"/>
  <c r="F34" i="25"/>
  <c r="F36" i="25" s="1"/>
  <c r="E34" i="25"/>
  <c r="D34" i="25"/>
  <c r="L33" i="25"/>
  <c r="K33" i="25"/>
  <c r="J33" i="25"/>
  <c r="I33" i="25"/>
  <c r="H33" i="25"/>
  <c r="G33" i="25"/>
  <c r="F33" i="25"/>
  <c r="E33" i="25"/>
  <c r="D33" i="25"/>
  <c r="L32" i="25"/>
  <c r="K32" i="25"/>
  <c r="J32" i="25"/>
  <c r="I32" i="25"/>
  <c r="H32" i="25"/>
  <c r="G32" i="25"/>
  <c r="F32" i="25"/>
  <c r="E32" i="25"/>
  <c r="D32" i="25"/>
  <c r="L29" i="25"/>
  <c r="K29" i="25"/>
  <c r="J29" i="25"/>
  <c r="I29" i="25"/>
  <c r="H29" i="25"/>
  <c r="G29" i="25"/>
  <c r="F29" i="25"/>
  <c r="E29" i="25"/>
  <c r="D29" i="25"/>
  <c r="L28" i="25"/>
  <c r="K28" i="25"/>
  <c r="J28" i="25"/>
  <c r="I28" i="25"/>
  <c r="H28" i="25"/>
  <c r="G28" i="25"/>
  <c r="F28" i="25"/>
  <c r="E28" i="25"/>
  <c r="D28" i="25"/>
  <c r="L27" i="25"/>
  <c r="K27" i="25"/>
  <c r="J27" i="25"/>
  <c r="I27" i="25"/>
  <c r="H27" i="25"/>
  <c r="G27" i="25"/>
  <c r="F27" i="25"/>
  <c r="E27" i="25"/>
  <c r="D27" i="25"/>
  <c r="L26" i="25"/>
  <c r="K26" i="25"/>
  <c r="J26" i="25"/>
  <c r="I26" i="25"/>
  <c r="H26" i="25"/>
  <c r="G26" i="25"/>
  <c r="F26" i="25"/>
  <c r="E26" i="25"/>
  <c r="D26" i="25"/>
  <c r="D21" i="25"/>
  <c r="E21" i="25"/>
  <c r="F21" i="25"/>
  <c r="G21" i="25"/>
  <c r="H21" i="25"/>
  <c r="I21" i="25"/>
  <c r="J21" i="25"/>
  <c r="K21" i="25"/>
  <c r="L21" i="25"/>
  <c r="D22" i="25"/>
  <c r="E22" i="25"/>
  <c r="F22" i="25"/>
  <c r="G22" i="25"/>
  <c r="H22" i="25"/>
  <c r="I22" i="25"/>
  <c r="J22" i="25"/>
  <c r="K22" i="25"/>
  <c r="L22" i="25"/>
  <c r="D23" i="25"/>
  <c r="E23" i="25"/>
  <c r="F23" i="25"/>
  <c r="G23" i="25"/>
  <c r="H23" i="25"/>
  <c r="I23" i="25"/>
  <c r="J23" i="25"/>
  <c r="K23" i="25"/>
  <c r="L23" i="25"/>
  <c r="E20" i="25"/>
  <c r="F20" i="25"/>
  <c r="G20" i="25"/>
  <c r="H20" i="25"/>
  <c r="I20" i="25"/>
  <c r="J20" i="25"/>
  <c r="K20" i="25"/>
  <c r="L20" i="25"/>
  <c r="D20" i="25"/>
  <c r="D15" i="25"/>
  <c r="E15" i="25"/>
  <c r="F15" i="25"/>
  <c r="G15" i="25"/>
  <c r="H15" i="25"/>
  <c r="H19" i="25" s="1"/>
  <c r="I15" i="25"/>
  <c r="I19" i="25" s="1"/>
  <c r="J15" i="25"/>
  <c r="K15" i="25"/>
  <c r="L15" i="25"/>
  <c r="D16" i="25"/>
  <c r="E16" i="25"/>
  <c r="F16" i="25"/>
  <c r="F18" i="25" s="1"/>
  <c r="G16" i="25"/>
  <c r="G18" i="25" s="1"/>
  <c r="H16" i="25"/>
  <c r="I16" i="25"/>
  <c r="I18" i="25" s="1"/>
  <c r="J16" i="25"/>
  <c r="J18" i="25" s="1"/>
  <c r="K16" i="25"/>
  <c r="L16" i="25"/>
  <c r="D17" i="25"/>
  <c r="E17" i="25"/>
  <c r="F17" i="25"/>
  <c r="F19" i="25" s="1"/>
  <c r="G17" i="25"/>
  <c r="G19" i="25" s="1"/>
  <c r="H17" i="25"/>
  <c r="I17" i="25"/>
  <c r="J17" i="25"/>
  <c r="K17" i="25"/>
  <c r="K19" i="25" s="1"/>
  <c r="L17" i="25"/>
  <c r="L19" i="25" s="1"/>
  <c r="E14" i="25"/>
  <c r="F14" i="25"/>
  <c r="G14" i="25"/>
  <c r="H14" i="25"/>
  <c r="I14" i="25"/>
  <c r="J14" i="25"/>
  <c r="K14" i="25"/>
  <c r="L14" i="25"/>
  <c r="D14" i="25"/>
  <c r="D9" i="25"/>
  <c r="E9" i="25"/>
  <c r="F9" i="25"/>
  <c r="G9" i="25"/>
  <c r="H9" i="25"/>
  <c r="I9" i="25"/>
  <c r="J9" i="25"/>
  <c r="K9" i="25"/>
  <c r="L9" i="25"/>
  <c r="D10" i="25"/>
  <c r="E10" i="25"/>
  <c r="E12" i="25" s="1"/>
  <c r="F10" i="25"/>
  <c r="F12" i="25" s="1"/>
  <c r="G10" i="25"/>
  <c r="G12" i="25" s="1"/>
  <c r="H10" i="25"/>
  <c r="H12" i="25" s="1"/>
  <c r="I10" i="25"/>
  <c r="I12" i="25" s="1"/>
  <c r="J10" i="25"/>
  <c r="J12" i="25" s="1"/>
  <c r="K10" i="25"/>
  <c r="L10" i="25"/>
  <c r="L12" i="25" s="1"/>
  <c r="D11" i="25"/>
  <c r="D13" i="25" s="1"/>
  <c r="E11" i="25"/>
  <c r="E13" i="25" s="1"/>
  <c r="F11" i="25"/>
  <c r="F13" i="25" s="1"/>
  <c r="G11" i="25"/>
  <c r="H11" i="25"/>
  <c r="I11" i="25"/>
  <c r="J11" i="25"/>
  <c r="K11" i="25"/>
  <c r="K13" i="25" s="1"/>
  <c r="L11" i="25"/>
  <c r="G13" i="25"/>
  <c r="K12" i="25"/>
  <c r="I13" i="25"/>
  <c r="D12" i="25"/>
  <c r="H13" i="25"/>
  <c r="J13" i="25"/>
  <c r="L13" i="25"/>
  <c r="D18" i="25"/>
  <c r="E18" i="25"/>
  <c r="H18" i="25"/>
  <c r="L18" i="25"/>
  <c r="J19" i="25"/>
  <c r="K18" i="25"/>
  <c r="D19" i="25"/>
  <c r="E19" i="25"/>
  <c r="E8" i="25"/>
  <c r="F8" i="25"/>
  <c r="G8" i="25"/>
  <c r="H8" i="25"/>
  <c r="I8" i="25"/>
  <c r="J8" i="25"/>
  <c r="K8" i="25"/>
  <c r="L8" i="25"/>
  <c r="B13" i="25"/>
  <c r="B12" i="25"/>
  <c r="B11" i="25"/>
  <c r="B10" i="25"/>
  <c r="B9" i="25"/>
  <c r="B8" i="25"/>
  <c r="L61" i="1"/>
  <c r="K61" i="1"/>
  <c r="J61" i="1"/>
  <c r="I61" i="1"/>
  <c r="H61" i="1"/>
  <c r="G61" i="1"/>
  <c r="F61" i="1"/>
  <c r="E61" i="1"/>
  <c r="D61" i="1"/>
  <c r="L60" i="1"/>
  <c r="K60" i="1"/>
  <c r="J60" i="1"/>
  <c r="I60" i="1"/>
  <c r="H60" i="1"/>
  <c r="G60" i="1"/>
  <c r="F60" i="1"/>
  <c r="E60" i="1"/>
  <c r="D60" i="1"/>
  <c r="T22" i="38"/>
  <c r="T21" i="38"/>
  <c r="T20" i="38"/>
  <c r="U7" i="38"/>
  <c r="U10" i="38" s="1"/>
  <c r="T7" i="38"/>
  <c r="T10" i="38" s="1"/>
  <c r="U6" i="38"/>
  <c r="U8" i="38" s="1"/>
  <c r="U11" i="38" s="1"/>
  <c r="T6" i="38"/>
  <c r="T8" i="38" s="1"/>
  <c r="T11" i="38" s="1"/>
  <c r="L22" i="38"/>
  <c r="L21" i="38"/>
  <c r="L20" i="38"/>
  <c r="M7" i="38"/>
  <c r="M10" i="38" s="1"/>
  <c r="L7" i="38"/>
  <c r="L10" i="38" s="1"/>
  <c r="M6" i="38"/>
  <c r="M8" i="38" s="1"/>
  <c r="M11" i="38" s="1"/>
  <c r="L6" i="38"/>
  <c r="L8" i="38" s="1"/>
  <c r="L11" i="38" s="1"/>
  <c r="E61" i="25"/>
  <c r="I61" i="25"/>
  <c r="L60" i="25"/>
  <c r="I55" i="25"/>
  <c r="K55" i="25"/>
  <c r="G55" i="25"/>
  <c r="K54" i="25"/>
  <c r="D54" i="25"/>
  <c r="K49" i="25"/>
  <c r="H49" i="25"/>
  <c r="F49" i="25"/>
  <c r="E49" i="25"/>
  <c r="J48" i="25"/>
  <c r="G48" i="25"/>
  <c r="D48" i="25"/>
  <c r="L43" i="25"/>
  <c r="I43" i="25"/>
  <c r="E43" i="25"/>
  <c r="L42" i="25"/>
  <c r="E42" i="25"/>
  <c r="J36" i="25"/>
  <c r="L36" i="25"/>
  <c r="I36" i="25"/>
  <c r="G36" i="25"/>
  <c r="I31" i="25"/>
  <c r="K31" i="25"/>
  <c r="J31" i="25"/>
  <c r="G31" i="25"/>
  <c r="D31" i="25"/>
  <c r="K30" i="25"/>
  <c r="D30" i="25"/>
  <c r="G25" i="25"/>
  <c r="D25" i="25"/>
  <c r="J25" i="25"/>
  <c r="G24" i="25"/>
  <c r="I24" i="25"/>
  <c r="L24" i="25"/>
  <c r="D8" i="25"/>
  <c r="F61" i="25"/>
  <c r="D61" i="25"/>
  <c r="J60" i="25"/>
  <c r="L55" i="25"/>
  <c r="J55" i="25"/>
  <c r="H55" i="25"/>
  <c r="L54" i="25"/>
  <c r="J54" i="25"/>
  <c r="E54" i="25"/>
  <c r="L49" i="25"/>
  <c r="G49" i="25"/>
  <c r="I48" i="25"/>
  <c r="E48" i="25"/>
  <c r="K43" i="25"/>
  <c r="F43" i="25"/>
  <c r="D42" i="25"/>
  <c r="H37" i="25"/>
  <c r="E37" i="25"/>
  <c r="D37" i="25"/>
  <c r="L31" i="25"/>
  <c r="J30" i="25"/>
  <c r="E30" i="25"/>
  <c r="K25" i="25"/>
  <c r="H25" i="25"/>
  <c r="E25" i="25"/>
  <c r="K24" i="25"/>
  <c r="F24" i="25"/>
  <c r="E24" i="25"/>
  <c r="D24" i="25"/>
  <c r="L43" i="1"/>
  <c r="K43" i="1"/>
  <c r="J43" i="1"/>
  <c r="I43" i="1"/>
  <c r="H43" i="1"/>
  <c r="G43" i="1"/>
  <c r="F43" i="1"/>
  <c r="E43" i="1"/>
  <c r="D43" i="1"/>
  <c r="L42" i="1"/>
  <c r="K42" i="1"/>
  <c r="J42" i="1"/>
  <c r="I42" i="1"/>
  <c r="H42" i="1"/>
  <c r="G42" i="1"/>
  <c r="F42" i="1"/>
  <c r="E42" i="1"/>
  <c r="D42" i="1"/>
  <c r="L37" i="1"/>
  <c r="K37" i="1"/>
  <c r="J37" i="1"/>
  <c r="I37" i="1"/>
  <c r="H37" i="1"/>
  <c r="G37" i="1"/>
  <c r="F37" i="1"/>
  <c r="E37" i="1"/>
  <c r="D37" i="1"/>
  <c r="L36" i="1"/>
  <c r="K36" i="1"/>
  <c r="J36" i="1"/>
  <c r="I36" i="1"/>
  <c r="H36" i="1"/>
  <c r="G36" i="1"/>
  <c r="F36" i="1"/>
  <c r="E36" i="1"/>
  <c r="D36" i="1"/>
  <c r="N22" i="38"/>
  <c r="N21" i="38"/>
  <c r="N20" i="38"/>
  <c r="O7" i="38"/>
  <c r="O10" i="38" s="1"/>
  <c r="N7" i="38"/>
  <c r="N10" i="38" s="1"/>
  <c r="O6" i="38"/>
  <c r="O8" i="38" s="1"/>
  <c r="O11" i="38" s="1"/>
  <c r="N6" i="38"/>
  <c r="N8" i="38" s="1"/>
  <c r="N11" i="38" s="1"/>
  <c r="J42" i="25" l="1"/>
  <c r="J37" i="25"/>
  <c r="K48" i="25"/>
  <c r="G54" i="25"/>
  <c r="J61" i="25"/>
  <c r="E60" i="25"/>
  <c r="L61" i="25"/>
  <c r="D55" i="25"/>
  <c r="I49" i="25"/>
  <c r="E55" i="25"/>
  <c r="F25" i="25"/>
  <c r="K36" i="25"/>
  <c r="J49" i="25"/>
  <c r="F55" i="25"/>
  <c r="K60" i="25"/>
  <c r="G61" i="25"/>
  <c r="H61" i="25"/>
  <c r="F37" i="25"/>
  <c r="D60" i="25"/>
  <c r="K61" i="25"/>
  <c r="I54" i="25"/>
  <c r="F48" i="25"/>
  <c r="L48" i="25"/>
  <c r="D49" i="25"/>
  <c r="G43" i="25"/>
  <c r="H43" i="25"/>
  <c r="H36" i="25"/>
  <c r="G37" i="25"/>
  <c r="E36" i="25"/>
  <c r="L37" i="25"/>
  <c r="I30" i="25"/>
  <c r="H30" i="25"/>
  <c r="F60" i="25"/>
  <c r="J43" i="25"/>
  <c r="G60" i="25"/>
  <c r="I25" i="25"/>
  <c r="L30" i="25"/>
  <c r="H60" i="25"/>
  <c r="I60" i="25"/>
  <c r="E31" i="25"/>
  <c r="F42" i="25"/>
  <c r="F31" i="25"/>
  <c r="H42" i="25"/>
  <c r="H31" i="25"/>
  <c r="I42" i="25"/>
  <c r="D43" i="25"/>
  <c r="K42" i="25"/>
  <c r="F30" i="25"/>
  <c r="D36" i="25"/>
  <c r="K37" i="25"/>
  <c r="I37" i="25"/>
  <c r="H54" i="25"/>
  <c r="F54" i="25"/>
  <c r="L25" i="25"/>
  <c r="G30" i="25"/>
  <c r="H24" i="25"/>
  <c r="J24" i="25"/>
  <c r="D12" i="1" l="1"/>
  <c r="D13" i="1"/>
  <c r="D18" i="1"/>
  <c r="D19" i="1"/>
  <c r="D24" i="1"/>
  <c r="D25" i="1"/>
  <c r="D30" i="1"/>
  <c r="D31" i="1"/>
  <c r="D48" i="1"/>
  <c r="D49" i="1"/>
  <c r="D54" i="1"/>
  <c r="D55" i="1"/>
  <c r="L55" i="1"/>
  <c r="K55" i="1"/>
  <c r="J55" i="1"/>
  <c r="I55" i="1"/>
  <c r="H55" i="1"/>
  <c r="G55" i="1"/>
  <c r="F55" i="1"/>
  <c r="E55" i="1"/>
  <c r="L54" i="1"/>
  <c r="K54" i="1"/>
  <c r="J54" i="1"/>
  <c r="I54" i="1"/>
  <c r="H54" i="1"/>
  <c r="G54" i="1"/>
  <c r="F54" i="1"/>
  <c r="E54" i="1"/>
  <c r="L49" i="1"/>
  <c r="K49" i="1"/>
  <c r="J49" i="1"/>
  <c r="I49" i="1"/>
  <c r="H49" i="1"/>
  <c r="G49" i="1"/>
  <c r="F49" i="1"/>
  <c r="E49" i="1"/>
  <c r="L48" i="1"/>
  <c r="K48" i="1"/>
  <c r="J48" i="1"/>
  <c r="I48" i="1"/>
  <c r="H48" i="1"/>
  <c r="G48" i="1"/>
  <c r="F48" i="1"/>
  <c r="E48" i="1"/>
  <c r="L31" i="1"/>
  <c r="K31" i="1"/>
  <c r="J31" i="1"/>
  <c r="I31" i="1"/>
  <c r="H31" i="1"/>
  <c r="G31" i="1"/>
  <c r="F31" i="1"/>
  <c r="E31" i="1"/>
  <c r="L30" i="1"/>
  <c r="K30" i="1"/>
  <c r="J30" i="1"/>
  <c r="I30" i="1"/>
  <c r="H30" i="1"/>
  <c r="G30" i="1"/>
  <c r="F30" i="1"/>
  <c r="E30" i="1"/>
  <c r="L25" i="1"/>
  <c r="K25" i="1"/>
  <c r="J25" i="1"/>
  <c r="I25" i="1"/>
  <c r="H25" i="1"/>
  <c r="G25" i="1"/>
  <c r="F25" i="1"/>
  <c r="E25" i="1"/>
  <c r="L24" i="1"/>
  <c r="K24" i="1"/>
  <c r="J24" i="1"/>
  <c r="I24" i="1"/>
  <c r="H24" i="1"/>
  <c r="G24" i="1"/>
  <c r="F24" i="1"/>
  <c r="E24" i="1"/>
  <c r="L19" i="1"/>
  <c r="K19" i="1"/>
  <c r="J19" i="1"/>
  <c r="I19" i="1"/>
  <c r="H19" i="1"/>
  <c r="G19" i="1"/>
  <c r="F19" i="1"/>
  <c r="E19" i="1"/>
  <c r="L18" i="1"/>
  <c r="K18" i="1"/>
  <c r="J18" i="1"/>
  <c r="I18" i="1"/>
  <c r="H18" i="1"/>
  <c r="G18" i="1"/>
  <c r="F18" i="1"/>
  <c r="E18" i="1"/>
  <c r="J12" i="1"/>
  <c r="K12" i="1"/>
  <c r="J13" i="1"/>
  <c r="K13" i="1"/>
  <c r="H22" i="38" l="1"/>
  <c r="E7" i="38" l="1"/>
  <c r="F7" i="38"/>
  <c r="G7" i="38"/>
  <c r="H7" i="38"/>
  <c r="I7" i="38"/>
  <c r="J7" i="38"/>
  <c r="K7" i="38"/>
  <c r="P7" i="38"/>
  <c r="Q7" i="38"/>
  <c r="R7" i="38"/>
  <c r="S7" i="38"/>
  <c r="D7" i="38"/>
  <c r="D5" i="35" l="1"/>
  <c r="D8" i="35"/>
  <c r="D12" i="35"/>
  <c r="I28" i="6" l="1"/>
  <c r="H28" i="6"/>
  <c r="G28" i="6"/>
  <c r="F28" i="6"/>
  <c r="E28" i="6"/>
  <c r="D28" i="6"/>
  <c r="C28" i="6"/>
  <c r="I25" i="6"/>
  <c r="H25" i="6"/>
  <c r="G25" i="6"/>
  <c r="F25" i="6"/>
  <c r="E25" i="6"/>
  <c r="D25" i="6"/>
  <c r="C25" i="6"/>
  <c r="I22" i="6"/>
  <c r="H22" i="6"/>
  <c r="G22" i="6"/>
  <c r="F22" i="6"/>
  <c r="E22" i="6"/>
  <c r="D22" i="6"/>
  <c r="C22" i="6"/>
  <c r="I19" i="6"/>
  <c r="H19" i="6"/>
  <c r="G19" i="6"/>
  <c r="F19" i="6"/>
  <c r="E19" i="6"/>
  <c r="D19" i="6"/>
  <c r="C19" i="6"/>
  <c r="I16" i="6"/>
  <c r="H16" i="6"/>
  <c r="G16" i="6"/>
  <c r="F16" i="6"/>
  <c r="E16" i="6"/>
  <c r="D16" i="6"/>
  <c r="C16" i="6"/>
  <c r="I13" i="6"/>
  <c r="H13" i="6"/>
  <c r="G13" i="6"/>
  <c r="F13" i="6"/>
  <c r="E13" i="6"/>
  <c r="D13" i="6"/>
  <c r="C13" i="6"/>
  <c r="H12" i="1" l="1"/>
  <c r="L12" i="1"/>
  <c r="E13" i="1"/>
  <c r="F13" i="1"/>
  <c r="G13" i="1"/>
  <c r="H13" i="1"/>
  <c r="I13" i="1"/>
  <c r="L13" i="1"/>
  <c r="E12" i="1"/>
  <c r="F12" i="1"/>
  <c r="G12" i="1"/>
  <c r="I12" i="1"/>
  <c r="R22" i="38"/>
  <c r="R21" i="38"/>
  <c r="R20" i="38"/>
  <c r="S10" i="38"/>
  <c r="R10" i="38"/>
  <c r="S6" i="38"/>
  <c r="S8" i="38" s="1"/>
  <c r="R6" i="38"/>
  <c r="R8" i="38" s="1"/>
  <c r="S11" i="38" l="1"/>
  <c r="R11" i="38"/>
  <c r="P22" i="38"/>
  <c r="P21" i="38"/>
  <c r="P20" i="38"/>
  <c r="Q10" i="38"/>
  <c r="P10" i="38"/>
  <c r="Q6" i="38"/>
  <c r="Q8" i="38" s="1"/>
  <c r="P6" i="38"/>
  <c r="P8" i="38" s="1"/>
  <c r="D10" i="38"/>
  <c r="E10" i="38"/>
  <c r="F10" i="38"/>
  <c r="G10" i="38"/>
  <c r="H10" i="38"/>
  <c r="I10" i="38"/>
  <c r="J10" i="38"/>
  <c r="K10" i="38"/>
  <c r="D20" i="38"/>
  <c r="F20" i="38"/>
  <c r="H20" i="38"/>
  <c r="J20" i="38"/>
  <c r="D21" i="38"/>
  <c r="F21" i="38"/>
  <c r="H21" i="38"/>
  <c r="J21" i="38"/>
  <c r="D22" i="38"/>
  <c r="F22" i="38"/>
  <c r="J22" i="38"/>
  <c r="P11" i="38" l="1"/>
  <c r="Q11" i="38"/>
  <c r="K6" i="38"/>
  <c r="K8" i="38" s="1"/>
  <c r="J6" i="38"/>
  <c r="J8" i="38" s="1"/>
  <c r="I6" i="38"/>
  <c r="I8" i="38" s="1"/>
  <c r="H6" i="38"/>
  <c r="H8" i="38" s="1"/>
  <c r="G6" i="38"/>
  <c r="G8" i="38" s="1"/>
  <c r="F6" i="38"/>
  <c r="F8" i="38" s="1"/>
  <c r="E6" i="38"/>
  <c r="E8" i="38" s="1"/>
  <c r="D6" i="38"/>
  <c r="D8" i="38" s="1"/>
  <c r="I11" i="38" l="1"/>
  <c r="K11" i="38"/>
  <c r="D11" i="38"/>
  <c r="J11" i="38"/>
  <c r="F11" i="38"/>
  <c r="E11" i="38"/>
  <c r="G11" i="38"/>
  <c r="H11" i="38"/>
  <c r="B10" i="6" l="1"/>
  <c r="B9" i="6"/>
  <c r="B8" i="6"/>
  <c r="B9" i="1"/>
  <c r="B10" i="1"/>
  <c r="B11" i="1"/>
  <c r="B12" i="1"/>
  <c r="B13" i="1"/>
  <c r="B8" i="1"/>
  <c r="D3" i="38"/>
  <c r="I10" i="6" l="1"/>
  <c r="H10" i="6"/>
  <c r="G10" i="6"/>
  <c r="F10" i="6"/>
  <c r="E10" i="6"/>
  <c r="D10" i="6"/>
  <c r="C10" i="6"/>
  <c r="D4" i="35" l="1"/>
</calcChain>
</file>

<file path=xl/sharedStrings.xml><?xml version="1.0" encoding="utf-8"?>
<sst xmlns="http://schemas.openxmlformats.org/spreadsheetml/2006/main" count="379" uniqueCount="103">
  <si>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</si>
  <si>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</si>
  <si>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</si>
  <si>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</si>
  <si>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</si>
  <si>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</si>
  <si>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</si>
  <si>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TNOC</t>
  </si>
  <si>
    <t>PMA</t>
  </si>
  <si>
    <t>TPMA</t>
  </si>
  <si>
    <t>FPMA</t>
  </si>
  <si>
    <t>PMD</t>
  </si>
  <si>
    <t>FPTA</t>
  </si>
  <si>
    <t>Servicio</t>
  </si>
  <si>
    <t>Sentido</t>
  </si>
  <si>
    <t>FPNOC</t>
  </si>
  <si>
    <t>Laboral</t>
  </si>
  <si>
    <t>Código TS</t>
  </si>
  <si>
    <t>Código Usuario</t>
  </si>
  <si>
    <t>Ida</t>
  </si>
  <si>
    <t>Ret</t>
  </si>
  <si>
    <t xml:space="preserve">Ida </t>
  </si>
  <si>
    <t>B</t>
  </si>
  <si>
    <t>C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</si>
  <si>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</si>
  <si>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</si>
  <si>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</si>
  <si>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</si>
  <si>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</si>
  <si>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</si>
  <si>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10: Flota máxima requerida (Buses) por macroperiodo del día Laboral en situación actual y propuesta</t>
  </si>
  <si>
    <t>Cobertura</t>
  </si>
  <si>
    <t>Flota PO Vigente</t>
  </si>
  <si>
    <t>Flota Propuesta</t>
  </si>
  <si>
    <t>Destino u Origen buses</t>
  </si>
  <si>
    <t>Tabla 24: Diferencia de flota y justificación de esta</t>
  </si>
  <si>
    <t>Tipo de bus</t>
  </si>
  <si>
    <t>Tabla 9: Tipo de bus a utilizar en servicio modificado</t>
  </si>
  <si>
    <t>NOCTURNO</t>
  </si>
  <si>
    <t>MAÑANA</t>
  </si>
  <si>
    <t>VALLE  1</t>
  </si>
  <si>
    <t>MEDIODÍA</t>
  </si>
  <si>
    <t xml:space="preserve">VALLE  2 </t>
  </si>
  <si>
    <t>TARDE</t>
  </si>
  <si>
    <t>TRANSICIÓN</t>
  </si>
  <si>
    <t>Criterio</t>
  </si>
  <si>
    <t>-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</si>
  <si>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</si>
  <si>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</si>
  <si>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</si>
  <si>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</si>
  <si>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</si>
  <si>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</si>
  <si>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</si>
  <si>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C02</t>
  </si>
  <si>
    <t>Distancia Máxima base [km]</t>
  </si>
  <si>
    <t>Distancia Máxima integrada [km]</t>
  </si>
  <si>
    <t>Kilómetros Comerciales LAB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</si>
  <si>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</si>
  <si>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</si>
  <si>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</si>
  <si>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</si>
  <si>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</si>
  <si>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</si>
  <si>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</si>
  <si>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</si>
  <si>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</si>
  <si>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</si>
  <si>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</si>
  <si>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</si>
  <si>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</si>
  <si>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</si>
  <si>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</si>
  <si>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</si>
  <si>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</si>
  <si>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</si>
  <si>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</si>
  <si>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</si>
  <si>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</si>
  <si>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</si>
  <si>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C01</t>
  </si>
  <si>
    <t>F10</t>
  </si>
  <si>
    <t>F26</t>
  </si>
  <si>
    <t>Modificación de oferta</t>
  </si>
  <si>
    <t>PTA1</t>
  </si>
  <si>
    <t>PTA2</t>
  </si>
  <si>
    <t>F08</t>
  </si>
  <si>
    <t>F01</t>
  </si>
  <si>
    <t>F27</t>
  </si>
  <si>
    <t>1 bus a asignar al servicio 1004</t>
  </si>
  <si>
    <t>1 bus a asignar al servicio 1014</t>
  </si>
  <si>
    <t>2 buses reasignados desde los servicios 1031 y 1038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</si>
  <si>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</si>
  <si>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</si>
  <si>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</si>
  <si>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</si>
  <si>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</si>
  <si>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</si>
  <si>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Proyectado</t>
  </si>
  <si>
    <t>1031c</t>
  </si>
  <si>
    <t>1043c</t>
  </si>
  <si>
    <t>Total</t>
  </si>
  <si>
    <t>Km Mes tipo (21,4,5)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</si>
</sst>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3" fillId="2" borderId="0" xfId="0" applyFont="1" applyFill="1"/>
    <xf numFmtId="0" fontId="3" fillId="0" borderId="0" xfId="0" applyFont="1"/>
    <xf numFmtId="0" fontId="2" fillId="0" borderId="0" xfId="0" applyFont="1"/>
    <xf numFmtId="20" fontId="8" fillId="3" borderId="7" xfId="0" applyNumberFormat="1" applyFont="1" applyFill="1" applyBorder="1" applyAlignment="1">
      <alignment horizontal="center"/>
    </xf>
    <xf numFmtId="20" fontId="8" fillId="3" borderId="8" xfId="0" applyNumberFormat="1" applyFont="1" applyFill="1" applyBorder="1" applyAlignment="1">
      <alignment horizontal="center"/>
    </xf>
    <xf numFmtId="20" fontId="8" fillId="3" borderId="9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1" applyFont="1"/>
    <xf numFmtId="0" fontId="10" fillId="2" borderId="6" xfId="0" applyFont="1" applyFill="1" applyBorder="1" applyAlignment="1">
      <alignment horizont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6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20" fontId="8" fillId="3" borderId="27" xfId="0" applyNumberFormat="1" applyFont="1" applyFill="1" applyBorder="1" applyAlignment="1">
      <alignment horizontal="center"/>
    </xf>
    <xf numFmtId="20" fontId="8" fillId="3" borderId="25" xfId="0" applyNumberFormat="1" applyFont="1" applyFill="1" applyBorder="1" applyAlignment="1">
      <alignment horizontal="center"/>
    </xf>
    <xf numFmtId="20" fontId="8" fillId="3" borderId="26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1" fontId="6" fillId="2" borderId="12" xfId="0" applyNumberFormat="1" applyFont="1" applyFill="1" applyBorder="1" applyAlignment="1">
      <alignment horizontal="center" vertical="center"/>
    </xf>
    <xf numFmtId="1" fontId="6" fillId="2" borderId="3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" fillId="0" borderId="0" xfId="5"/>
    <xf numFmtId="0" fontId="1" fillId="4" borderId="11" xfId="5" applyFill="1" applyBorder="1" applyAlignment="1">
      <alignment horizontal="center"/>
    </xf>
    <xf numFmtId="0" fontId="1" fillId="4" borderId="11" xfId="5" applyFill="1" applyBorder="1"/>
    <xf numFmtId="0" fontId="1" fillId="0" borderId="11" xfId="5" applyBorder="1" applyAlignment="1">
      <alignment horizontal="center"/>
    </xf>
    <xf numFmtId="10" fontId="0" fillId="0" borderId="11" xfId="6" applyNumberFormat="1" applyFont="1" applyBorder="1" applyAlignment="1">
      <alignment horizontal="center"/>
    </xf>
    <xf numFmtId="0" fontId="2" fillId="0" borderId="0" xfId="5" applyFont="1"/>
    <xf numFmtId="0" fontId="3" fillId="4" borderId="19" xfId="0" applyFont="1" applyFill="1" applyBorder="1" applyAlignment="1">
      <alignment horizontal="center" textRotation="90"/>
    </xf>
    <xf numFmtId="0" fontId="3" fillId="4" borderId="20" xfId="0" applyFont="1" applyFill="1" applyBorder="1" applyAlignment="1">
      <alignment horizontal="center" textRotation="90"/>
    </xf>
    <xf numFmtId="0" fontId="3" fillId="4" borderId="21" xfId="0" applyFont="1" applyFill="1" applyBorder="1" applyAlignment="1">
      <alignment horizontal="center" textRotation="90"/>
    </xf>
    <xf numFmtId="41" fontId="6" fillId="0" borderId="2" xfId="4" applyFont="1" applyBorder="1" applyAlignment="1">
      <alignment horizontal="center" vertical="center"/>
    </xf>
    <xf numFmtId="41" fontId="6" fillId="0" borderId="28" xfId="4" applyFont="1" applyBorder="1" applyAlignment="1">
      <alignment horizontal="center" vertical="center"/>
    </xf>
    <xf numFmtId="41" fontId="6" fillId="0" borderId="11" xfId="4" applyFont="1" applyBorder="1" applyAlignment="1">
      <alignment horizontal="center" vertical="center"/>
    </xf>
    <xf numFmtId="41" fontId="6" fillId="0" borderId="12" xfId="4" applyFont="1" applyBorder="1" applyAlignment="1">
      <alignment horizontal="center" vertical="center"/>
    </xf>
    <xf numFmtId="0" fontId="7" fillId="3" borderId="11" xfId="5" applyFont="1" applyFill="1" applyBorder="1" applyAlignment="1">
      <alignment horizontal="center" vertical="center" wrapText="1"/>
    </xf>
    <xf numFmtId="0" fontId="1" fillId="0" borderId="11" xfId="5" applyBorder="1"/>
    <xf numFmtId="0" fontId="10" fillId="2" borderId="35" xfId="0" applyFont="1" applyFill="1" applyBorder="1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10" fillId="2" borderId="31" xfId="0" applyFont="1" applyFill="1" applyBorder="1" applyAlignment="1">
      <alignment horizontal="center"/>
    </xf>
    <xf numFmtId="41" fontId="6" fillId="0" borderId="1" xfId="4" applyFont="1" applyBorder="1" applyAlignment="1">
      <alignment horizontal="center" vertical="center"/>
    </xf>
    <xf numFmtId="41" fontId="6" fillId="0" borderId="10" xfId="4" applyFont="1" applyBorder="1" applyAlignment="1">
      <alignment horizontal="center" vertical="center"/>
    </xf>
    <xf numFmtId="2" fontId="1" fillId="0" borderId="11" xfId="5" applyNumberFormat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3" fillId="4" borderId="16" xfId="0" applyFont="1" applyFill="1" applyBorder="1" applyAlignment="1">
      <alignment horizontal="center" textRotation="90"/>
    </xf>
    <xf numFmtId="0" fontId="3" fillId="4" borderId="17" xfId="0" applyFont="1" applyFill="1" applyBorder="1" applyAlignment="1">
      <alignment horizontal="center" textRotation="90"/>
    </xf>
    <xf numFmtId="0" fontId="3" fillId="4" borderId="36" xfId="0" applyFont="1" applyFill="1" applyBorder="1" applyAlignment="1">
      <alignment horizontal="center" textRotation="90"/>
    </xf>
    <xf numFmtId="0" fontId="3" fillId="4" borderId="18" xfId="0" applyFont="1" applyFill="1" applyBorder="1" applyAlignment="1">
      <alignment horizontal="center" textRotation="90"/>
    </xf>
    <xf numFmtId="20" fontId="8" fillId="3" borderId="1" xfId="0" applyNumberFormat="1" applyFont="1" applyFill="1" applyBorder="1" applyAlignment="1">
      <alignment horizontal="center"/>
    </xf>
    <xf numFmtId="20" fontId="8" fillId="3" borderId="2" xfId="0" applyNumberFormat="1" applyFont="1" applyFill="1" applyBorder="1" applyAlignment="1">
      <alignment horizontal="center"/>
    </xf>
    <xf numFmtId="20" fontId="8" fillId="3" borderId="28" xfId="0" applyNumberFormat="1" applyFont="1" applyFill="1" applyBorder="1" applyAlignment="1">
      <alignment horizontal="center"/>
    </xf>
    <xf numFmtId="20" fontId="8" fillId="3" borderId="24" xfId="0" applyNumberFormat="1" applyFont="1" applyFill="1" applyBorder="1" applyAlignment="1">
      <alignment horizontal="center"/>
    </xf>
    <xf numFmtId="41" fontId="6" fillId="0" borderId="8" xfId="4" applyFont="1" applyBorder="1" applyAlignment="1">
      <alignment horizontal="center" vertical="center"/>
    </xf>
    <xf numFmtId="41" fontId="6" fillId="0" borderId="9" xfId="4" applyFont="1" applyBorder="1" applyAlignment="1">
      <alignment horizontal="center" vertical="center"/>
    </xf>
    <xf numFmtId="41" fontId="6" fillId="2" borderId="11" xfId="4" applyFont="1" applyFill="1" applyBorder="1" applyAlignment="1">
      <alignment horizontal="center" vertical="center"/>
    </xf>
    <xf numFmtId="41" fontId="6" fillId="2" borderId="12" xfId="4" applyFont="1" applyFill="1" applyBorder="1" applyAlignment="1">
      <alignment horizontal="center" vertical="center"/>
    </xf>
    <xf numFmtId="41" fontId="6" fillId="2" borderId="6" xfId="4" applyFont="1" applyFill="1" applyBorder="1" applyAlignment="1">
      <alignment horizontal="center" vertical="center"/>
    </xf>
    <xf numFmtId="41" fontId="6" fillId="2" borderId="30" xfId="4" applyFont="1" applyFill="1" applyBorder="1" applyAlignment="1">
      <alignment horizontal="center" vertical="center"/>
    </xf>
    <xf numFmtId="41" fontId="6" fillId="2" borderId="10" xfId="4" applyFont="1" applyFill="1" applyBorder="1" applyAlignment="1">
      <alignment horizontal="center" vertical="center"/>
    </xf>
    <xf numFmtId="41" fontId="6" fillId="2" borderId="5" xfId="4" applyFont="1" applyFill="1" applyBorder="1" applyAlignment="1">
      <alignment horizontal="center" vertical="center"/>
    </xf>
    <xf numFmtId="41" fontId="6" fillId="2" borderId="24" xfId="4" applyFont="1" applyFill="1" applyBorder="1" applyAlignment="1">
      <alignment horizontal="center" vertical="center"/>
    </xf>
    <xf numFmtId="41" fontId="6" fillId="2" borderId="25" xfId="4" applyFont="1" applyFill="1" applyBorder="1" applyAlignment="1">
      <alignment horizontal="center" vertical="center"/>
    </xf>
    <xf numFmtId="41" fontId="6" fillId="2" borderId="26" xfId="4" applyFont="1" applyFill="1" applyBorder="1" applyAlignment="1">
      <alignment horizontal="center" vertical="center"/>
    </xf>
    <xf numFmtId="41" fontId="6" fillId="0" borderId="7" xfId="4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 wrapText="1"/>
    </xf>
    <xf numFmtId="41" fontId="0" fillId="0" borderId="11" xfId="0" applyNumberFormat="1" applyBorder="1"/>
    <xf numFmtId="0" fontId="10" fillId="2" borderId="8" xfId="0" applyFont="1" applyFill="1" applyBorder="1" applyAlignment="1">
      <alignment horizontal="center"/>
    </xf>
    <xf numFmtId="0" fontId="10" fillId="2" borderId="32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/>
    </xf>
    <xf numFmtId="41" fontId="0" fillId="0" borderId="8" xfId="0" applyNumberFormat="1" applyBorder="1"/>
    <xf numFmtId="41" fontId="0" fillId="0" borderId="2" xfId="0" applyNumberFormat="1" applyBorder="1"/>
    <xf numFmtId="41" fontId="0" fillId="0" borderId="28" xfId="0" applyNumberFormat="1" applyBorder="1"/>
    <xf numFmtId="41" fontId="0" fillId="0" borderId="12" xfId="0" applyNumberFormat="1" applyBorder="1"/>
    <xf numFmtId="41" fontId="0" fillId="0" borderId="9" xfId="0" applyNumberFormat="1" applyBorder="1"/>
    <xf numFmtId="41" fontId="0" fillId="0" borderId="1" xfId="0" applyNumberFormat="1" applyBorder="1"/>
    <xf numFmtId="41" fontId="0" fillId="0" borderId="10" xfId="0" applyNumberFormat="1" applyBorder="1"/>
    <xf numFmtId="41" fontId="0" fillId="0" borderId="7" xfId="0" applyNumberFormat="1" applyBorder="1"/>
    <xf numFmtId="0" fontId="11" fillId="0" borderId="11" xfId="0" applyFont="1" applyBorder="1"/>
    <xf numFmtId="41" fontId="0" fillId="0" borderId="11" xfId="4" applyFont="1" applyBorder="1" applyAlignment="1">
      <alignment horizontal="center"/>
    </xf>
    <xf numFmtId="10" fontId="0" fillId="0" borderId="11" xfId="6" applyNumberFormat="1" applyFont="1" applyBorder="1" applyAlignment="1">
      <alignment horizontal="center"/>
    </xf>
    <xf numFmtId="0" fontId="1" fillId="4" borderId="34" xfId="5" applyFill="1" applyBorder="1" applyAlignment="1">
      <alignment horizontal="center"/>
    </xf>
    <xf numFmtId="0" fontId="1" fillId="4" borderId="29" xfId="5" applyFill="1" applyBorder="1" applyAlignment="1">
      <alignment horizontal="center"/>
    </xf>
    <xf numFmtId="41" fontId="0" fillId="0" borderId="34" xfId="4" applyFont="1" applyBorder="1" applyAlignment="1">
      <alignment horizontal="center"/>
    </xf>
    <xf numFmtId="41" fontId="0" fillId="0" borderId="29" xfId="4" applyFont="1" applyBorder="1" applyAlignment="1">
      <alignment horizontal="center"/>
    </xf>
    <xf numFmtId="0" fontId="7" fillId="3" borderId="33" xfId="5" applyFont="1" applyFill="1" applyBorder="1" applyAlignment="1">
      <alignment horizontal="left" vertical="center"/>
    </xf>
    <xf numFmtId="0" fontId="7" fillId="3" borderId="27" xfId="5" applyFont="1" applyFill="1" applyBorder="1" applyAlignment="1">
      <alignment horizontal="left" vertical="center"/>
    </xf>
    <xf numFmtId="0" fontId="7" fillId="3" borderId="32" xfId="5" applyFont="1" applyFill="1" applyBorder="1" applyAlignment="1">
      <alignment horizontal="left" vertical="center"/>
    </xf>
    <xf numFmtId="0" fontId="7" fillId="3" borderId="23" xfId="5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wrapText="1"/>
    </xf>
    <xf numFmtId="0" fontId="3" fillId="4" borderId="22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4" borderId="13" xfId="0" applyFont="1" applyFill="1" applyBorder="1" applyAlignment="1">
      <alignment horizontal="center" wrapText="1"/>
    </xf>
    <xf numFmtId="0" fontId="3" fillId="4" borderId="15" xfId="0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  <xf numFmtId="41" fontId="11" fillId="2" borderId="11" xfId="4" applyFont="1" applyFill="1" applyBorder="1" applyAlignment="1">
      <alignment horizontal="center" vertical="center"/>
    </xf>
    <xf numFmtId="41" fontId="0" fillId="0" borderId="11" xfId="4" applyFont="1" applyBorder="1"/>
    <xf numFmtId="0" fontId="0" fillId="0" borderId="37" xfId="0" applyBorder="1" applyAlignment="1">
      <alignment horizontal="center"/>
    </xf>
    <xf numFmtId="41" fontId="0" fillId="0" borderId="37" xfId="4" applyFont="1" applyBorder="1"/>
    <xf numFmtId="0" fontId="2" fillId="0" borderId="8" xfId="0" applyFont="1" applyBorder="1" applyAlignment="1">
      <alignment horizontal="center"/>
    </xf>
    <xf numFmtId="41" fontId="2" fillId="0" borderId="8" xfId="4" applyFont="1" applyBorder="1"/>
  </cellXfs>
  <cellStyles count="8">
    <cellStyle name="Millares [0]" xfId="4" builtinId="6"/>
    <cellStyle name="Millares [0] 2" xfId="7" xr:uid="{D3E7D6A0-5E7A-4370-BAB3-E9FAE0E440A2}"/>
    <cellStyle name="Normal" xfId="0" builtinId="0"/>
    <cellStyle name="Normal 17" xfId="3" xr:uid="{2742B072-9ECE-4362-87DF-C0D00452BE46}"/>
    <cellStyle name="Normal 2 2" xfId="1" xr:uid="{FE8D3207-83C8-4B40-B110-C9E41B19A813}"/>
    <cellStyle name="Normal 5" xfId="2" xr:uid="{27C0C6BE-5983-4921-B322-A708F05308BE}"/>
    <cellStyle name="Normal 6" xfId="5" xr:uid="{8204D43A-42D9-4286-B7E8-B88B35C34100}"/>
    <cellStyle name="Porcentaje 2" xfId="6" xr:uid="{CDA0A09D-2807-4581-93FF-926C79F395D4}"/>
  </cellStyles>
  <dxfs count="5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12"/>
  <sheetViews>
    <sheetView tabSelected="1" zoomScaleNormal="100" workbookViewId="0"/>
  </sheetViews>
  <sheetFormatPr baseColWidth="10" defaultRowHeight="14.5" x14ac:dyDescent="0.35"/>
  <cols>
    <col min="2" max="2" width="13.453125" bestFit="1" customWidth="1"/>
    <col min="3" max="3" width="22.453125" bestFit="1" customWidth="1"/>
    <col min="4" max="4" width="10.453125" customWidth="1"/>
  </cols>
  <sheetData>
    <row r="1" spans="1:3" x14ac:dyDescent="0.35">
      <c r="A1" s="1" t="s">
        <v>24</v>
      </c>
    </row>
    <row r="3" spans="1:3" x14ac:dyDescent="0.35">
      <c r="A3" s="74" t="s">
        <v>17</v>
      </c>
      <c r="B3" s="74" t="s">
        <v>18</v>
      </c>
      <c r="C3" s="74" t="s">
        <v>25</v>
      </c>
    </row>
    <row r="4" spans="1:3" x14ac:dyDescent="0.35">
      <c r="A4" s="7">
        <v>1004</v>
      </c>
      <c r="B4" s="7">
        <v>104</v>
      </c>
      <c r="C4" s="7" t="s">
        <v>83</v>
      </c>
    </row>
    <row r="5" spans="1:3" x14ac:dyDescent="0.35">
      <c r="A5" s="7">
        <v>1014</v>
      </c>
      <c r="B5" s="7">
        <v>114</v>
      </c>
      <c r="C5" s="7" t="s">
        <v>83</v>
      </c>
    </row>
    <row r="6" spans="1:3" x14ac:dyDescent="0.35">
      <c r="A6" s="7">
        <v>1021</v>
      </c>
      <c r="B6" s="7" t="s">
        <v>80</v>
      </c>
      <c r="C6" s="7" t="s">
        <v>83</v>
      </c>
    </row>
    <row r="7" spans="1:3" ht="13.5" customHeight="1" x14ac:dyDescent="0.35">
      <c r="A7" s="7">
        <v>1022</v>
      </c>
      <c r="B7" s="7" t="s">
        <v>54</v>
      </c>
      <c r="C7" s="7" t="s">
        <v>83</v>
      </c>
    </row>
    <row r="8" spans="1:3" ht="13.5" customHeight="1" x14ac:dyDescent="0.35">
      <c r="A8" s="7">
        <v>1031</v>
      </c>
      <c r="B8" s="7" t="s">
        <v>87</v>
      </c>
      <c r="C8" s="7" t="s">
        <v>83</v>
      </c>
    </row>
    <row r="9" spans="1:3" x14ac:dyDescent="0.35">
      <c r="A9" s="7">
        <v>1038</v>
      </c>
      <c r="B9" s="7" t="s">
        <v>86</v>
      </c>
      <c r="C9" s="7" t="s">
        <v>83</v>
      </c>
    </row>
    <row r="10" spans="1:3" x14ac:dyDescent="0.35">
      <c r="A10" s="7">
        <v>1040</v>
      </c>
      <c r="B10" s="7" t="s">
        <v>81</v>
      </c>
      <c r="C10" s="7" t="s">
        <v>83</v>
      </c>
    </row>
    <row r="11" spans="1:3" x14ac:dyDescent="0.35">
      <c r="A11" s="7">
        <v>1056</v>
      </c>
      <c r="B11" s="7" t="s">
        <v>82</v>
      </c>
      <c r="C11" s="7" t="s">
        <v>83</v>
      </c>
    </row>
    <row r="12" spans="1:3" x14ac:dyDescent="0.35">
      <c r="A12" s="7">
        <v>1057</v>
      </c>
      <c r="B12" s="7" t="s">
        <v>88</v>
      </c>
      <c r="C12" s="7" t="s">
        <v>83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workbookViewId="0">
      <selection activeCell="C7" sqref="C7"/>
    </sheetView>
  </sheetViews>
  <sheetFormatPr baseColWidth="10" defaultRowHeight="14.5" x14ac:dyDescent="0.35"/>
  <cols>
    <col min="1" max="1" width="7.6328125" style="30" customWidth="1"/>
    <col min="2" max="2" width="45.6328125" style="30" bestFit="1" customWidth="1"/>
    <col min="3" max="3" width="13.453125" style="30" customWidth="1"/>
    <col min="4" max="16384" width="10.90625" style="30"/>
  </cols>
  <sheetData>
    <row r="2" spans="1:3" ht="30" customHeight="1" x14ac:dyDescent="0.35">
      <c r="A2" s="43" t="s">
        <v>58</v>
      </c>
      <c r="B2" s="43" t="s">
        <v>45</v>
      </c>
      <c r="C2" s="43" t="s">
        <v>59</v>
      </c>
    </row>
    <row r="3" spans="1:3" x14ac:dyDescent="0.35">
      <c r="A3" s="44" t="s">
        <v>60</v>
      </c>
      <c r="B3" s="44" t="s">
        <v>61</v>
      </c>
      <c r="C3" s="33" t="s">
        <v>67</v>
      </c>
    </row>
    <row r="4" spans="1:3" x14ac:dyDescent="0.35">
      <c r="A4" s="44" t="s">
        <v>63</v>
      </c>
      <c r="B4" s="44" t="s">
        <v>31</v>
      </c>
      <c r="C4" s="33" t="s">
        <v>67</v>
      </c>
    </row>
    <row r="5" spans="1:3" x14ac:dyDescent="0.35">
      <c r="A5" s="44" t="s">
        <v>64</v>
      </c>
      <c r="B5" s="44" t="s">
        <v>65</v>
      </c>
      <c r="C5" s="33" t="s">
        <v>67</v>
      </c>
    </row>
    <row r="6" spans="1:3" x14ac:dyDescent="0.35">
      <c r="A6" s="44" t="s">
        <v>66</v>
      </c>
      <c r="B6" s="44" t="s">
        <v>47</v>
      </c>
      <c r="C6" s="33" t="s">
        <v>62</v>
      </c>
    </row>
    <row r="7" spans="1:3" x14ac:dyDescent="0.35">
      <c r="A7" s="44" t="s">
        <v>68</v>
      </c>
      <c r="B7" s="44" t="s">
        <v>48</v>
      </c>
      <c r="C7" s="33" t="s">
        <v>67</v>
      </c>
    </row>
    <row r="8" spans="1:3" x14ac:dyDescent="0.35">
      <c r="A8" s="44" t="s">
        <v>69</v>
      </c>
      <c r="B8" s="44" t="s">
        <v>70</v>
      </c>
      <c r="C8" s="33" t="s">
        <v>67</v>
      </c>
    </row>
    <row r="9" spans="1:3" x14ac:dyDescent="0.35">
      <c r="A9" s="44" t="s">
        <v>71</v>
      </c>
      <c r="B9" s="44" t="s">
        <v>72</v>
      </c>
      <c r="C9" s="33" t="s">
        <v>67</v>
      </c>
    </row>
    <row r="10" spans="1:3" x14ac:dyDescent="0.35">
      <c r="A10" s="44" t="s">
        <v>73</v>
      </c>
      <c r="B10" s="44" t="s">
        <v>49</v>
      </c>
      <c r="C10" s="33" t="s">
        <v>67</v>
      </c>
    </row>
    <row r="11" spans="1:3" x14ac:dyDescent="0.35">
      <c r="A11" s="44" t="s">
        <v>74</v>
      </c>
      <c r="B11" s="44" t="s">
        <v>50</v>
      </c>
      <c r="C11" s="33" t="s">
        <v>67</v>
      </c>
    </row>
    <row r="12" spans="1:3" x14ac:dyDescent="0.35">
      <c r="A12" s="44" t="s">
        <v>75</v>
      </c>
      <c r="B12" s="44" t="s">
        <v>51</v>
      </c>
      <c r="C12" s="33" t="s">
        <v>67</v>
      </c>
    </row>
    <row r="13" spans="1:3" x14ac:dyDescent="0.35">
      <c r="A13" s="44" t="s">
        <v>76</v>
      </c>
      <c r="B13" s="44" t="s">
        <v>52</v>
      </c>
      <c r="C13" s="33" t="s">
        <v>67</v>
      </c>
    </row>
    <row r="14" spans="1:3" x14ac:dyDescent="0.35">
      <c r="A14" s="44" t="s">
        <v>77</v>
      </c>
      <c r="B14" s="44" t="s">
        <v>53</v>
      </c>
      <c r="C14" s="33" t="s">
        <v>67</v>
      </c>
    </row>
    <row r="15" spans="1:3" x14ac:dyDescent="0.35">
      <c r="A15" s="44" t="s">
        <v>78</v>
      </c>
      <c r="B15" s="44" t="s">
        <v>79</v>
      </c>
      <c r="C15" s="33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FB04-4ED2-4B18-A34B-03DE0C22DCFB}">
  <sheetPr>
    <tabColor rgb="FF92D050"/>
  </sheetPr>
  <dimension ref="A1:U22"/>
  <sheetViews>
    <sheetView zoomScale="85" zoomScaleNormal="85" workbookViewId="0">
      <selection activeCell="B3" sqref="B3:C4"/>
    </sheetView>
  </sheetViews>
  <sheetFormatPr baseColWidth="10" defaultRowHeight="14.5" x14ac:dyDescent="0.35"/>
  <cols>
    <col min="1" max="1" width="10.90625" style="30"/>
    <col min="2" max="2" width="9.54296875" style="30" bestFit="1" customWidth="1"/>
    <col min="3" max="3" width="28.7265625" style="30" bestFit="1" customWidth="1"/>
    <col min="4" max="21" width="8" style="30" customWidth="1"/>
    <col min="22" max="16384" width="10.90625" style="30"/>
  </cols>
  <sheetData>
    <row r="1" spans="1:21" x14ac:dyDescent="0.35">
      <c r="A1" s="35" t="s">
        <v>26</v>
      </c>
    </row>
    <row r="3" spans="1:21" x14ac:dyDescent="0.35">
      <c r="B3" s="96" t="s">
        <v>0</v>
      </c>
      <c r="C3" s="97"/>
      <c r="D3" s="92">
        <f>'1'!A4</f>
        <v>1004</v>
      </c>
      <c r="E3" s="93"/>
      <c r="F3" s="92">
        <v>1014</v>
      </c>
      <c r="G3" s="93"/>
      <c r="H3" s="92">
        <v>1021</v>
      </c>
      <c r="I3" s="93"/>
      <c r="J3" s="92">
        <v>1022</v>
      </c>
      <c r="K3" s="93"/>
      <c r="L3" s="92">
        <v>1031</v>
      </c>
      <c r="M3" s="93"/>
      <c r="N3" s="92">
        <v>1038</v>
      </c>
      <c r="O3" s="93"/>
      <c r="P3" s="92">
        <v>1040</v>
      </c>
      <c r="Q3" s="93"/>
      <c r="R3" s="92">
        <v>1056</v>
      </c>
      <c r="S3" s="93"/>
      <c r="T3" s="92">
        <v>1057</v>
      </c>
      <c r="U3" s="93"/>
    </row>
    <row r="4" spans="1:21" x14ac:dyDescent="0.35">
      <c r="B4" s="98"/>
      <c r="C4" s="99"/>
      <c r="D4" s="31" t="s">
        <v>19</v>
      </c>
      <c r="E4" s="31" t="s">
        <v>20</v>
      </c>
      <c r="F4" s="31" t="s">
        <v>19</v>
      </c>
      <c r="G4" s="31" t="s">
        <v>20</v>
      </c>
      <c r="H4" s="31" t="s">
        <v>19</v>
      </c>
      <c r="I4" s="31" t="s">
        <v>20</v>
      </c>
      <c r="J4" s="31" t="s">
        <v>19</v>
      </c>
      <c r="K4" s="31" t="s">
        <v>20</v>
      </c>
      <c r="L4" s="31" t="s">
        <v>19</v>
      </c>
      <c r="M4" s="31" t="s">
        <v>20</v>
      </c>
      <c r="N4" s="31" t="s">
        <v>19</v>
      </c>
      <c r="O4" s="31" t="s">
        <v>20</v>
      </c>
      <c r="P4" s="31" t="s">
        <v>19</v>
      </c>
      <c r="Q4" s="31" t="s">
        <v>20</v>
      </c>
      <c r="R4" s="31" t="s">
        <v>19</v>
      </c>
      <c r="S4" s="31" t="s">
        <v>20</v>
      </c>
      <c r="T4" s="31" t="s">
        <v>19</v>
      </c>
      <c r="U4" s="31" t="s">
        <v>20</v>
      </c>
    </row>
    <row r="5" spans="1:21" x14ac:dyDescent="0.35">
      <c r="B5" s="32" t="s">
        <v>1</v>
      </c>
      <c r="C5" s="32" t="s">
        <v>55</v>
      </c>
      <c r="D5" s="33">
        <v>21.45</v>
      </c>
      <c r="E5" s="33">
        <v>20.74</v>
      </c>
      <c r="F5" s="33">
        <v>16.89</v>
      </c>
      <c r="G5" s="33">
        <v>18.05</v>
      </c>
      <c r="H5" s="33">
        <v>20.5</v>
      </c>
      <c r="I5" s="33">
        <v>21.3</v>
      </c>
      <c r="J5" s="33">
        <v>18.829999999999998</v>
      </c>
      <c r="K5" s="33">
        <v>0</v>
      </c>
      <c r="L5" s="33">
        <v>15.61</v>
      </c>
      <c r="M5" s="33">
        <v>15.74</v>
      </c>
      <c r="N5" s="33">
        <v>10.1</v>
      </c>
      <c r="O5" s="33">
        <v>10.83</v>
      </c>
      <c r="P5" s="33">
        <v>15.14</v>
      </c>
      <c r="Q5" s="33">
        <v>14.49</v>
      </c>
      <c r="R5" s="50">
        <v>21.87</v>
      </c>
      <c r="S5" s="33">
        <v>0</v>
      </c>
      <c r="T5" s="50">
        <v>9.2899999999999991</v>
      </c>
      <c r="U5" s="33">
        <v>9.26</v>
      </c>
    </row>
    <row r="6" spans="1:21" x14ac:dyDescent="0.35">
      <c r="B6" s="32" t="s">
        <v>1</v>
      </c>
      <c r="C6" s="32" t="s">
        <v>56</v>
      </c>
      <c r="D6" s="33">
        <f t="shared" ref="D6:S6" si="0">D5</f>
        <v>21.45</v>
      </c>
      <c r="E6" s="33">
        <f t="shared" si="0"/>
        <v>20.74</v>
      </c>
      <c r="F6" s="33">
        <f t="shared" si="0"/>
        <v>16.89</v>
      </c>
      <c r="G6" s="33">
        <f t="shared" si="0"/>
        <v>18.05</v>
      </c>
      <c r="H6" s="33">
        <f t="shared" si="0"/>
        <v>20.5</v>
      </c>
      <c r="I6" s="33">
        <f t="shared" si="0"/>
        <v>21.3</v>
      </c>
      <c r="J6" s="33">
        <f t="shared" si="0"/>
        <v>18.829999999999998</v>
      </c>
      <c r="K6" s="33">
        <f t="shared" si="0"/>
        <v>0</v>
      </c>
      <c r="L6" s="33">
        <f t="shared" si="0"/>
        <v>15.61</v>
      </c>
      <c r="M6" s="33">
        <f t="shared" si="0"/>
        <v>15.74</v>
      </c>
      <c r="N6" s="33">
        <f t="shared" ref="N6:O6" si="1">N5</f>
        <v>10.1</v>
      </c>
      <c r="O6" s="33">
        <f t="shared" si="1"/>
        <v>10.83</v>
      </c>
      <c r="P6" s="33">
        <f t="shared" si="0"/>
        <v>15.14</v>
      </c>
      <c r="Q6" s="33">
        <f t="shared" si="0"/>
        <v>14.49</v>
      </c>
      <c r="R6" s="50">
        <f t="shared" si="0"/>
        <v>21.87</v>
      </c>
      <c r="S6" s="33">
        <f t="shared" si="0"/>
        <v>0</v>
      </c>
      <c r="T6" s="50">
        <f t="shared" ref="T6:U6" si="2">T5</f>
        <v>9.2899999999999991</v>
      </c>
      <c r="U6" s="33">
        <f t="shared" si="2"/>
        <v>9.26</v>
      </c>
    </row>
    <row r="7" spans="1:21" x14ac:dyDescent="0.35">
      <c r="B7" s="32" t="s">
        <v>2</v>
      </c>
      <c r="C7" s="32" t="s">
        <v>55</v>
      </c>
      <c r="D7" s="33">
        <f>D5</f>
        <v>21.45</v>
      </c>
      <c r="E7" s="33">
        <f t="shared" ref="E7:S8" si="3">E5</f>
        <v>20.74</v>
      </c>
      <c r="F7" s="33">
        <f t="shared" si="3"/>
        <v>16.89</v>
      </c>
      <c r="G7" s="33">
        <f t="shared" si="3"/>
        <v>18.05</v>
      </c>
      <c r="H7" s="33">
        <f t="shared" si="3"/>
        <v>20.5</v>
      </c>
      <c r="I7" s="33">
        <f t="shared" si="3"/>
        <v>21.3</v>
      </c>
      <c r="J7" s="33">
        <f t="shared" si="3"/>
        <v>18.829999999999998</v>
      </c>
      <c r="K7" s="33">
        <f t="shared" si="3"/>
        <v>0</v>
      </c>
      <c r="L7" s="33">
        <f t="shared" si="3"/>
        <v>15.61</v>
      </c>
      <c r="M7" s="33">
        <f t="shared" si="3"/>
        <v>15.74</v>
      </c>
      <c r="N7" s="33">
        <f t="shared" ref="N7:O7" si="4">N5</f>
        <v>10.1</v>
      </c>
      <c r="O7" s="33">
        <f t="shared" si="4"/>
        <v>10.83</v>
      </c>
      <c r="P7" s="33">
        <f t="shared" si="3"/>
        <v>15.14</v>
      </c>
      <c r="Q7" s="33">
        <f t="shared" si="3"/>
        <v>14.49</v>
      </c>
      <c r="R7" s="33">
        <f t="shared" si="3"/>
        <v>21.87</v>
      </c>
      <c r="S7" s="33">
        <f t="shared" si="3"/>
        <v>0</v>
      </c>
      <c r="T7" s="33">
        <f t="shared" ref="T7:U7" si="5">T5</f>
        <v>9.2899999999999991</v>
      </c>
      <c r="U7" s="33">
        <f t="shared" si="5"/>
        <v>9.26</v>
      </c>
    </row>
    <row r="8" spans="1:21" x14ac:dyDescent="0.35">
      <c r="B8" s="32" t="s">
        <v>2</v>
      </c>
      <c r="C8" s="32" t="s">
        <v>56</v>
      </c>
      <c r="D8" s="33">
        <f>D6</f>
        <v>21.45</v>
      </c>
      <c r="E8" s="33">
        <f t="shared" si="3"/>
        <v>20.74</v>
      </c>
      <c r="F8" s="33">
        <f t="shared" si="3"/>
        <v>16.89</v>
      </c>
      <c r="G8" s="33">
        <f t="shared" si="3"/>
        <v>18.05</v>
      </c>
      <c r="H8" s="33">
        <f t="shared" si="3"/>
        <v>20.5</v>
      </c>
      <c r="I8" s="33">
        <f t="shared" si="3"/>
        <v>21.3</v>
      </c>
      <c r="J8" s="33">
        <f t="shared" si="3"/>
        <v>18.829999999999998</v>
      </c>
      <c r="K8" s="33">
        <f t="shared" si="3"/>
        <v>0</v>
      </c>
      <c r="L8" s="33">
        <f t="shared" si="3"/>
        <v>15.61</v>
      </c>
      <c r="M8" s="33">
        <f t="shared" si="3"/>
        <v>15.74</v>
      </c>
      <c r="N8" s="33">
        <f t="shared" ref="N8:O8" si="6">N6</f>
        <v>10.1</v>
      </c>
      <c r="O8" s="33">
        <f t="shared" si="6"/>
        <v>10.83</v>
      </c>
      <c r="P8" s="33">
        <f t="shared" si="3"/>
        <v>15.14</v>
      </c>
      <c r="Q8" s="33">
        <f t="shared" si="3"/>
        <v>14.49</v>
      </c>
      <c r="R8" s="33">
        <f t="shared" si="3"/>
        <v>21.87</v>
      </c>
      <c r="S8" s="33">
        <f t="shared" si="3"/>
        <v>0</v>
      </c>
      <c r="T8" s="33">
        <f t="shared" ref="T8:U8" si="7">T6</f>
        <v>9.2899999999999991</v>
      </c>
      <c r="U8" s="33">
        <f t="shared" si="7"/>
        <v>9.26</v>
      </c>
    </row>
    <row r="9" spans="1:21" ht="5.15" customHeight="1" x14ac:dyDescent="0.35"/>
    <row r="10" spans="1:21" x14ac:dyDescent="0.35">
      <c r="B10" s="32" t="s">
        <v>3</v>
      </c>
      <c r="C10" s="32" t="s">
        <v>55</v>
      </c>
      <c r="D10" s="34">
        <f t="shared" ref="D10:M10" si="8">IFERROR((D7-D5)/D5,0)</f>
        <v>0</v>
      </c>
      <c r="E10" s="34">
        <f t="shared" si="8"/>
        <v>0</v>
      </c>
      <c r="F10" s="34">
        <f t="shared" si="8"/>
        <v>0</v>
      </c>
      <c r="G10" s="34">
        <f t="shared" si="8"/>
        <v>0</v>
      </c>
      <c r="H10" s="34">
        <f t="shared" si="8"/>
        <v>0</v>
      </c>
      <c r="I10" s="34">
        <f t="shared" si="8"/>
        <v>0</v>
      </c>
      <c r="J10" s="34">
        <f t="shared" si="8"/>
        <v>0</v>
      </c>
      <c r="K10" s="34">
        <f t="shared" si="8"/>
        <v>0</v>
      </c>
      <c r="L10" s="34">
        <f t="shared" si="8"/>
        <v>0</v>
      </c>
      <c r="M10" s="34">
        <f t="shared" si="8"/>
        <v>0</v>
      </c>
      <c r="N10" s="34">
        <f t="shared" ref="N10:O10" si="9">IFERROR((N7-N5)/N5,0)</f>
        <v>0</v>
      </c>
      <c r="O10" s="34">
        <f t="shared" si="9"/>
        <v>0</v>
      </c>
      <c r="P10" s="34">
        <f t="shared" ref="P10" si="10">IFERROR((P7-P5)/P5,0)</f>
        <v>0</v>
      </c>
      <c r="Q10" s="34">
        <f>IFERROR((Q7-Q5)/Q5,0)</f>
        <v>0</v>
      </c>
      <c r="R10" s="34">
        <f t="shared" ref="R10" si="11">IFERROR((R7-R5)/R5,0)</f>
        <v>0</v>
      </c>
      <c r="S10" s="34">
        <f>IFERROR((S7-S5)/S5,0)</f>
        <v>0</v>
      </c>
      <c r="T10" s="34">
        <f t="shared" ref="T10" si="12">IFERROR((T7-T5)/T5,0)</f>
        <v>0</v>
      </c>
      <c r="U10" s="34">
        <f>IFERROR((U7-U5)/U5,0)</f>
        <v>0</v>
      </c>
    </row>
    <row r="11" spans="1:21" x14ac:dyDescent="0.35">
      <c r="B11" s="32" t="s">
        <v>3</v>
      </c>
      <c r="C11" s="32" t="s">
        <v>56</v>
      </c>
      <c r="D11" s="34">
        <f t="shared" ref="D11:M11" si="13">IFERROR((D8-D6)/D6,0)</f>
        <v>0</v>
      </c>
      <c r="E11" s="34">
        <f t="shared" si="13"/>
        <v>0</v>
      </c>
      <c r="F11" s="34">
        <f t="shared" si="13"/>
        <v>0</v>
      </c>
      <c r="G11" s="34">
        <f t="shared" si="13"/>
        <v>0</v>
      </c>
      <c r="H11" s="34">
        <f t="shared" si="13"/>
        <v>0</v>
      </c>
      <c r="I11" s="34">
        <f t="shared" si="13"/>
        <v>0</v>
      </c>
      <c r="J11" s="34">
        <f t="shared" si="13"/>
        <v>0</v>
      </c>
      <c r="K11" s="34">
        <f t="shared" si="13"/>
        <v>0</v>
      </c>
      <c r="L11" s="34">
        <f t="shared" si="13"/>
        <v>0</v>
      </c>
      <c r="M11" s="34">
        <f t="shared" si="13"/>
        <v>0</v>
      </c>
      <c r="N11" s="34">
        <f t="shared" ref="N11:O11" si="14">IFERROR((N8-N6)/N6,0)</f>
        <v>0</v>
      </c>
      <c r="O11" s="34">
        <f t="shared" si="14"/>
        <v>0</v>
      </c>
      <c r="P11" s="34">
        <f t="shared" ref="P11" si="15">IFERROR((P8-P6)/P6,0)</f>
        <v>0</v>
      </c>
      <c r="Q11" s="34">
        <f>IFERROR((Q8-Q6)/Q6,0)</f>
        <v>0</v>
      </c>
      <c r="R11" s="34">
        <f t="shared" ref="R11" si="16">IFERROR((R8-R6)/R6,0)</f>
        <v>0</v>
      </c>
      <c r="S11" s="34">
        <f>IFERROR((S8-S6)/S6,0)</f>
        <v>0</v>
      </c>
      <c r="T11" s="34">
        <f t="shared" ref="T11" si="17">IFERROR((T8-T6)/T6,0)</f>
        <v>0</v>
      </c>
      <c r="U11" s="34">
        <f>IFERROR((U8-U6)/U6,0)</f>
        <v>0</v>
      </c>
    </row>
    <row r="12" spans="1:21" ht="12.5" customHeight="1" x14ac:dyDescent="0.35"/>
    <row r="13" spans="1:21" x14ac:dyDescent="0.35">
      <c r="B13" s="32" t="s">
        <v>1</v>
      </c>
      <c r="C13" s="32" t="s">
        <v>57</v>
      </c>
      <c r="D13" s="94">
        <v>169223.87999999995</v>
      </c>
      <c r="E13" s="95"/>
      <c r="F13" s="94">
        <v>64593.479999999989</v>
      </c>
      <c r="G13" s="95"/>
      <c r="H13" s="90">
        <v>116764.19999999991</v>
      </c>
      <c r="I13" s="90"/>
      <c r="J13" s="90">
        <v>53383.050000000025</v>
      </c>
      <c r="K13" s="90"/>
      <c r="L13" s="94">
        <v>58265.340000000077</v>
      </c>
      <c r="M13" s="95"/>
      <c r="N13" s="94">
        <v>41103.720000000023</v>
      </c>
      <c r="O13" s="95"/>
      <c r="P13" s="90">
        <v>81457.530000000028</v>
      </c>
      <c r="Q13" s="90"/>
      <c r="R13" s="90">
        <v>45467.73000000001</v>
      </c>
      <c r="S13" s="90"/>
      <c r="T13" s="90">
        <v>53370.239999999925</v>
      </c>
      <c r="U13" s="90"/>
    </row>
    <row r="14" spans="1:21" x14ac:dyDescent="0.35">
      <c r="B14" s="32" t="s">
        <v>1</v>
      </c>
      <c r="C14" s="32" t="s">
        <v>4</v>
      </c>
      <c r="D14" s="94">
        <v>24246.559999999976</v>
      </c>
      <c r="E14" s="95"/>
      <c r="F14" s="94">
        <v>9224.1599999999889</v>
      </c>
      <c r="G14" s="95"/>
      <c r="H14" s="90">
        <v>20641.199999999986</v>
      </c>
      <c r="I14" s="90"/>
      <c r="J14" s="90">
        <v>7230.7200000000021</v>
      </c>
      <c r="K14" s="90"/>
      <c r="L14" s="94">
        <v>7899.1600000000044</v>
      </c>
      <c r="M14" s="95"/>
      <c r="N14" s="94">
        <v>6111.5600000000059</v>
      </c>
      <c r="O14" s="95"/>
      <c r="P14" s="90">
        <v>9536.9600000000009</v>
      </c>
      <c r="Q14" s="90"/>
      <c r="R14" s="90">
        <v>5336.279999999997</v>
      </c>
      <c r="S14" s="90"/>
      <c r="T14" s="90">
        <v>3598.5199999999982</v>
      </c>
      <c r="U14" s="90"/>
    </row>
    <row r="15" spans="1:21" x14ac:dyDescent="0.35">
      <c r="B15" s="32" t="s">
        <v>1</v>
      </c>
      <c r="C15" s="32" t="s">
        <v>5</v>
      </c>
      <c r="D15" s="94">
        <v>24413.299999999988</v>
      </c>
      <c r="E15" s="95"/>
      <c r="F15" s="94">
        <v>10919.849999999999</v>
      </c>
      <c r="G15" s="95"/>
      <c r="H15" s="90">
        <v>22978</v>
      </c>
      <c r="I15" s="90"/>
      <c r="J15" s="90">
        <v>8096.9000000000005</v>
      </c>
      <c r="K15" s="90"/>
      <c r="L15" s="94">
        <v>8307.7499999999927</v>
      </c>
      <c r="M15" s="95"/>
      <c r="N15" s="94">
        <v>6802.2500000000018</v>
      </c>
      <c r="O15" s="95"/>
      <c r="P15" s="90">
        <v>10587.849999999991</v>
      </c>
      <c r="Q15" s="90"/>
      <c r="R15" s="90">
        <v>6889.0499999999975</v>
      </c>
      <c r="S15" s="90"/>
      <c r="T15" s="90">
        <v>6816.8999999999878</v>
      </c>
      <c r="U15" s="90"/>
    </row>
    <row r="16" spans="1:21" x14ac:dyDescent="0.35">
      <c r="B16" s="32" t="s">
        <v>6</v>
      </c>
      <c r="C16" s="32" t="s">
        <v>57</v>
      </c>
      <c r="D16" s="90">
        <v>169223.87999999995</v>
      </c>
      <c r="E16" s="90"/>
      <c r="F16" s="90">
        <v>64569.119999999988</v>
      </c>
      <c r="G16" s="90"/>
      <c r="H16" s="94">
        <v>117641.99999999991</v>
      </c>
      <c r="I16" s="95"/>
      <c r="J16" s="90">
        <v>54173.910000000025</v>
      </c>
      <c r="K16" s="90"/>
      <c r="L16" s="90">
        <v>57606.990000000071</v>
      </c>
      <c r="M16" s="90"/>
      <c r="N16" s="90">
        <v>40224.660000000025</v>
      </c>
      <c r="O16" s="90"/>
      <c r="P16" s="90">
        <v>81457.530000000028</v>
      </c>
      <c r="Q16" s="90"/>
      <c r="R16" s="90">
        <v>45927</v>
      </c>
      <c r="S16" s="90"/>
      <c r="T16" s="90">
        <v>52980.059999999932</v>
      </c>
      <c r="U16" s="90"/>
    </row>
    <row r="17" spans="2:21" x14ac:dyDescent="0.35">
      <c r="B17" s="32" t="s">
        <v>6</v>
      </c>
      <c r="C17" s="32" t="s">
        <v>4</v>
      </c>
      <c r="D17" s="94">
        <v>24246.559999999976</v>
      </c>
      <c r="E17" s="95"/>
      <c r="F17" s="94">
        <v>9224.1599999999889</v>
      </c>
      <c r="G17" s="95"/>
      <c r="H17" s="90">
        <v>20641.199999999986</v>
      </c>
      <c r="I17" s="90"/>
      <c r="J17" s="90">
        <v>7230.7200000000021</v>
      </c>
      <c r="K17" s="90"/>
      <c r="L17" s="94">
        <v>7899.1600000000044</v>
      </c>
      <c r="M17" s="95"/>
      <c r="N17" s="94">
        <v>6111.5600000000059</v>
      </c>
      <c r="O17" s="95"/>
      <c r="P17" s="90">
        <v>9536.9600000000009</v>
      </c>
      <c r="Q17" s="90"/>
      <c r="R17" s="90">
        <v>5336.279999999997</v>
      </c>
      <c r="S17" s="90"/>
      <c r="T17" s="90">
        <v>3598.5199999999982</v>
      </c>
      <c r="U17" s="90"/>
    </row>
    <row r="18" spans="2:21" x14ac:dyDescent="0.35">
      <c r="B18" s="32" t="s">
        <v>6</v>
      </c>
      <c r="C18" s="32" t="s">
        <v>5</v>
      </c>
      <c r="D18" s="94">
        <v>24413.299999999988</v>
      </c>
      <c r="E18" s="95"/>
      <c r="F18" s="94">
        <v>10919.849999999999</v>
      </c>
      <c r="G18" s="95"/>
      <c r="H18" s="90">
        <v>22978</v>
      </c>
      <c r="I18" s="90"/>
      <c r="J18" s="90">
        <v>8096.9000000000005</v>
      </c>
      <c r="K18" s="90"/>
      <c r="L18" s="94">
        <v>8307.7499999999927</v>
      </c>
      <c r="M18" s="95"/>
      <c r="N18" s="94">
        <v>6802.2500000000018</v>
      </c>
      <c r="O18" s="95"/>
      <c r="P18" s="90">
        <v>10587.849999999991</v>
      </c>
      <c r="Q18" s="90"/>
      <c r="R18" s="90">
        <v>6889.0499999999975</v>
      </c>
      <c r="S18" s="90"/>
      <c r="T18" s="90">
        <v>6816.8999999999878</v>
      </c>
      <c r="U18" s="90"/>
    </row>
    <row r="19" spans="2:21" ht="4" customHeight="1" x14ac:dyDescent="0.35"/>
    <row r="20" spans="2:21" x14ac:dyDescent="0.35">
      <c r="B20" s="32" t="s">
        <v>3</v>
      </c>
      <c r="C20" s="32" t="s">
        <v>57</v>
      </c>
      <c r="D20" s="91">
        <f t="shared" ref="D20:J22" si="18">IFERROR((D16-D13)/D13,0)</f>
        <v>0</v>
      </c>
      <c r="E20" s="91"/>
      <c r="F20" s="91">
        <f t="shared" ref="F20" si="19">IFERROR((F16-F13)/F13,0)</f>
        <v>-3.7712784633991828E-4</v>
      </c>
      <c r="G20" s="91"/>
      <c r="H20" s="91">
        <f t="shared" ref="H20" si="20">IFERROR((H16-H13)/H13,0)</f>
        <v>7.5177151901011062E-3</v>
      </c>
      <c r="I20" s="91"/>
      <c r="J20" s="91">
        <f t="shared" ref="J20" si="21">IFERROR((J16-J13)/J13,0)</f>
        <v>1.4814814814814819E-2</v>
      </c>
      <c r="K20" s="91"/>
      <c r="L20" s="91">
        <f t="shared" ref="L20:N20" si="22">IFERROR((L16-L13)/L13,0)</f>
        <v>-1.1299170312916822E-2</v>
      </c>
      <c r="M20" s="91"/>
      <c r="N20" s="91">
        <f t="shared" si="22"/>
        <v>-2.1386385465840978E-2</v>
      </c>
      <c r="O20" s="91"/>
      <c r="P20" s="91">
        <f>IFERROR((P16-P13)/P13,0)</f>
        <v>0</v>
      </c>
      <c r="Q20" s="91"/>
      <c r="R20" s="91">
        <f>IFERROR((R16-R13)/R13,0)</f>
        <v>1.0101010101009868E-2</v>
      </c>
      <c r="S20" s="91"/>
      <c r="T20" s="91">
        <f>IFERROR((T16-T13)/T13,0)</f>
        <v>-7.3108159153864316E-3</v>
      </c>
      <c r="U20" s="91"/>
    </row>
    <row r="21" spans="2:21" x14ac:dyDescent="0.35">
      <c r="B21" s="32" t="s">
        <v>3</v>
      </c>
      <c r="C21" s="32" t="s">
        <v>4</v>
      </c>
      <c r="D21" s="91">
        <f t="shared" si="18"/>
        <v>0</v>
      </c>
      <c r="E21" s="91"/>
      <c r="F21" s="91">
        <f t="shared" si="18"/>
        <v>0</v>
      </c>
      <c r="G21" s="91"/>
      <c r="H21" s="91">
        <f t="shared" si="18"/>
        <v>0</v>
      </c>
      <c r="I21" s="91"/>
      <c r="J21" s="91">
        <f t="shared" si="18"/>
        <v>0</v>
      </c>
      <c r="K21" s="91"/>
      <c r="L21" s="91">
        <f t="shared" ref="L21:N21" si="23">IFERROR((L17-L14)/L14,0)</f>
        <v>0</v>
      </c>
      <c r="M21" s="91"/>
      <c r="N21" s="91">
        <f t="shared" si="23"/>
        <v>0</v>
      </c>
      <c r="O21" s="91"/>
      <c r="P21" s="91">
        <f t="shared" ref="P21" si="24">IFERROR((P17-P14)/P14,0)</f>
        <v>0</v>
      </c>
      <c r="Q21" s="91"/>
      <c r="R21" s="91">
        <f t="shared" ref="R21" si="25">IFERROR((R17-R14)/R14,0)</f>
        <v>0</v>
      </c>
      <c r="S21" s="91"/>
      <c r="T21" s="91">
        <f t="shared" ref="T21" si="26">IFERROR((T17-T14)/T14,0)</f>
        <v>0</v>
      </c>
      <c r="U21" s="91"/>
    </row>
    <row r="22" spans="2:21" x14ac:dyDescent="0.35">
      <c r="B22" s="32" t="s">
        <v>3</v>
      </c>
      <c r="C22" s="32" t="s">
        <v>5</v>
      </c>
      <c r="D22" s="91">
        <f t="shared" si="18"/>
        <v>0</v>
      </c>
      <c r="E22" s="91"/>
      <c r="F22" s="91">
        <f t="shared" si="18"/>
        <v>0</v>
      </c>
      <c r="G22" s="91"/>
      <c r="H22" s="91">
        <f t="shared" si="18"/>
        <v>0</v>
      </c>
      <c r="I22" s="91"/>
      <c r="J22" s="91">
        <f t="shared" si="18"/>
        <v>0</v>
      </c>
      <c r="K22" s="91"/>
      <c r="L22" s="91">
        <f t="shared" ref="L22:N22" si="27">IFERROR((L18-L15)/L15,0)</f>
        <v>0</v>
      </c>
      <c r="M22" s="91"/>
      <c r="N22" s="91">
        <f t="shared" si="27"/>
        <v>0</v>
      </c>
      <c r="O22" s="91"/>
      <c r="P22" s="91">
        <f t="shared" ref="P22" si="28">IFERROR((P18-P15)/P15,0)</f>
        <v>0</v>
      </c>
      <c r="Q22" s="91"/>
      <c r="R22" s="91">
        <f t="shared" ref="R22" si="29">IFERROR((R18-R15)/R15,0)</f>
        <v>0</v>
      </c>
      <c r="S22" s="91"/>
      <c r="T22" s="91">
        <f t="shared" ref="T22" si="30">IFERROR((T18-T15)/T15,0)</f>
        <v>0</v>
      </c>
      <c r="U22" s="91"/>
    </row>
  </sheetData>
  <mergeCells count="91">
    <mergeCell ref="B3:C4"/>
    <mergeCell ref="D3:E3"/>
    <mergeCell ref="D13:E13"/>
    <mergeCell ref="D14:E14"/>
    <mergeCell ref="D22:E22"/>
    <mergeCell ref="D18:E18"/>
    <mergeCell ref="D20:E20"/>
    <mergeCell ref="D21:E21"/>
    <mergeCell ref="D15:E15"/>
    <mergeCell ref="D16:E16"/>
    <mergeCell ref="D17:E17"/>
    <mergeCell ref="F17:G17"/>
    <mergeCell ref="F18:G18"/>
    <mergeCell ref="F20:G20"/>
    <mergeCell ref="F21:G21"/>
    <mergeCell ref="F22:G22"/>
    <mergeCell ref="F3:G3"/>
    <mergeCell ref="F13:G13"/>
    <mergeCell ref="F14:G14"/>
    <mergeCell ref="F15:G15"/>
    <mergeCell ref="F16:G16"/>
    <mergeCell ref="J15:K15"/>
    <mergeCell ref="J16:K16"/>
    <mergeCell ref="H15:I15"/>
    <mergeCell ref="J17:K17"/>
    <mergeCell ref="H22:I22"/>
    <mergeCell ref="H16:I16"/>
    <mergeCell ref="H20:I20"/>
    <mergeCell ref="H21:I21"/>
    <mergeCell ref="J18:K18"/>
    <mergeCell ref="J20:K20"/>
    <mergeCell ref="J21:K21"/>
    <mergeCell ref="J22:K22"/>
    <mergeCell ref="P17:Q17"/>
    <mergeCell ref="P18:Q18"/>
    <mergeCell ref="P20:Q20"/>
    <mergeCell ref="P21:Q21"/>
    <mergeCell ref="P22:Q22"/>
    <mergeCell ref="P3:Q3"/>
    <mergeCell ref="P13:Q13"/>
    <mergeCell ref="P14:Q14"/>
    <mergeCell ref="P15:Q15"/>
    <mergeCell ref="P16:Q16"/>
    <mergeCell ref="R17:S17"/>
    <mergeCell ref="R18:S18"/>
    <mergeCell ref="R20:S20"/>
    <mergeCell ref="R21:S21"/>
    <mergeCell ref="R22:S22"/>
    <mergeCell ref="R3:S3"/>
    <mergeCell ref="R13:S13"/>
    <mergeCell ref="R14:S14"/>
    <mergeCell ref="R15:S15"/>
    <mergeCell ref="R16:S16"/>
    <mergeCell ref="L3:M3"/>
    <mergeCell ref="N3:O3"/>
    <mergeCell ref="N13:O13"/>
    <mergeCell ref="N14:O14"/>
    <mergeCell ref="H3:I3"/>
    <mergeCell ref="H13:I13"/>
    <mergeCell ref="H14:I14"/>
    <mergeCell ref="J3:K3"/>
    <mergeCell ref="J13:K13"/>
    <mergeCell ref="J14:K14"/>
    <mergeCell ref="L18:M18"/>
    <mergeCell ref="L20:M20"/>
    <mergeCell ref="L21:M21"/>
    <mergeCell ref="L22:M22"/>
    <mergeCell ref="H17:I17"/>
    <mergeCell ref="H18:I18"/>
    <mergeCell ref="L13:M13"/>
    <mergeCell ref="L14:M14"/>
    <mergeCell ref="L15:M15"/>
    <mergeCell ref="L16:M16"/>
    <mergeCell ref="L17:M17"/>
    <mergeCell ref="N21:O21"/>
    <mergeCell ref="N22:O22"/>
    <mergeCell ref="N15:O15"/>
    <mergeCell ref="N16:O16"/>
    <mergeCell ref="N17:O17"/>
    <mergeCell ref="N18:O18"/>
    <mergeCell ref="N20:O20"/>
    <mergeCell ref="T3:U3"/>
    <mergeCell ref="T13:U13"/>
    <mergeCell ref="T14:U14"/>
    <mergeCell ref="T15:U15"/>
    <mergeCell ref="T16:U16"/>
    <mergeCell ref="T17:U17"/>
    <mergeCell ref="T18:U18"/>
    <mergeCell ref="T20:U20"/>
    <mergeCell ref="T21:U21"/>
    <mergeCell ref="T22:U22"/>
  </mergeCells>
  <conditionalFormatting sqref="D20:U22">
    <cfRule type="cellIs" dxfId="51" priority="1" operator="lessThan">
      <formula>0</formula>
    </cfRule>
    <cfRule type="cellIs" dxfId="50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A841-15E4-4396-B4ED-8095672A918B}">
  <sheetPr>
    <tabColor rgb="FF92D050"/>
  </sheetPr>
  <dimension ref="A1:L61"/>
  <sheetViews>
    <sheetView zoomScale="85" zoomScaleNormal="85" workbookViewId="0"/>
  </sheetViews>
  <sheetFormatPr baseColWidth="10" defaultRowHeight="14.5" x14ac:dyDescent="0.35"/>
  <cols>
    <col min="1" max="1" width="14.81640625" customWidth="1"/>
    <col min="2" max="2" width="9.7265625" customWidth="1"/>
    <col min="3" max="3" width="10.453125" customWidth="1"/>
    <col min="4" max="6" width="5.7265625" customWidth="1"/>
    <col min="7" max="7" width="6.26953125" customWidth="1"/>
    <col min="8" max="8" width="5.7265625" customWidth="1"/>
    <col min="9" max="12" width="6.453125" customWidth="1"/>
    <col min="13" max="13" width="5.7265625" bestFit="1" customWidth="1"/>
  </cols>
  <sheetData>
    <row r="1" spans="1:12" x14ac:dyDescent="0.35">
      <c r="A1" s="2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pans="1:12" ht="15" thickBot="1" x14ac:dyDescent="0.4"/>
    <row r="4" spans="1:12" ht="15" customHeight="1" thickBot="1" x14ac:dyDescent="0.4">
      <c r="D4" s="105" t="s">
        <v>16</v>
      </c>
      <c r="E4" s="106"/>
      <c r="F4" s="106"/>
      <c r="G4" s="106"/>
      <c r="H4" s="106"/>
      <c r="I4" s="106"/>
      <c r="J4" s="106"/>
      <c r="K4" s="106"/>
      <c r="L4" s="107"/>
    </row>
    <row r="5" spans="1:12" ht="36.5" thickBot="1" x14ac:dyDescent="0.4">
      <c r="D5" s="54" t="s">
        <v>7</v>
      </c>
      <c r="E5" s="55" t="s">
        <v>8</v>
      </c>
      <c r="F5" s="55" t="s">
        <v>9</v>
      </c>
      <c r="G5" s="55" t="s">
        <v>10</v>
      </c>
      <c r="H5" s="55" t="s">
        <v>11</v>
      </c>
      <c r="I5" s="55" t="s">
        <v>12</v>
      </c>
      <c r="J5" s="56" t="s">
        <v>84</v>
      </c>
      <c r="K5" s="56" t="s">
        <v>85</v>
      </c>
      <c r="L5" s="57" t="s">
        <v>15</v>
      </c>
    </row>
    <row r="6" spans="1:12" ht="15" thickBot="1" x14ac:dyDescent="0.4">
      <c r="D6" s="58">
        <v>0.22916666666666666</v>
      </c>
      <c r="E6" s="59">
        <v>0.27083333333333331</v>
      </c>
      <c r="F6" s="59">
        <v>0.33333333333333331</v>
      </c>
      <c r="G6" s="59">
        <v>0.39583333333333331</v>
      </c>
      <c r="H6" s="59">
        <v>0.52083333333333337</v>
      </c>
      <c r="I6" s="59">
        <v>0.58333333333333337</v>
      </c>
      <c r="J6" s="59">
        <v>0.6875</v>
      </c>
      <c r="K6" s="59">
        <v>0.77083333333333337</v>
      </c>
      <c r="L6" s="60">
        <v>0.85416666666666663</v>
      </c>
    </row>
    <row r="7" spans="1:12" ht="15" thickBot="1" x14ac:dyDescent="0.4">
      <c r="A7" s="18" t="s">
        <v>0</v>
      </c>
      <c r="B7" s="19" t="s">
        <v>17</v>
      </c>
      <c r="C7" s="75" t="s">
        <v>14</v>
      </c>
      <c r="D7" s="61">
        <v>0.27013888888888887</v>
      </c>
      <c r="E7" s="21">
        <v>0.33263888888888887</v>
      </c>
      <c r="F7" s="21">
        <v>0.39513888888888887</v>
      </c>
      <c r="G7" s="21">
        <v>0.52013888888888882</v>
      </c>
      <c r="H7" s="21">
        <v>0.58263888888888882</v>
      </c>
      <c r="I7" s="21">
        <v>0.68680555555555556</v>
      </c>
      <c r="J7" s="21">
        <v>0.77083333333333337</v>
      </c>
      <c r="K7" s="21">
        <v>0.8534722222222223</v>
      </c>
      <c r="L7" s="22">
        <v>0.95763888888888893</v>
      </c>
    </row>
    <row r="8" spans="1:12" x14ac:dyDescent="0.35">
      <c r="A8" s="100" t="s">
        <v>1</v>
      </c>
      <c r="B8" s="23">
        <f>'1'!$A$4</f>
        <v>1004</v>
      </c>
      <c r="C8" s="45" t="s">
        <v>21</v>
      </c>
      <c r="D8" s="86">
        <v>7</v>
      </c>
      <c r="E8" s="82">
        <v>10</v>
      </c>
      <c r="F8" s="82">
        <v>11</v>
      </c>
      <c r="G8" s="82">
        <v>10</v>
      </c>
      <c r="H8" s="82">
        <v>10</v>
      </c>
      <c r="I8" s="82">
        <v>11</v>
      </c>
      <c r="J8" s="82">
        <v>15</v>
      </c>
      <c r="K8" s="82">
        <v>14</v>
      </c>
      <c r="L8" s="83">
        <v>10</v>
      </c>
    </row>
    <row r="9" spans="1:12" x14ac:dyDescent="0.35">
      <c r="A9" s="101"/>
      <c r="B9" s="24">
        <f>'1'!$A$4</f>
        <v>1004</v>
      </c>
      <c r="C9" s="46" t="s">
        <v>20</v>
      </c>
      <c r="D9" s="87">
        <v>10</v>
      </c>
      <c r="E9" s="76">
        <v>14</v>
      </c>
      <c r="F9" s="76">
        <v>10</v>
      </c>
      <c r="G9" s="76">
        <v>10</v>
      </c>
      <c r="H9" s="76">
        <v>10</v>
      </c>
      <c r="I9" s="76">
        <v>11</v>
      </c>
      <c r="J9" s="76">
        <v>11</v>
      </c>
      <c r="K9" s="76">
        <v>8</v>
      </c>
      <c r="L9" s="84">
        <v>6</v>
      </c>
    </row>
    <row r="10" spans="1:12" x14ac:dyDescent="0.35">
      <c r="A10" s="101" t="s">
        <v>2</v>
      </c>
      <c r="B10" s="24">
        <f>'1'!$A$4</f>
        <v>1004</v>
      </c>
      <c r="C10" s="46" t="s">
        <v>21</v>
      </c>
      <c r="D10" s="87">
        <v>7</v>
      </c>
      <c r="E10" s="76">
        <v>10</v>
      </c>
      <c r="F10" s="76">
        <v>11</v>
      </c>
      <c r="G10" s="76">
        <v>10</v>
      </c>
      <c r="H10" s="76">
        <v>10</v>
      </c>
      <c r="I10" s="76">
        <v>11</v>
      </c>
      <c r="J10" s="76">
        <v>15</v>
      </c>
      <c r="K10" s="76">
        <v>14</v>
      </c>
      <c r="L10" s="84">
        <v>10</v>
      </c>
    </row>
    <row r="11" spans="1:12" x14ac:dyDescent="0.35">
      <c r="A11" s="101"/>
      <c r="B11" s="24">
        <f>'1'!$A$4</f>
        <v>1004</v>
      </c>
      <c r="C11" s="46" t="s">
        <v>20</v>
      </c>
      <c r="D11" s="87">
        <v>10</v>
      </c>
      <c r="E11" s="76">
        <v>14</v>
      </c>
      <c r="F11" s="76">
        <v>10</v>
      </c>
      <c r="G11" s="76">
        <v>10</v>
      </c>
      <c r="H11" s="76">
        <v>10</v>
      </c>
      <c r="I11" s="76">
        <v>11</v>
      </c>
      <c r="J11" s="76">
        <v>11</v>
      </c>
      <c r="K11" s="76">
        <v>8</v>
      </c>
      <c r="L11" s="84">
        <v>6</v>
      </c>
    </row>
    <row r="12" spans="1:12" x14ac:dyDescent="0.35">
      <c r="A12" s="101" t="s">
        <v>27</v>
      </c>
      <c r="B12" s="24">
        <f>'1'!$A$4</f>
        <v>1004</v>
      </c>
      <c r="C12" s="46" t="s">
        <v>21</v>
      </c>
      <c r="D12" s="68">
        <f>D10-D8</f>
        <v>0</v>
      </c>
      <c r="E12" s="64">
        <f t="shared" ref="E12:L13" si="0">E10-E8</f>
        <v>0</v>
      </c>
      <c r="F12" s="64">
        <f t="shared" si="0"/>
        <v>0</v>
      </c>
      <c r="G12" s="64">
        <f t="shared" si="0"/>
        <v>0</v>
      </c>
      <c r="H12" s="64">
        <f t="shared" si="0"/>
        <v>0</v>
      </c>
      <c r="I12" s="64">
        <f t="shared" si="0"/>
        <v>0</v>
      </c>
      <c r="J12" s="64">
        <f t="shared" ref="J12:K12" si="1">J10-J8</f>
        <v>0</v>
      </c>
      <c r="K12" s="64">
        <f t="shared" si="1"/>
        <v>0</v>
      </c>
      <c r="L12" s="65">
        <f t="shared" si="0"/>
        <v>0</v>
      </c>
    </row>
    <row r="13" spans="1:12" ht="15" thickBot="1" x14ac:dyDescent="0.4">
      <c r="A13" s="102"/>
      <c r="B13" s="15">
        <f>'1'!$A$4</f>
        <v>1004</v>
      </c>
      <c r="C13" s="47" t="s">
        <v>20</v>
      </c>
      <c r="D13" s="69">
        <f>D11-D9</f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66">
        <f t="shared" ref="J13:K13" si="2">J11-J9</f>
        <v>0</v>
      </c>
      <c r="K13" s="66">
        <f t="shared" si="2"/>
        <v>0</v>
      </c>
      <c r="L13" s="67">
        <f t="shared" si="0"/>
        <v>0</v>
      </c>
    </row>
    <row r="14" spans="1:12" x14ac:dyDescent="0.35">
      <c r="A14" s="104" t="s">
        <v>1</v>
      </c>
      <c r="B14" s="77">
        <v>1014</v>
      </c>
      <c r="C14" s="78" t="s">
        <v>21</v>
      </c>
      <c r="D14" s="88">
        <v>4</v>
      </c>
      <c r="E14" s="81">
        <v>6</v>
      </c>
      <c r="F14" s="81">
        <v>5</v>
      </c>
      <c r="G14" s="81">
        <v>5</v>
      </c>
      <c r="H14" s="81">
        <v>5</v>
      </c>
      <c r="I14" s="81">
        <v>5</v>
      </c>
      <c r="J14" s="81">
        <v>6</v>
      </c>
      <c r="K14" s="81">
        <v>5</v>
      </c>
      <c r="L14" s="85">
        <v>5</v>
      </c>
    </row>
    <row r="15" spans="1:12" x14ac:dyDescent="0.35">
      <c r="A15" s="101"/>
      <c r="B15" s="24">
        <v>1014</v>
      </c>
      <c r="C15" s="46" t="s">
        <v>20</v>
      </c>
      <c r="D15" s="87">
        <v>7</v>
      </c>
      <c r="E15" s="76">
        <v>8</v>
      </c>
      <c r="F15" s="76">
        <v>6</v>
      </c>
      <c r="G15" s="76">
        <v>5</v>
      </c>
      <c r="H15" s="76">
        <v>5</v>
      </c>
      <c r="I15" s="76">
        <v>5</v>
      </c>
      <c r="J15" s="76">
        <v>5</v>
      </c>
      <c r="K15" s="76">
        <v>5</v>
      </c>
      <c r="L15" s="84">
        <v>4</v>
      </c>
    </row>
    <row r="16" spans="1:12" x14ac:dyDescent="0.35">
      <c r="A16" s="101" t="s">
        <v>2</v>
      </c>
      <c r="B16" s="24">
        <v>1014</v>
      </c>
      <c r="C16" s="46" t="s">
        <v>21</v>
      </c>
      <c r="D16" s="87">
        <v>4</v>
      </c>
      <c r="E16" s="76">
        <v>6</v>
      </c>
      <c r="F16" s="76">
        <v>5</v>
      </c>
      <c r="G16" s="76">
        <v>5</v>
      </c>
      <c r="H16" s="76">
        <v>5</v>
      </c>
      <c r="I16" s="76">
        <v>5</v>
      </c>
      <c r="J16" s="76">
        <v>6</v>
      </c>
      <c r="K16" s="76">
        <v>6</v>
      </c>
      <c r="L16" s="84">
        <v>5</v>
      </c>
    </row>
    <row r="17" spans="1:12" x14ac:dyDescent="0.35">
      <c r="A17" s="101"/>
      <c r="B17" s="24">
        <v>1014</v>
      </c>
      <c r="C17" s="46" t="s">
        <v>20</v>
      </c>
      <c r="D17" s="87">
        <v>6</v>
      </c>
      <c r="E17" s="76">
        <v>8</v>
      </c>
      <c r="F17" s="76">
        <v>6</v>
      </c>
      <c r="G17" s="76">
        <v>5</v>
      </c>
      <c r="H17" s="76">
        <v>5</v>
      </c>
      <c r="I17" s="76">
        <v>5</v>
      </c>
      <c r="J17" s="76">
        <v>5</v>
      </c>
      <c r="K17" s="76">
        <v>5</v>
      </c>
      <c r="L17" s="84">
        <v>4</v>
      </c>
    </row>
    <row r="18" spans="1:12" x14ac:dyDescent="0.35">
      <c r="A18" s="101" t="s">
        <v>27</v>
      </c>
      <c r="B18" s="24">
        <v>1014</v>
      </c>
      <c r="C18" s="46" t="s">
        <v>21</v>
      </c>
      <c r="D18" s="68">
        <f>D16-D14</f>
        <v>0</v>
      </c>
      <c r="E18" s="64">
        <f t="shared" ref="E18:L18" si="3">E16-E14</f>
        <v>0</v>
      </c>
      <c r="F18" s="64">
        <f t="shared" si="3"/>
        <v>0</v>
      </c>
      <c r="G18" s="64">
        <f t="shared" si="3"/>
        <v>0</v>
      </c>
      <c r="H18" s="64">
        <f t="shared" si="3"/>
        <v>0</v>
      </c>
      <c r="I18" s="64">
        <f t="shared" si="3"/>
        <v>0</v>
      </c>
      <c r="J18" s="64">
        <f t="shared" si="3"/>
        <v>0</v>
      </c>
      <c r="K18" s="64">
        <f t="shared" si="3"/>
        <v>1</v>
      </c>
      <c r="L18" s="65">
        <f t="shared" si="3"/>
        <v>0</v>
      </c>
    </row>
    <row r="19" spans="1:12" ht="15" thickBot="1" x14ac:dyDescent="0.4">
      <c r="A19" s="103"/>
      <c r="B19" s="79">
        <v>1014</v>
      </c>
      <c r="C19" s="80" t="s">
        <v>20</v>
      </c>
      <c r="D19" s="70">
        <f>D17-D15</f>
        <v>-1</v>
      </c>
      <c r="E19" s="71">
        <f t="shared" ref="E19:L19" si="4">E17-E15</f>
        <v>0</v>
      </c>
      <c r="F19" s="71">
        <f t="shared" si="4"/>
        <v>0</v>
      </c>
      <c r="G19" s="71">
        <f t="shared" si="4"/>
        <v>0</v>
      </c>
      <c r="H19" s="71">
        <f t="shared" si="4"/>
        <v>0</v>
      </c>
      <c r="I19" s="71">
        <f t="shared" si="4"/>
        <v>0</v>
      </c>
      <c r="J19" s="71">
        <f t="shared" si="4"/>
        <v>0</v>
      </c>
      <c r="K19" s="71">
        <f t="shared" si="4"/>
        <v>0</v>
      </c>
      <c r="L19" s="72">
        <f t="shared" si="4"/>
        <v>0</v>
      </c>
    </row>
    <row r="20" spans="1:12" x14ac:dyDescent="0.35">
      <c r="A20" s="100" t="s">
        <v>1</v>
      </c>
      <c r="B20" s="23">
        <v>1021</v>
      </c>
      <c r="C20" s="45" t="s">
        <v>21</v>
      </c>
      <c r="D20" s="86">
        <v>7</v>
      </c>
      <c r="E20" s="82">
        <v>12</v>
      </c>
      <c r="F20" s="82">
        <v>8</v>
      </c>
      <c r="G20" s="82">
        <v>8</v>
      </c>
      <c r="H20" s="82">
        <v>7</v>
      </c>
      <c r="I20" s="82">
        <v>7</v>
      </c>
      <c r="J20" s="82">
        <v>7</v>
      </c>
      <c r="K20" s="82">
        <v>6</v>
      </c>
      <c r="L20" s="83">
        <v>7</v>
      </c>
    </row>
    <row r="21" spans="1:12" x14ac:dyDescent="0.35">
      <c r="A21" s="101"/>
      <c r="B21" s="24">
        <v>1021</v>
      </c>
      <c r="C21" s="46" t="s">
        <v>20</v>
      </c>
      <c r="D21" s="87">
        <v>5</v>
      </c>
      <c r="E21" s="76">
        <v>8</v>
      </c>
      <c r="F21" s="76">
        <v>8</v>
      </c>
      <c r="G21" s="76">
        <v>8</v>
      </c>
      <c r="H21" s="76">
        <v>7</v>
      </c>
      <c r="I21" s="76">
        <v>8</v>
      </c>
      <c r="J21" s="76">
        <v>9</v>
      </c>
      <c r="K21" s="76">
        <v>8</v>
      </c>
      <c r="L21" s="84">
        <v>8</v>
      </c>
    </row>
    <row r="22" spans="1:12" x14ac:dyDescent="0.35">
      <c r="A22" s="101" t="s">
        <v>2</v>
      </c>
      <c r="B22" s="24">
        <v>1021</v>
      </c>
      <c r="C22" s="46" t="s">
        <v>21</v>
      </c>
      <c r="D22" s="87">
        <v>7</v>
      </c>
      <c r="E22" s="76">
        <v>12</v>
      </c>
      <c r="F22" s="76">
        <v>8</v>
      </c>
      <c r="G22" s="76">
        <v>8</v>
      </c>
      <c r="H22" s="76">
        <v>7</v>
      </c>
      <c r="I22" s="76">
        <v>7</v>
      </c>
      <c r="J22" s="76">
        <v>8</v>
      </c>
      <c r="K22" s="76">
        <v>6</v>
      </c>
      <c r="L22" s="84">
        <v>7</v>
      </c>
    </row>
    <row r="23" spans="1:12" x14ac:dyDescent="0.35">
      <c r="A23" s="101"/>
      <c r="B23" s="24">
        <v>1021</v>
      </c>
      <c r="C23" s="46" t="s">
        <v>20</v>
      </c>
      <c r="D23" s="87">
        <v>5</v>
      </c>
      <c r="E23" s="76">
        <v>8</v>
      </c>
      <c r="F23" s="76">
        <v>8</v>
      </c>
      <c r="G23" s="76">
        <v>8</v>
      </c>
      <c r="H23" s="76">
        <v>7</v>
      </c>
      <c r="I23" s="76">
        <v>8</v>
      </c>
      <c r="J23" s="76">
        <v>9</v>
      </c>
      <c r="K23" s="76">
        <v>8</v>
      </c>
      <c r="L23" s="84">
        <v>8</v>
      </c>
    </row>
    <row r="24" spans="1:12" x14ac:dyDescent="0.35">
      <c r="A24" s="101" t="s">
        <v>27</v>
      </c>
      <c r="B24" s="24">
        <v>1021</v>
      </c>
      <c r="C24" s="46" t="s">
        <v>21</v>
      </c>
      <c r="D24" s="68">
        <f>D22-D20</f>
        <v>0</v>
      </c>
      <c r="E24" s="64">
        <f t="shared" ref="E24:L24" si="5">E22-E20</f>
        <v>0</v>
      </c>
      <c r="F24" s="64">
        <f t="shared" si="5"/>
        <v>0</v>
      </c>
      <c r="G24" s="64">
        <f t="shared" si="5"/>
        <v>0</v>
      </c>
      <c r="H24" s="64">
        <f t="shared" si="5"/>
        <v>0</v>
      </c>
      <c r="I24" s="64">
        <f t="shared" si="5"/>
        <v>0</v>
      </c>
      <c r="J24" s="64">
        <f t="shared" si="5"/>
        <v>1</v>
      </c>
      <c r="K24" s="64">
        <f t="shared" si="5"/>
        <v>0</v>
      </c>
      <c r="L24" s="65">
        <f t="shared" si="5"/>
        <v>0</v>
      </c>
    </row>
    <row r="25" spans="1:12" ht="15" thickBot="1" x14ac:dyDescent="0.4">
      <c r="A25" s="102"/>
      <c r="B25" s="15">
        <v>1021</v>
      </c>
      <c r="C25" s="47" t="s">
        <v>20</v>
      </c>
      <c r="D25" s="69">
        <f>D23-D21</f>
        <v>0</v>
      </c>
      <c r="E25" s="66">
        <f t="shared" ref="E25:L25" si="6">E23-E21</f>
        <v>0</v>
      </c>
      <c r="F25" s="66">
        <f t="shared" si="6"/>
        <v>0</v>
      </c>
      <c r="G25" s="66">
        <f t="shared" si="6"/>
        <v>0</v>
      </c>
      <c r="H25" s="66">
        <f t="shared" si="6"/>
        <v>0</v>
      </c>
      <c r="I25" s="66">
        <f t="shared" si="6"/>
        <v>0</v>
      </c>
      <c r="J25" s="66">
        <f t="shared" si="6"/>
        <v>0</v>
      </c>
      <c r="K25" s="66">
        <f t="shared" si="6"/>
        <v>0</v>
      </c>
      <c r="L25" s="67">
        <f t="shared" si="6"/>
        <v>0</v>
      </c>
    </row>
    <row r="26" spans="1:12" x14ac:dyDescent="0.35">
      <c r="A26" s="104" t="s">
        <v>1</v>
      </c>
      <c r="B26" s="77">
        <v>1022</v>
      </c>
      <c r="C26" s="78" t="s">
        <v>21</v>
      </c>
      <c r="D26" s="88">
        <v>5</v>
      </c>
      <c r="E26" s="81">
        <v>9</v>
      </c>
      <c r="F26" s="81">
        <v>9</v>
      </c>
      <c r="G26" s="81">
        <v>7</v>
      </c>
      <c r="H26" s="81">
        <v>7</v>
      </c>
      <c r="I26" s="81">
        <v>8</v>
      </c>
      <c r="J26" s="81">
        <v>9</v>
      </c>
      <c r="K26" s="81">
        <v>6</v>
      </c>
      <c r="L26" s="85">
        <v>5</v>
      </c>
    </row>
    <row r="27" spans="1:12" x14ac:dyDescent="0.35">
      <c r="A27" s="101"/>
      <c r="B27" s="24">
        <v>1022</v>
      </c>
      <c r="C27" s="46" t="s">
        <v>20</v>
      </c>
      <c r="D27" s="87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84">
        <v>0</v>
      </c>
    </row>
    <row r="28" spans="1:12" x14ac:dyDescent="0.35">
      <c r="A28" s="101" t="s">
        <v>2</v>
      </c>
      <c r="B28" s="24">
        <v>1022</v>
      </c>
      <c r="C28" s="46" t="s">
        <v>21</v>
      </c>
      <c r="D28" s="87">
        <v>5</v>
      </c>
      <c r="E28" s="76">
        <v>9</v>
      </c>
      <c r="F28" s="76">
        <v>9</v>
      </c>
      <c r="G28" s="76">
        <v>7</v>
      </c>
      <c r="H28" s="76">
        <v>7</v>
      </c>
      <c r="I28" s="76">
        <v>8</v>
      </c>
      <c r="J28" s="76">
        <v>9</v>
      </c>
      <c r="K28" s="76">
        <v>7</v>
      </c>
      <c r="L28" s="84">
        <v>5</v>
      </c>
    </row>
    <row r="29" spans="1:12" x14ac:dyDescent="0.35">
      <c r="A29" s="101"/>
      <c r="B29" s="24">
        <v>1022</v>
      </c>
      <c r="C29" s="46" t="s">
        <v>20</v>
      </c>
      <c r="D29" s="87"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84">
        <v>0</v>
      </c>
    </row>
    <row r="30" spans="1:12" x14ac:dyDescent="0.35">
      <c r="A30" s="101" t="s">
        <v>27</v>
      </c>
      <c r="B30" s="24">
        <v>1022</v>
      </c>
      <c r="C30" s="46" t="s">
        <v>21</v>
      </c>
      <c r="D30" s="68">
        <f>D28-D26</f>
        <v>0</v>
      </c>
      <c r="E30" s="64">
        <f t="shared" ref="E30:L30" si="7">E28-E26</f>
        <v>0</v>
      </c>
      <c r="F30" s="64">
        <f t="shared" si="7"/>
        <v>0</v>
      </c>
      <c r="G30" s="64">
        <f t="shared" si="7"/>
        <v>0</v>
      </c>
      <c r="H30" s="64">
        <f t="shared" si="7"/>
        <v>0</v>
      </c>
      <c r="I30" s="64">
        <f t="shared" si="7"/>
        <v>0</v>
      </c>
      <c r="J30" s="64">
        <f t="shared" si="7"/>
        <v>0</v>
      </c>
      <c r="K30" s="64">
        <f t="shared" si="7"/>
        <v>1</v>
      </c>
      <c r="L30" s="65">
        <f t="shared" si="7"/>
        <v>0</v>
      </c>
    </row>
    <row r="31" spans="1:12" ht="15" thickBot="1" x14ac:dyDescent="0.4">
      <c r="A31" s="103"/>
      <c r="B31" s="79">
        <v>1022</v>
      </c>
      <c r="C31" s="80" t="s">
        <v>20</v>
      </c>
      <c r="D31" s="70">
        <f>D29-D27</f>
        <v>0</v>
      </c>
      <c r="E31" s="71">
        <f t="shared" ref="E31:L31" si="8">E29-E27</f>
        <v>0</v>
      </c>
      <c r="F31" s="71">
        <f t="shared" si="8"/>
        <v>0</v>
      </c>
      <c r="G31" s="71">
        <f t="shared" si="8"/>
        <v>0</v>
      </c>
      <c r="H31" s="71">
        <f t="shared" si="8"/>
        <v>0</v>
      </c>
      <c r="I31" s="71">
        <f t="shared" si="8"/>
        <v>0</v>
      </c>
      <c r="J31" s="71">
        <f t="shared" si="8"/>
        <v>0</v>
      </c>
      <c r="K31" s="71">
        <f t="shared" si="8"/>
        <v>0</v>
      </c>
      <c r="L31" s="72">
        <f t="shared" si="8"/>
        <v>0</v>
      </c>
    </row>
    <row r="32" spans="1:12" x14ac:dyDescent="0.35">
      <c r="A32" s="100" t="s">
        <v>1</v>
      </c>
      <c r="B32" s="23">
        <v>1031</v>
      </c>
      <c r="C32" s="45" t="s">
        <v>21</v>
      </c>
      <c r="D32" s="86">
        <v>4</v>
      </c>
      <c r="E32" s="82">
        <v>6</v>
      </c>
      <c r="F32" s="82">
        <v>5</v>
      </c>
      <c r="G32" s="82">
        <v>5</v>
      </c>
      <c r="H32" s="82">
        <v>5</v>
      </c>
      <c r="I32" s="82">
        <v>5</v>
      </c>
      <c r="J32" s="82">
        <v>5</v>
      </c>
      <c r="K32" s="82">
        <v>5</v>
      </c>
      <c r="L32" s="83">
        <v>5</v>
      </c>
    </row>
    <row r="33" spans="1:12" x14ac:dyDescent="0.35">
      <c r="A33" s="101"/>
      <c r="B33" s="24">
        <v>1031</v>
      </c>
      <c r="C33" s="46" t="s">
        <v>20</v>
      </c>
      <c r="D33" s="87">
        <v>3</v>
      </c>
      <c r="E33" s="76">
        <v>5</v>
      </c>
      <c r="F33" s="76">
        <v>5</v>
      </c>
      <c r="G33" s="76">
        <v>5</v>
      </c>
      <c r="H33" s="76">
        <v>5</v>
      </c>
      <c r="I33" s="76">
        <v>5</v>
      </c>
      <c r="J33" s="76">
        <v>6</v>
      </c>
      <c r="K33" s="76">
        <v>6</v>
      </c>
      <c r="L33" s="84">
        <v>5</v>
      </c>
    </row>
    <row r="34" spans="1:12" x14ac:dyDescent="0.35">
      <c r="A34" s="101" t="s">
        <v>2</v>
      </c>
      <c r="B34" s="24">
        <v>1031</v>
      </c>
      <c r="C34" s="46" t="s">
        <v>21</v>
      </c>
      <c r="D34" s="87">
        <v>4</v>
      </c>
      <c r="E34" s="76">
        <v>6</v>
      </c>
      <c r="F34" s="76">
        <v>5</v>
      </c>
      <c r="G34" s="76">
        <v>5</v>
      </c>
      <c r="H34" s="76">
        <v>5</v>
      </c>
      <c r="I34" s="76">
        <v>5</v>
      </c>
      <c r="J34" s="76">
        <v>5</v>
      </c>
      <c r="K34" s="76">
        <v>5</v>
      </c>
      <c r="L34" s="84">
        <v>5</v>
      </c>
    </row>
    <row r="35" spans="1:12" x14ac:dyDescent="0.35">
      <c r="A35" s="101"/>
      <c r="B35" s="24">
        <v>1031</v>
      </c>
      <c r="C35" s="46" t="s">
        <v>20</v>
      </c>
      <c r="D35" s="87">
        <v>3</v>
      </c>
      <c r="E35" s="76">
        <v>5</v>
      </c>
      <c r="F35" s="76">
        <v>5</v>
      </c>
      <c r="G35" s="76">
        <v>5</v>
      </c>
      <c r="H35" s="76">
        <v>5</v>
      </c>
      <c r="I35" s="76">
        <v>5</v>
      </c>
      <c r="J35" s="76">
        <v>6</v>
      </c>
      <c r="K35" s="76">
        <v>6</v>
      </c>
      <c r="L35" s="84">
        <v>5</v>
      </c>
    </row>
    <row r="36" spans="1:12" x14ac:dyDescent="0.35">
      <c r="A36" s="101" t="s">
        <v>27</v>
      </c>
      <c r="B36" s="24">
        <v>1031</v>
      </c>
      <c r="C36" s="46" t="s">
        <v>21</v>
      </c>
      <c r="D36" s="68">
        <f>D34-D32</f>
        <v>0</v>
      </c>
      <c r="E36" s="64">
        <f t="shared" ref="E36:L36" si="9">E34-E32</f>
        <v>0</v>
      </c>
      <c r="F36" s="64">
        <f t="shared" si="9"/>
        <v>0</v>
      </c>
      <c r="G36" s="64">
        <f t="shared" si="9"/>
        <v>0</v>
      </c>
      <c r="H36" s="64">
        <f t="shared" si="9"/>
        <v>0</v>
      </c>
      <c r="I36" s="64">
        <f t="shared" si="9"/>
        <v>0</v>
      </c>
      <c r="J36" s="64">
        <f t="shared" si="9"/>
        <v>0</v>
      </c>
      <c r="K36" s="64">
        <f t="shared" si="9"/>
        <v>0</v>
      </c>
      <c r="L36" s="65">
        <f t="shared" si="9"/>
        <v>0</v>
      </c>
    </row>
    <row r="37" spans="1:12" ht="15" thickBot="1" x14ac:dyDescent="0.4">
      <c r="A37" s="102"/>
      <c r="B37" s="15">
        <v>1031</v>
      </c>
      <c r="C37" s="47" t="s">
        <v>20</v>
      </c>
      <c r="D37" s="69">
        <f>D35-D33</f>
        <v>0</v>
      </c>
      <c r="E37" s="66">
        <f t="shared" ref="E37:L37" si="10">E35-E33</f>
        <v>0</v>
      </c>
      <c r="F37" s="66">
        <f t="shared" si="10"/>
        <v>0</v>
      </c>
      <c r="G37" s="66">
        <f t="shared" si="10"/>
        <v>0</v>
      </c>
      <c r="H37" s="66">
        <f t="shared" si="10"/>
        <v>0</v>
      </c>
      <c r="I37" s="66">
        <f t="shared" si="10"/>
        <v>0</v>
      </c>
      <c r="J37" s="66">
        <f t="shared" si="10"/>
        <v>0</v>
      </c>
      <c r="K37" s="66">
        <f t="shared" si="10"/>
        <v>0</v>
      </c>
      <c r="L37" s="67">
        <f t="shared" si="10"/>
        <v>0</v>
      </c>
    </row>
    <row r="38" spans="1:12" x14ac:dyDescent="0.35">
      <c r="A38" s="104" t="s">
        <v>1</v>
      </c>
      <c r="B38" s="77">
        <v>1038</v>
      </c>
      <c r="C38" s="78" t="s">
        <v>21</v>
      </c>
      <c r="D38" s="88">
        <v>6</v>
      </c>
      <c r="E38" s="81">
        <v>5</v>
      </c>
      <c r="F38" s="81">
        <v>5</v>
      </c>
      <c r="G38" s="81">
        <v>5</v>
      </c>
      <c r="H38" s="81">
        <v>5</v>
      </c>
      <c r="I38" s="81">
        <v>5</v>
      </c>
      <c r="J38" s="81">
        <v>5</v>
      </c>
      <c r="K38" s="81">
        <v>5</v>
      </c>
      <c r="L38" s="85">
        <v>5</v>
      </c>
    </row>
    <row r="39" spans="1:12" x14ac:dyDescent="0.35">
      <c r="A39" s="101"/>
      <c r="B39" s="24">
        <v>1038</v>
      </c>
      <c r="C39" s="46" t="s">
        <v>20</v>
      </c>
      <c r="D39" s="87">
        <v>5</v>
      </c>
      <c r="E39" s="76">
        <v>5</v>
      </c>
      <c r="F39" s="76">
        <v>5</v>
      </c>
      <c r="G39" s="76">
        <v>5</v>
      </c>
      <c r="H39" s="76">
        <v>5</v>
      </c>
      <c r="I39" s="76">
        <v>5</v>
      </c>
      <c r="J39" s="76">
        <v>5</v>
      </c>
      <c r="K39" s="76">
        <v>6</v>
      </c>
      <c r="L39" s="84">
        <v>5</v>
      </c>
    </row>
    <row r="40" spans="1:12" x14ac:dyDescent="0.35">
      <c r="A40" s="101" t="s">
        <v>2</v>
      </c>
      <c r="B40" s="24">
        <v>1038</v>
      </c>
      <c r="C40" s="46" t="s">
        <v>21</v>
      </c>
      <c r="D40" s="87">
        <v>6</v>
      </c>
      <c r="E40" s="76">
        <v>5</v>
      </c>
      <c r="F40" s="76">
        <v>5</v>
      </c>
      <c r="G40" s="76">
        <v>5</v>
      </c>
      <c r="H40" s="76">
        <v>5</v>
      </c>
      <c r="I40" s="76">
        <v>5</v>
      </c>
      <c r="J40" s="76">
        <v>5</v>
      </c>
      <c r="K40" s="76">
        <v>5</v>
      </c>
      <c r="L40" s="84">
        <v>5</v>
      </c>
    </row>
    <row r="41" spans="1:12" x14ac:dyDescent="0.35">
      <c r="A41" s="101"/>
      <c r="B41" s="24">
        <v>1038</v>
      </c>
      <c r="C41" s="46" t="s">
        <v>20</v>
      </c>
      <c r="D41" s="87">
        <v>5</v>
      </c>
      <c r="E41" s="76">
        <v>5</v>
      </c>
      <c r="F41" s="76">
        <v>5</v>
      </c>
      <c r="G41" s="76">
        <v>5</v>
      </c>
      <c r="H41" s="76">
        <v>5</v>
      </c>
      <c r="I41" s="76">
        <v>5</v>
      </c>
      <c r="J41" s="76">
        <v>5</v>
      </c>
      <c r="K41" s="76">
        <v>6</v>
      </c>
      <c r="L41" s="84">
        <v>5</v>
      </c>
    </row>
    <row r="42" spans="1:12" x14ac:dyDescent="0.35">
      <c r="A42" s="101" t="s">
        <v>27</v>
      </c>
      <c r="B42" s="24">
        <v>1038</v>
      </c>
      <c r="C42" s="46" t="s">
        <v>21</v>
      </c>
      <c r="D42" s="68">
        <f>D40-D38</f>
        <v>0</v>
      </c>
      <c r="E42" s="64">
        <f t="shared" ref="E42:L42" si="11">E40-E38</f>
        <v>0</v>
      </c>
      <c r="F42" s="64">
        <f t="shared" si="11"/>
        <v>0</v>
      </c>
      <c r="G42" s="64">
        <f t="shared" si="11"/>
        <v>0</v>
      </c>
      <c r="H42" s="64">
        <f t="shared" si="11"/>
        <v>0</v>
      </c>
      <c r="I42" s="64">
        <f t="shared" si="11"/>
        <v>0</v>
      </c>
      <c r="J42" s="64">
        <f t="shared" si="11"/>
        <v>0</v>
      </c>
      <c r="K42" s="64">
        <f t="shared" si="11"/>
        <v>0</v>
      </c>
      <c r="L42" s="65">
        <f t="shared" si="11"/>
        <v>0</v>
      </c>
    </row>
    <row r="43" spans="1:12" ht="15" thickBot="1" x14ac:dyDescent="0.4">
      <c r="A43" s="103"/>
      <c r="B43" s="79">
        <v>1038</v>
      </c>
      <c r="C43" s="80" t="s">
        <v>20</v>
      </c>
      <c r="D43" s="70">
        <f>D41-D39</f>
        <v>0</v>
      </c>
      <c r="E43" s="71">
        <f t="shared" ref="E43:L43" si="12">E41-E39</f>
        <v>0</v>
      </c>
      <c r="F43" s="71">
        <f t="shared" si="12"/>
        <v>0</v>
      </c>
      <c r="G43" s="71">
        <f t="shared" si="12"/>
        <v>0</v>
      </c>
      <c r="H43" s="71">
        <f t="shared" si="12"/>
        <v>0</v>
      </c>
      <c r="I43" s="71">
        <f t="shared" si="12"/>
        <v>0</v>
      </c>
      <c r="J43" s="71">
        <f t="shared" si="12"/>
        <v>0</v>
      </c>
      <c r="K43" s="71">
        <f t="shared" si="12"/>
        <v>0</v>
      </c>
      <c r="L43" s="72">
        <f t="shared" si="12"/>
        <v>0</v>
      </c>
    </row>
    <row r="44" spans="1:12" x14ac:dyDescent="0.35">
      <c r="A44" s="100" t="s">
        <v>1</v>
      </c>
      <c r="B44" s="23">
        <v>1040</v>
      </c>
      <c r="C44" s="45" t="s">
        <v>21</v>
      </c>
      <c r="D44" s="86">
        <v>7</v>
      </c>
      <c r="E44" s="82">
        <v>8</v>
      </c>
      <c r="F44" s="82">
        <v>7</v>
      </c>
      <c r="G44" s="82">
        <v>7</v>
      </c>
      <c r="H44" s="82">
        <v>8</v>
      </c>
      <c r="I44" s="82">
        <v>7</v>
      </c>
      <c r="J44" s="82">
        <v>8</v>
      </c>
      <c r="K44" s="82">
        <v>8</v>
      </c>
      <c r="L44" s="83">
        <v>5</v>
      </c>
    </row>
    <row r="45" spans="1:12" x14ac:dyDescent="0.35">
      <c r="A45" s="101"/>
      <c r="B45" s="24">
        <v>1040</v>
      </c>
      <c r="C45" s="46" t="s">
        <v>20</v>
      </c>
      <c r="D45" s="87">
        <v>7</v>
      </c>
      <c r="E45" s="76">
        <v>9</v>
      </c>
      <c r="F45" s="76">
        <v>8</v>
      </c>
      <c r="G45" s="76">
        <v>7</v>
      </c>
      <c r="H45" s="76">
        <v>8</v>
      </c>
      <c r="I45" s="76">
        <v>7</v>
      </c>
      <c r="J45" s="76">
        <v>8</v>
      </c>
      <c r="K45" s="76">
        <v>8</v>
      </c>
      <c r="L45" s="84">
        <v>7</v>
      </c>
    </row>
    <row r="46" spans="1:12" x14ac:dyDescent="0.35">
      <c r="A46" s="101" t="s">
        <v>2</v>
      </c>
      <c r="B46" s="24">
        <v>1040</v>
      </c>
      <c r="C46" s="46" t="s">
        <v>21</v>
      </c>
      <c r="D46" s="87">
        <v>7</v>
      </c>
      <c r="E46" s="76">
        <v>8</v>
      </c>
      <c r="F46" s="76">
        <v>7</v>
      </c>
      <c r="G46" s="76">
        <v>7</v>
      </c>
      <c r="H46" s="76">
        <v>7</v>
      </c>
      <c r="I46" s="76">
        <v>8</v>
      </c>
      <c r="J46" s="76">
        <v>8</v>
      </c>
      <c r="K46" s="76">
        <v>8</v>
      </c>
      <c r="L46" s="84">
        <v>5</v>
      </c>
    </row>
    <row r="47" spans="1:12" x14ac:dyDescent="0.35">
      <c r="A47" s="101"/>
      <c r="B47" s="24">
        <v>1040</v>
      </c>
      <c r="C47" s="46" t="s">
        <v>20</v>
      </c>
      <c r="D47" s="87">
        <v>7</v>
      </c>
      <c r="E47" s="76">
        <v>9</v>
      </c>
      <c r="F47" s="76">
        <v>8</v>
      </c>
      <c r="G47" s="76">
        <v>7</v>
      </c>
      <c r="H47" s="76">
        <v>7</v>
      </c>
      <c r="I47" s="76">
        <v>8</v>
      </c>
      <c r="J47" s="76">
        <v>8</v>
      </c>
      <c r="K47" s="76">
        <v>8</v>
      </c>
      <c r="L47" s="84">
        <v>7</v>
      </c>
    </row>
    <row r="48" spans="1:12" x14ac:dyDescent="0.35">
      <c r="A48" s="101" t="s">
        <v>27</v>
      </c>
      <c r="B48" s="24">
        <v>1040</v>
      </c>
      <c r="C48" s="46" t="s">
        <v>21</v>
      </c>
      <c r="D48" s="68">
        <f>D46-D44</f>
        <v>0</v>
      </c>
      <c r="E48" s="64">
        <f t="shared" ref="E48:L48" si="13">E46-E44</f>
        <v>0</v>
      </c>
      <c r="F48" s="64">
        <f t="shared" si="13"/>
        <v>0</v>
      </c>
      <c r="G48" s="64">
        <f t="shared" si="13"/>
        <v>0</v>
      </c>
      <c r="H48" s="64">
        <f t="shared" si="13"/>
        <v>-1</v>
      </c>
      <c r="I48" s="64">
        <f t="shared" si="13"/>
        <v>1</v>
      </c>
      <c r="J48" s="64">
        <f t="shared" si="13"/>
        <v>0</v>
      </c>
      <c r="K48" s="64">
        <f t="shared" si="13"/>
        <v>0</v>
      </c>
      <c r="L48" s="65">
        <f t="shared" si="13"/>
        <v>0</v>
      </c>
    </row>
    <row r="49" spans="1:12" ht="15" thickBot="1" x14ac:dyDescent="0.4">
      <c r="A49" s="102"/>
      <c r="B49" s="15">
        <v>1040</v>
      </c>
      <c r="C49" s="47" t="s">
        <v>20</v>
      </c>
      <c r="D49" s="69">
        <f>D47-D45</f>
        <v>0</v>
      </c>
      <c r="E49" s="66">
        <f t="shared" ref="E49:L49" si="14">E47-E45</f>
        <v>0</v>
      </c>
      <c r="F49" s="66">
        <f t="shared" si="14"/>
        <v>0</v>
      </c>
      <c r="G49" s="66">
        <f t="shared" si="14"/>
        <v>0</v>
      </c>
      <c r="H49" s="66">
        <f t="shared" si="14"/>
        <v>-1</v>
      </c>
      <c r="I49" s="66">
        <f t="shared" si="14"/>
        <v>1</v>
      </c>
      <c r="J49" s="66">
        <f t="shared" si="14"/>
        <v>0</v>
      </c>
      <c r="K49" s="66">
        <f t="shared" si="14"/>
        <v>0</v>
      </c>
      <c r="L49" s="67">
        <f t="shared" si="14"/>
        <v>0</v>
      </c>
    </row>
    <row r="50" spans="1:12" x14ac:dyDescent="0.35">
      <c r="A50" s="104" t="s">
        <v>1</v>
      </c>
      <c r="B50" s="77">
        <v>1056</v>
      </c>
      <c r="C50" s="78" t="s">
        <v>21</v>
      </c>
      <c r="D50" s="88">
        <v>7</v>
      </c>
      <c r="E50" s="81">
        <v>7</v>
      </c>
      <c r="F50" s="81">
        <v>6</v>
      </c>
      <c r="G50" s="81">
        <v>5</v>
      </c>
      <c r="H50" s="81">
        <v>5</v>
      </c>
      <c r="I50" s="81">
        <v>5</v>
      </c>
      <c r="J50" s="81">
        <v>6</v>
      </c>
      <c r="K50" s="81">
        <v>6</v>
      </c>
      <c r="L50" s="85">
        <v>6</v>
      </c>
    </row>
    <row r="51" spans="1:12" x14ac:dyDescent="0.35">
      <c r="A51" s="101"/>
      <c r="B51" s="24">
        <v>1056</v>
      </c>
      <c r="C51" s="46" t="s">
        <v>20</v>
      </c>
      <c r="D51" s="87">
        <v>0</v>
      </c>
      <c r="E51" s="76">
        <v>0</v>
      </c>
      <c r="F51" s="76">
        <v>0</v>
      </c>
      <c r="G51" s="76">
        <v>0</v>
      </c>
      <c r="H51" s="76">
        <v>0</v>
      </c>
      <c r="I51" s="76">
        <v>0</v>
      </c>
      <c r="J51" s="76">
        <v>0</v>
      </c>
      <c r="K51" s="76">
        <v>0</v>
      </c>
      <c r="L51" s="84">
        <v>0</v>
      </c>
    </row>
    <row r="52" spans="1:12" x14ac:dyDescent="0.35">
      <c r="A52" s="101" t="s">
        <v>2</v>
      </c>
      <c r="B52" s="24">
        <v>1056</v>
      </c>
      <c r="C52" s="46" t="s">
        <v>21</v>
      </c>
      <c r="D52" s="87">
        <v>7</v>
      </c>
      <c r="E52" s="76">
        <v>7</v>
      </c>
      <c r="F52" s="76">
        <v>6</v>
      </c>
      <c r="G52" s="76">
        <v>5</v>
      </c>
      <c r="H52" s="76">
        <v>5</v>
      </c>
      <c r="I52" s="76">
        <v>5</v>
      </c>
      <c r="J52" s="76">
        <v>6</v>
      </c>
      <c r="K52" s="76">
        <v>7</v>
      </c>
      <c r="L52" s="84">
        <v>6</v>
      </c>
    </row>
    <row r="53" spans="1:12" x14ac:dyDescent="0.35">
      <c r="A53" s="101"/>
      <c r="B53" s="24">
        <v>1056</v>
      </c>
      <c r="C53" s="46" t="s">
        <v>20</v>
      </c>
      <c r="D53" s="87">
        <v>0</v>
      </c>
      <c r="E53" s="76">
        <v>0</v>
      </c>
      <c r="F53" s="76">
        <v>0</v>
      </c>
      <c r="G53" s="76">
        <v>0</v>
      </c>
      <c r="H53" s="76">
        <v>0</v>
      </c>
      <c r="I53" s="76">
        <v>0</v>
      </c>
      <c r="J53" s="76">
        <v>0</v>
      </c>
      <c r="K53" s="76">
        <v>0</v>
      </c>
      <c r="L53" s="84">
        <v>0</v>
      </c>
    </row>
    <row r="54" spans="1:12" x14ac:dyDescent="0.35">
      <c r="A54" s="101" t="s">
        <v>27</v>
      </c>
      <c r="B54" s="24">
        <v>1056</v>
      </c>
      <c r="C54" s="46" t="s">
        <v>21</v>
      </c>
      <c r="D54" s="68">
        <f>D52-D50</f>
        <v>0</v>
      </c>
      <c r="E54" s="64">
        <f t="shared" ref="E54:L54" si="15">E52-E50</f>
        <v>0</v>
      </c>
      <c r="F54" s="64">
        <f t="shared" si="15"/>
        <v>0</v>
      </c>
      <c r="G54" s="64">
        <f t="shared" si="15"/>
        <v>0</v>
      </c>
      <c r="H54" s="64">
        <f t="shared" si="15"/>
        <v>0</v>
      </c>
      <c r="I54" s="64">
        <f t="shared" si="15"/>
        <v>0</v>
      </c>
      <c r="J54" s="64">
        <f t="shared" si="15"/>
        <v>0</v>
      </c>
      <c r="K54" s="64">
        <f t="shared" si="15"/>
        <v>1</v>
      </c>
      <c r="L54" s="65">
        <f t="shared" si="15"/>
        <v>0</v>
      </c>
    </row>
    <row r="55" spans="1:12" ht="15" thickBot="1" x14ac:dyDescent="0.4">
      <c r="A55" s="103"/>
      <c r="B55" s="79">
        <v>1056</v>
      </c>
      <c r="C55" s="80" t="s">
        <v>20</v>
      </c>
      <c r="D55" s="70">
        <f>D53-D51</f>
        <v>0</v>
      </c>
      <c r="E55" s="71">
        <f t="shared" ref="E55:L55" si="16">E53-E51</f>
        <v>0</v>
      </c>
      <c r="F55" s="71">
        <f t="shared" si="16"/>
        <v>0</v>
      </c>
      <c r="G55" s="71">
        <f t="shared" si="16"/>
        <v>0</v>
      </c>
      <c r="H55" s="71">
        <f t="shared" si="16"/>
        <v>0</v>
      </c>
      <c r="I55" s="71">
        <f t="shared" si="16"/>
        <v>0</v>
      </c>
      <c r="J55" s="71">
        <f t="shared" si="16"/>
        <v>0</v>
      </c>
      <c r="K55" s="71">
        <f t="shared" si="16"/>
        <v>0</v>
      </c>
      <c r="L55" s="72">
        <f t="shared" si="16"/>
        <v>0</v>
      </c>
    </row>
    <row r="56" spans="1:12" x14ac:dyDescent="0.35">
      <c r="A56" s="100" t="s">
        <v>1</v>
      </c>
      <c r="B56" s="23">
        <v>1057</v>
      </c>
      <c r="C56" s="45" t="s">
        <v>21</v>
      </c>
      <c r="D56" s="86">
        <v>13</v>
      </c>
      <c r="E56" s="82">
        <v>12</v>
      </c>
      <c r="F56" s="82">
        <v>8</v>
      </c>
      <c r="G56" s="82">
        <v>6</v>
      </c>
      <c r="H56" s="82">
        <v>6</v>
      </c>
      <c r="I56" s="82">
        <v>6</v>
      </c>
      <c r="J56" s="82">
        <v>10</v>
      </c>
      <c r="K56" s="82">
        <v>9</v>
      </c>
      <c r="L56" s="83">
        <v>6</v>
      </c>
    </row>
    <row r="57" spans="1:12" x14ac:dyDescent="0.35">
      <c r="A57" s="101"/>
      <c r="B57" s="24">
        <v>1057</v>
      </c>
      <c r="C57" s="46" t="s">
        <v>20</v>
      </c>
      <c r="D57" s="87">
        <v>6</v>
      </c>
      <c r="E57" s="76">
        <v>11</v>
      </c>
      <c r="F57" s="76">
        <v>9</v>
      </c>
      <c r="G57" s="76">
        <v>6</v>
      </c>
      <c r="H57" s="76">
        <v>6</v>
      </c>
      <c r="I57" s="76">
        <v>6</v>
      </c>
      <c r="J57" s="76">
        <v>9</v>
      </c>
      <c r="K57" s="76">
        <v>10</v>
      </c>
      <c r="L57" s="84">
        <v>7</v>
      </c>
    </row>
    <row r="58" spans="1:12" x14ac:dyDescent="0.35">
      <c r="A58" s="101" t="s">
        <v>2</v>
      </c>
      <c r="B58" s="24">
        <v>1057</v>
      </c>
      <c r="C58" s="46" t="s">
        <v>21</v>
      </c>
      <c r="D58" s="87">
        <v>13</v>
      </c>
      <c r="E58" s="76">
        <v>12</v>
      </c>
      <c r="F58" s="76">
        <v>8</v>
      </c>
      <c r="G58" s="76">
        <v>6</v>
      </c>
      <c r="H58" s="76">
        <v>6</v>
      </c>
      <c r="I58" s="76">
        <v>6</v>
      </c>
      <c r="J58" s="76">
        <v>10</v>
      </c>
      <c r="K58" s="76">
        <v>9</v>
      </c>
      <c r="L58" s="84">
        <v>6</v>
      </c>
    </row>
    <row r="59" spans="1:12" x14ac:dyDescent="0.35">
      <c r="A59" s="101"/>
      <c r="B59" s="24">
        <v>1057</v>
      </c>
      <c r="C59" s="46" t="s">
        <v>20</v>
      </c>
      <c r="D59" s="87">
        <v>6</v>
      </c>
      <c r="E59" s="76">
        <v>11</v>
      </c>
      <c r="F59" s="76">
        <v>9</v>
      </c>
      <c r="G59" s="76">
        <v>6</v>
      </c>
      <c r="H59" s="76">
        <v>6</v>
      </c>
      <c r="I59" s="76">
        <v>6</v>
      </c>
      <c r="J59" s="76">
        <v>9</v>
      </c>
      <c r="K59" s="76">
        <v>10</v>
      </c>
      <c r="L59" s="84">
        <v>7</v>
      </c>
    </row>
    <row r="60" spans="1:12" x14ac:dyDescent="0.35">
      <c r="A60" s="101" t="s">
        <v>27</v>
      </c>
      <c r="B60" s="24">
        <v>1057</v>
      </c>
      <c r="C60" s="46" t="s">
        <v>21</v>
      </c>
      <c r="D60" s="68">
        <f>D58-D56</f>
        <v>0</v>
      </c>
      <c r="E60" s="64">
        <f t="shared" ref="E60:L60" si="17">E58-E56</f>
        <v>0</v>
      </c>
      <c r="F60" s="64">
        <f t="shared" si="17"/>
        <v>0</v>
      </c>
      <c r="G60" s="64">
        <f t="shared" si="17"/>
        <v>0</v>
      </c>
      <c r="H60" s="64">
        <f t="shared" si="17"/>
        <v>0</v>
      </c>
      <c r="I60" s="64">
        <f t="shared" si="17"/>
        <v>0</v>
      </c>
      <c r="J60" s="64">
        <f t="shared" si="17"/>
        <v>0</v>
      </c>
      <c r="K60" s="64">
        <f t="shared" si="17"/>
        <v>0</v>
      </c>
      <c r="L60" s="65">
        <f t="shared" si="17"/>
        <v>0</v>
      </c>
    </row>
    <row r="61" spans="1:12" ht="15" thickBot="1" x14ac:dyDescent="0.4">
      <c r="A61" s="102"/>
      <c r="B61" s="15">
        <v>1057</v>
      </c>
      <c r="C61" s="47" t="s">
        <v>20</v>
      </c>
      <c r="D61" s="69">
        <f>D59-D57</f>
        <v>0</v>
      </c>
      <c r="E61" s="66">
        <f t="shared" ref="E61:L61" si="18">E59-E57</f>
        <v>0</v>
      </c>
      <c r="F61" s="66">
        <f t="shared" si="18"/>
        <v>0</v>
      </c>
      <c r="G61" s="66">
        <f t="shared" si="18"/>
        <v>0</v>
      </c>
      <c r="H61" s="66">
        <f t="shared" si="18"/>
        <v>0</v>
      </c>
      <c r="I61" s="66">
        <f t="shared" si="18"/>
        <v>0</v>
      </c>
      <c r="J61" s="66">
        <f t="shared" si="18"/>
        <v>0</v>
      </c>
      <c r="K61" s="66">
        <f t="shared" si="18"/>
        <v>0</v>
      </c>
      <c r="L61" s="67">
        <f t="shared" si="18"/>
        <v>0</v>
      </c>
    </row>
  </sheetData>
  <mergeCells count="28">
    <mergeCell ref="A20:A21"/>
    <mergeCell ref="A22:A23"/>
    <mergeCell ref="A24:A25"/>
    <mergeCell ref="A16:A17"/>
    <mergeCell ref="A18:A19"/>
    <mergeCell ref="D4:L4"/>
    <mergeCell ref="A8:A9"/>
    <mergeCell ref="A10:A11"/>
    <mergeCell ref="A12:A13"/>
    <mergeCell ref="A14:A15"/>
    <mergeCell ref="A26:A27"/>
    <mergeCell ref="A28:A29"/>
    <mergeCell ref="A30:A31"/>
    <mergeCell ref="A44:A45"/>
    <mergeCell ref="A46:A47"/>
    <mergeCell ref="A32:A33"/>
    <mergeCell ref="A34:A35"/>
    <mergeCell ref="A36:A37"/>
    <mergeCell ref="A38:A39"/>
    <mergeCell ref="A40:A41"/>
    <mergeCell ref="A42:A43"/>
    <mergeCell ref="A56:A57"/>
    <mergeCell ref="A58:A59"/>
    <mergeCell ref="A60:A61"/>
    <mergeCell ref="A48:A49"/>
    <mergeCell ref="A52:A53"/>
    <mergeCell ref="A54:A55"/>
    <mergeCell ref="A50:A51"/>
  </mergeCells>
  <conditionalFormatting sqref="D12:L13">
    <cfRule type="cellIs" dxfId="49" priority="39" operator="lessThan">
      <formula>0</formula>
    </cfRule>
    <cfRule type="cellIs" dxfId="48" priority="40" operator="greaterThan">
      <formula>0</formula>
    </cfRule>
  </conditionalFormatting>
  <conditionalFormatting sqref="D18:L19">
    <cfRule type="cellIs" dxfId="47" priority="13" operator="lessThan">
      <formula>0</formula>
    </cfRule>
    <cfRule type="cellIs" dxfId="46" priority="14" operator="greaterThan">
      <formula>0</formula>
    </cfRule>
  </conditionalFormatting>
  <conditionalFormatting sqref="D24:L25">
    <cfRule type="cellIs" dxfId="45" priority="11" operator="lessThan">
      <formula>0</formula>
    </cfRule>
    <cfRule type="cellIs" dxfId="44" priority="12" operator="greaterThan">
      <formula>0</formula>
    </cfRule>
  </conditionalFormatting>
  <conditionalFormatting sqref="D30:L31 D36:L37">
    <cfRule type="cellIs" dxfId="43" priority="9" operator="lessThan">
      <formula>0</formula>
    </cfRule>
    <cfRule type="cellIs" dxfId="42" priority="10" operator="greaterThan">
      <formula>0</formula>
    </cfRule>
  </conditionalFormatting>
  <conditionalFormatting sqref="D42:L43">
    <cfRule type="cellIs" dxfId="41" priority="3" operator="lessThan">
      <formula>0</formula>
    </cfRule>
    <cfRule type="cellIs" dxfId="40" priority="4" operator="greaterThan">
      <formula>0</formula>
    </cfRule>
  </conditionalFormatting>
  <conditionalFormatting sqref="D48:L49">
    <cfRule type="cellIs" dxfId="39" priority="7" operator="lessThan">
      <formula>0</formula>
    </cfRule>
    <cfRule type="cellIs" dxfId="38" priority="8" operator="greaterThan">
      <formula>0</formula>
    </cfRule>
  </conditionalFormatting>
  <conditionalFormatting sqref="D54:L55">
    <cfRule type="cellIs" dxfId="37" priority="5" operator="lessThan">
      <formula>0</formula>
    </cfRule>
    <cfRule type="cellIs" dxfId="36" priority="6" operator="greaterThan">
      <formula>0</formula>
    </cfRule>
  </conditionalFormatting>
  <conditionalFormatting sqref="D60:L61">
    <cfRule type="cellIs" dxfId="35" priority="1" operator="lessThan">
      <formula>0</formula>
    </cfRule>
    <cfRule type="cellIs" dxfId="34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7A06-FF8E-477C-8A8F-277A5E18B4B3}">
  <sheetPr>
    <tabColor rgb="FF92D050"/>
  </sheetPr>
  <dimension ref="A1:R61"/>
  <sheetViews>
    <sheetView zoomScale="85" zoomScaleNormal="85" workbookViewId="0"/>
  </sheetViews>
  <sheetFormatPr baseColWidth="10" defaultRowHeight="14.5" x14ac:dyDescent="0.35"/>
  <cols>
    <col min="1" max="1" width="11.1796875" customWidth="1"/>
    <col min="2" max="2" width="9.08984375" bestFit="1" customWidth="1"/>
    <col min="3" max="3" width="7.453125" bestFit="1" customWidth="1"/>
    <col min="4" max="12" width="6.6328125" customWidth="1"/>
    <col min="13" max="13" width="6" bestFit="1" customWidth="1"/>
    <col min="14" max="15" width="7.26953125" bestFit="1" customWidth="1"/>
    <col min="16" max="16" width="6.81640625" bestFit="1" customWidth="1"/>
    <col min="17" max="17" width="6.81640625" customWidth="1"/>
    <col min="18" max="18" width="6.81640625" bestFit="1" customWidth="1"/>
  </cols>
  <sheetData>
    <row r="1" spans="1:18" x14ac:dyDescent="0.35">
      <c r="A1" s="2" t="s">
        <v>28</v>
      </c>
      <c r="B1" s="2"/>
      <c r="C1" s="2"/>
      <c r="D1" s="2"/>
      <c r="E1" s="2"/>
      <c r="F1" s="2"/>
      <c r="G1" s="2"/>
      <c r="H1" s="2"/>
      <c r="I1" s="2"/>
      <c r="J1" s="2"/>
    </row>
    <row r="2" spans="1:18" x14ac:dyDescent="0.35">
      <c r="A2" s="13"/>
      <c r="B2" s="13"/>
      <c r="C2" s="13"/>
      <c r="D2" s="2"/>
      <c r="E2" s="2"/>
      <c r="F2" s="2"/>
      <c r="G2" s="2"/>
      <c r="H2" s="2"/>
      <c r="I2" s="2"/>
      <c r="J2" s="2"/>
      <c r="K2" s="14"/>
      <c r="L2" s="14"/>
      <c r="M2" s="14"/>
      <c r="N2" s="14"/>
      <c r="O2" s="14"/>
      <c r="P2" s="14"/>
      <c r="Q2" s="14"/>
      <c r="R2" s="14"/>
    </row>
    <row r="3" spans="1:18" ht="15" thickBot="1" x14ac:dyDescent="0.4"/>
    <row r="4" spans="1:18" ht="15" customHeight="1" thickBot="1" x14ac:dyDescent="0.4">
      <c r="D4" s="105" t="s">
        <v>16</v>
      </c>
      <c r="E4" s="106"/>
      <c r="F4" s="106"/>
      <c r="G4" s="106"/>
      <c r="H4" s="106"/>
      <c r="I4" s="106"/>
      <c r="J4" s="106"/>
      <c r="K4" s="106"/>
      <c r="L4" s="107"/>
    </row>
    <row r="5" spans="1:18" ht="36.5" thickBot="1" x14ac:dyDescent="0.4">
      <c r="D5" s="54" t="s">
        <v>7</v>
      </c>
      <c r="E5" s="55" t="s">
        <v>8</v>
      </c>
      <c r="F5" s="55" t="s">
        <v>9</v>
      </c>
      <c r="G5" s="55" t="s">
        <v>10</v>
      </c>
      <c r="H5" s="55" t="s">
        <v>11</v>
      </c>
      <c r="I5" s="55" t="s">
        <v>12</v>
      </c>
      <c r="J5" s="56" t="s">
        <v>84</v>
      </c>
      <c r="K5" s="56" t="s">
        <v>85</v>
      </c>
      <c r="L5" s="57" t="s">
        <v>15</v>
      </c>
    </row>
    <row r="6" spans="1:18" ht="15" thickBot="1" x14ac:dyDescent="0.4">
      <c r="D6" s="58">
        <v>0.22916666666666666</v>
      </c>
      <c r="E6" s="59">
        <v>0.27083333333333331</v>
      </c>
      <c r="F6" s="59">
        <v>0.33333333333333331</v>
      </c>
      <c r="G6" s="59">
        <v>0.39583333333333331</v>
      </c>
      <c r="H6" s="59">
        <v>0.52083333333333337</v>
      </c>
      <c r="I6" s="59">
        <v>0.58333333333333337</v>
      </c>
      <c r="J6" s="59">
        <v>0.6875</v>
      </c>
      <c r="K6" s="59">
        <v>0.77083333333333337</v>
      </c>
      <c r="L6" s="60">
        <v>0.85416666666666663</v>
      </c>
    </row>
    <row r="7" spans="1:18" ht="15" thickBot="1" x14ac:dyDescent="0.4">
      <c r="A7" s="18" t="s">
        <v>0</v>
      </c>
      <c r="B7" s="19" t="s">
        <v>17</v>
      </c>
      <c r="C7" s="75" t="s">
        <v>14</v>
      </c>
      <c r="D7" s="61">
        <v>0.27013888888888887</v>
      </c>
      <c r="E7" s="21">
        <v>0.33263888888888887</v>
      </c>
      <c r="F7" s="21">
        <v>0.39513888888888887</v>
      </c>
      <c r="G7" s="21">
        <v>0.52013888888888882</v>
      </c>
      <c r="H7" s="21">
        <v>0.58263888888888882</v>
      </c>
      <c r="I7" s="21">
        <v>0.68680555555555556</v>
      </c>
      <c r="J7" s="21">
        <v>0.77083333333333337</v>
      </c>
      <c r="K7" s="21">
        <v>0.8534722222222223</v>
      </c>
      <c r="L7" s="22">
        <v>0.95763888888888893</v>
      </c>
    </row>
    <row r="8" spans="1:18" x14ac:dyDescent="0.35">
      <c r="A8" s="100" t="s">
        <v>1</v>
      </c>
      <c r="B8" s="23">
        <f>'1'!$A$4</f>
        <v>1004</v>
      </c>
      <c r="C8" s="45" t="s">
        <v>21</v>
      </c>
      <c r="D8" s="48">
        <f>'7'!D8*150</f>
        <v>1050</v>
      </c>
      <c r="E8" s="39">
        <f>'7'!E8*150</f>
        <v>1500</v>
      </c>
      <c r="F8" s="39">
        <f>'7'!F8*150</f>
        <v>1650</v>
      </c>
      <c r="G8" s="39">
        <f>'7'!G8*150</f>
        <v>1500</v>
      </c>
      <c r="H8" s="39">
        <f>'7'!H8*150</f>
        <v>1500</v>
      </c>
      <c r="I8" s="39">
        <f>'7'!I8*150</f>
        <v>1650</v>
      </c>
      <c r="J8" s="39">
        <f>'7'!J8*150</f>
        <v>2250</v>
      </c>
      <c r="K8" s="39">
        <f>'7'!K8*150</f>
        <v>2100</v>
      </c>
      <c r="L8" s="40">
        <f>'7'!L8*150</f>
        <v>1500</v>
      </c>
    </row>
    <row r="9" spans="1:18" x14ac:dyDescent="0.35">
      <c r="A9" s="101"/>
      <c r="B9" s="24">
        <f>'1'!$A$4</f>
        <v>1004</v>
      </c>
      <c r="C9" s="46" t="s">
        <v>20</v>
      </c>
      <c r="D9" s="49">
        <f>'7'!D9*150</f>
        <v>1500</v>
      </c>
      <c r="E9" s="41">
        <f>'7'!E9*150</f>
        <v>2100</v>
      </c>
      <c r="F9" s="41">
        <f>'7'!F9*150</f>
        <v>1500</v>
      </c>
      <c r="G9" s="41">
        <f>'7'!G9*150</f>
        <v>1500</v>
      </c>
      <c r="H9" s="41">
        <f>'7'!H9*150</f>
        <v>1500</v>
      </c>
      <c r="I9" s="41">
        <f>'7'!I9*150</f>
        <v>1650</v>
      </c>
      <c r="J9" s="41">
        <f>'7'!J9*150</f>
        <v>1650</v>
      </c>
      <c r="K9" s="41">
        <f>'7'!K9*150</f>
        <v>1200</v>
      </c>
      <c r="L9" s="42">
        <f>'7'!L9*150</f>
        <v>900</v>
      </c>
    </row>
    <row r="10" spans="1:18" x14ac:dyDescent="0.35">
      <c r="A10" s="101" t="s">
        <v>2</v>
      </c>
      <c r="B10" s="24">
        <f>'1'!$A$4</f>
        <v>1004</v>
      </c>
      <c r="C10" s="46" t="s">
        <v>21</v>
      </c>
      <c r="D10" s="49">
        <f>'7'!D10*150</f>
        <v>1050</v>
      </c>
      <c r="E10" s="41">
        <f>'7'!E10*150</f>
        <v>1500</v>
      </c>
      <c r="F10" s="41">
        <f>'7'!F10*150</f>
        <v>1650</v>
      </c>
      <c r="G10" s="41">
        <f>'7'!G10*150</f>
        <v>1500</v>
      </c>
      <c r="H10" s="41">
        <f>'7'!H10*150</f>
        <v>1500</v>
      </c>
      <c r="I10" s="41">
        <f>'7'!I10*150</f>
        <v>1650</v>
      </c>
      <c r="J10" s="41">
        <f>'7'!J10*150</f>
        <v>2250</v>
      </c>
      <c r="K10" s="41">
        <f>'7'!K10*150</f>
        <v>2100</v>
      </c>
      <c r="L10" s="42">
        <f>'7'!L10*150</f>
        <v>1500</v>
      </c>
    </row>
    <row r="11" spans="1:18" x14ac:dyDescent="0.35">
      <c r="A11" s="101"/>
      <c r="B11" s="24">
        <f>'1'!$A$4</f>
        <v>1004</v>
      </c>
      <c r="C11" s="46" t="s">
        <v>20</v>
      </c>
      <c r="D11" s="49">
        <f>'7'!D11*150</f>
        <v>1500</v>
      </c>
      <c r="E11" s="41">
        <f>'7'!E11*150</f>
        <v>2100</v>
      </c>
      <c r="F11" s="41">
        <f>'7'!F11*150</f>
        <v>1500</v>
      </c>
      <c r="G11" s="41">
        <f>'7'!G11*150</f>
        <v>1500</v>
      </c>
      <c r="H11" s="41">
        <f>'7'!H11*150</f>
        <v>1500</v>
      </c>
      <c r="I11" s="41">
        <f>'7'!I11*150</f>
        <v>1650</v>
      </c>
      <c r="J11" s="41">
        <f>'7'!J11*150</f>
        <v>1650</v>
      </c>
      <c r="K11" s="41">
        <f>'7'!K11*150</f>
        <v>1200</v>
      </c>
      <c r="L11" s="42">
        <f>'7'!L11*150</f>
        <v>900</v>
      </c>
    </row>
    <row r="12" spans="1:18" x14ac:dyDescent="0.35">
      <c r="A12" s="101" t="s">
        <v>27</v>
      </c>
      <c r="B12" s="24">
        <f>'1'!$A$4</f>
        <v>1004</v>
      </c>
      <c r="C12" s="46" t="s">
        <v>21</v>
      </c>
      <c r="D12" s="68">
        <f>D10-D8</f>
        <v>0</v>
      </c>
      <c r="E12" s="64">
        <f t="shared" ref="E12:L13" si="0">E10-E8</f>
        <v>0</v>
      </c>
      <c r="F12" s="64">
        <f t="shared" si="0"/>
        <v>0</v>
      </c>
      <c r="G12" s="64">
        <f t="shared" si="0"/>
        <v>0</v>
      </c>
      <c r="H12" s="64">
        <f t="shared" si="0"/>
        <v>0</v>
      </c>
      <c r="I12" s="64">
        <f t="shared" si="0"/>
        <v>0</v>
      </c>
      <c r="J12" s="64">
        <f t="shared" si="0"/>
        <v>0</v>
      </c>
      <c r="K12" s="64">
        <f t="shared" si="0"/>
        <v>0</v>
      </c>
      <c r="L12" s="65">
        <f t="shared" si="0"/>
        <v>0</v>
      </c>
    </row>
    <row r="13" spans="1:18" ht="15" thickBot="1" x14ac:dyDescent="0.4">
      <c r="A13" s="102"/>
      <c r="B13" s="15">
        <f>'1'!$A$4</f>
        <v>1004</v>
      </c>
      <c r="C13" s="47" t="s">
        <v>20</v>
      </c>
      <c r="D13" s="69">
        <f>D11-D9</f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66">
        <f t="shared" si="0"/>
        <v>0</v>
      </c>
      <c r="K13" s="66">
        <f t="shared" si="0"/>
        <v>0</v>
      </c>
      <c r="L13" s="67">
        <f t="shared" si="0"/>
        <v>0</v>
      </c>
    </row>
    <row r="14" spans="1:18" x14ac:dyDescent="0.35">
      <c r="A14" s="104" t="s">
        <v>1</v>
      </c>
      <c r="B14" s="77">
        <v>1014</v>
      </c>
      <c r="C14" s="78" t="s">
        <v>21</v>
      </c>
      <c r="D14" s="73">
        <f>'7'!D14*150</f>
        <v>600</v>
      </c>
      <c r="E14" s="62">
        <f>'7'!E14*150</f>
        <v>900</v>
      </c>
      <c r="F14" s="62">
        <f>'7'!F14*150</f>
        <v>750</v>
      </c>
      <c r="G14" s="62">
        <f>'7'!G14*150</f>
        <v>750</v>
      </c>
      <c r="H14" s="62">
        <f>'7'!H14*150</f>
        <v>750</v>
      </c>
      <c r="I14" s="62">
        <f>'7'!I14*150</f>
        <v>750</v>
      </c>
      <c r="J14" s="62">
        <f>'7'!J14*150</f>
        <v>900</v>
      </c>
      <c r="K14" s="62">
        <f>'7'!K14*150</f>
        <v>750</v>
      </c>
      <c r="L14" s="63">
        <f>'7'!L14*150</f>
        <v>750</v>
      </c>
    </row>
    <row r="15" spans="1:18" x14ac:dyDescent="0.35">
      <c r="A15" s="101"/>
      <c r="B15" s="24">
        <v>1014</v>
      </c>
      <c r="C15" s="46" t="s">
        <v>20</v>
      </c>
      <c r="D15" s="49">
        <f>'7'!D15*150</f>
        <v>1050</v>
      </c>
      <c r="E15" s="41">
        <f>'7'!E15*150</f>
        <v>1200</v>
      </c>
      <c r="F15" s="41">
        <f>'7'!F15*150</f>
        <v>900</v>
      </c>
      <c r="G15" s="41">
        <f>'7'!G15*150</f>
        <v>750</v>
      </c>
      <c r="H15" s="41">
        <f>'7'!H15*150</f>
        <v>750</v>
      </c>
      <c r="I15" s="41">
        <f>'7'!I15*150</f>
        <v>750</v>
      </c>
      <c r="J15" s="41">
        <f>'7'!J15*150</f>
        <v>750</v>
      </c>
      <c r="K15" s="41">
        <f>'7'!K15*150</f>
        <v>750</v>
      </c>
      <c r="L15" s="42">
        <f>'7'!L15*150</f>
        <v>600</v>
      </c>
    </row>
    <row r="16" spans="1:18" x14ac:dyDescent="0.35">
      <c r="A16" s="101" t="s">
        <v>2</v>
      </c>
      <c r="B16" s="24">
        <v>1014</v>
      </c>
      <c r="C16" s="46" t="s">
        <v>21</v>
      </c>
      <c r="D16" s="49">
        <f>'7'!D16*150</f>
        <v>600</v>
      </c>
      <c r="E16" s="41">
        <f>'7'!E16*150</f>
        <v>900</v>
      </c>
      <c r="F16" s="41">
        <f>'7'!F16*150</f>
        <v>750</v>
      </c>
      <c r="G16" s="41">
        <f>'7'!G16*150</f>
        <v>750</v>
      </c>
      <c r="H16" s="41">
        <f>'7'!H16*150</f>
        <v>750</v>
      </c>
      <c r="I16" s="41">
        <f>'7'!I16*150</f>
        <v>750</v>
      </c>
      <c r="J16" s="41">
        <f>'7'!J16*150</f>
        <v>900</v>
      </c>
      <c r="K16" s="41">
        <f>'7'!K16*150</f>
        <v>900</v>
      </c>
      <c r="L16" s="42">
        <f>'7'!L16*150</f>
        <v>750</v>
      </c>
    </row>
    <row r="17" spans="1:12" x14ac:dyDescent="0.35">
      <c r="A17" s="101"/>
      <c r="B17" s="24">
        <v>1014</v>
      </c>
      <c r="C17" s="46" t="s">
        <v>20</v>
      </c>
      <c r="D17" s="49">
        <f>'7'!D17*150</f>
        <v>900</v>
      </c>
      <c r="E17" s="41">
        <f>'7'!E17*150</f>
        <v>1200</v>
      </c>
      <c r="F17" s="41">
        <f>'7'!F17*150</f>
        <v>900</v>
      </c>
      <c r="G17" s="41">
        <f>'7'!G17*150</f>
        <v>750</v>
      </c>
      <c r="H17" s="41">
        <f>'7'!H17*150</f>
        <v>750</v>
      </c>
      <c r="I17" s="41">
        <f>'7'!I17*150</f>
        <v>750</v>
      </c>
      <c r="J17" s="41">
        <f>'7'!J17*150</f>
        <v>750</v>
      </c>
      <c r="K17" s="41">
        <f>'7'!K17*150</f>
        <v>750</v>
      </c>
      <c r="L17" s="42">
        <f>'7'!L17*150</f>
        <v>600</v>
      </c>
    </row>
    <row r="18" spans="1:12" x14ac:dyDescent="0.35">
      <c r="A18" s="101" t="s">
        <v>27</v>
      </c>
      <c r="B18" s="24">
        <v>1014</v>
      </c>
      <c r="C18" s="46" t="s">
        <v>21</v>
      </c>
      <c r="D18" s="68">
        <f>D16-D14</f>
        <v>0</v>
      </c>
      <c r="E18" s="64">
        <f t="shared" ref="E18:L19" si="1">E16-E14</f>
        <v>0</v>
      </c>
      <c r="F18" s="64">
        <f t="shared" si="1"/>
        <v>0</v>
      </c>
      <c r="G18" s="64">
        <f t="shared" si="1"/>
        <v>0</v>
      </c>
      <c r="H18" s="64">
        <f t="shared" si="1"/>
        <v>0</v>
      </c>
      <c r="I18" s="64">
        <f t="shared" si="1"/>
        <v>0</v>
      </c>
      <c r="J18" s="64">
        <f t="shared" si="1"/>
        <v>0</v>
      </c>
      <c r="K18" s="64">
        <f t="shared" si="1"/>
        <v>150</v>
      </c>
      <c r="L18" s="65">
        <f t="shared" si="1"/>
        <v>0</v>
      </c>
    </row>
    <row r="19" spans="1:12" ht="15" thickBot="1" x14ac:dyDescent="0.4">
      <c r="A19" s="103"/>
      <c r="B19" s="79">
        <v>1014</v>
      </c>
      <c r="C19" s="80" t="s">
        <v>20</v>
      </c>
      <c r="D19" s="70">
        <f>D17-D15</f>
        <v>-150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0</v>
      </c>
      <c r="J19" s="71">
        <f t="shared" si="1"/>
        <v>0</v>
      </c>
      <c r="K19" s="71">
        <f t="shared" si="1"/>
        <v>0</v>
      </c>
      <c r="L19" s="72">
        <f t="shared" si="1"/>
        <v>0</v>
      </c>
    </row>
    <row r="20" spans="1:12" x14ac:dyDescent="0.35">
      <c r="A20" s="100" t="s">
        <v>1</v>
      </c>
      <c r="B20" s="23">
        <v>1021</v>
      </c>
      <c r="C20" s="45" t="s">
        <v>21</v>
      </c>
      <c r="D20" s="48">
        <f>'7'!D20*90</f>
        <v>630</v>
      </c>
      <c r="E20" s="39">
        <f>'7'!E20*90</f>
        <v>1080</v>
      </c>
      <c r="F20" s="39">
        <f>'7'!F20*90</f>
        <v>720</v>
      </c>
      <c r="G20" s="39">
        <f>'7'!G20*90</f>
        <v>720</v>
      </c>
      <c r="H20" s="39">
        <f>'7'!H20*90</f>
        <v>630</v>
      </c>
      <c r="I20" s="39">
        <f>'7'!I20*90</f>
        <v>630</v>
      </c>
      <c r="J20" s="39">
        <f>'7'!J20*90</f>
        <v>630</v>
      </c>
      <c r="K20" s="39">
        <f>'7'!K20*90</f>
        <v>540</v>
      </c>
      <c r="L20" s="40">
        <f>'7'!L20*90</f>
        <v>630</v>
      </c>
    </row>
    <row r="21" spans="1:12" x14ac:dyDescent="0.35">
      <c r="A21" s="101"/>
      <c r="B21" s="24">
        <v>1021</v>
      </c>
      <c r="C21" s="46" t="s">
        <v>20</v>
      </c>
      <c r="D21" s="49">
        <f>'7'!D21*90</f>
        <v>450</v>
      </c>
      <c r="E21" s="41">
        <f>'7'!E21*90</f>
        <v>720</v>
      </c>
      <c r="F21" s="41">
        <f>'7'!F21*90</f>
        <v>720</v>
      </c>
      <c r="G21" s="41">
        <f>'7'!G21*90</f>
        <v>720</v>
      </c>
      <c r="H21" s="41">
        <f>'7'!H21*90</f>
        <v>630</v>
      </c>
      <c r="I21" s="41">
        <f>'7'!I21*90</f>
        <v>720</v>
      </c>
      <c r="J21" s="41">
        <f>'7'!J21*90</f>
        <v>810</v>
      </c>
      <c r="K21" s="41">
        <f>'7'!K21*90</f>
        <v>720</v>
      </c>
      <c r="L21" s="42">
        <f>'7'!L21*90</f>
        <v>720</v>
      </c>
    </row>
    <row r="22" spans="1:12" x14ac:dyDescent="0.35">
      <c r="A22" s="101" t="s">
        <v>2</v>
      </c>
      <c r="B22" s="24">
        <v>1021</v>
      </c>
      <c r="C22" s="46" t="s">
        <v>21</v>
      </c>
      <c r="D22" s="49">
        <f>'7'!D22*90</f>
        <v>630</v>
      </c>
      <c r="E22" s="41">
        <f>'7'!E22*90</f>
        <v>1080</v>
      </c>
      <c r="F22" s="41">
        <f>'7'!F22*90</f>
        <v>720</v>
      </c>
      <c r="G22" s="41">
        <f>'7'!G22*90</f>
        <v>720</v>
      </c>
      <c r="H22" s="41">
        <f>'7'!H22*90</f>
        <v>630</v>
      </c>
      <c r="I22" s="41">
        <f>'7'!I22*90</f>
        <v>630</v>
      </c>
      <c r="J22" s="41">
        <f>'7'!J22*90</f>
        <v>720</v>
      </c>
      <c r="K22" s="41">
        <f>'7'!K22*90</f>
        <v>540</v>
      </c>
      <c r="L22" s="42">
        <f>'7'!L22*90</f>
        <v>630</v>
      </c>
    </row>
    <row r="23" spans="1:12" x14ac:dyDescent="0.35">
      <c r="A23" s="101"/>
      <c r="B23" s="24">
        <v>1021</v>
      </c>
      <c r="C23" s="46" t="s">
        <v>20</v>
      </c>
      <c r="D23" s="49">
        <f>'7'!D23*90</f>
        <v>450</v>
      </c>
      <c r="E23" s="41">
        <f>'7'!E23*90</f>
        <v>720</v>
      </c>
      <c r="F23" s="41">
        <f>'7'!F23*90</f>
        <v>720</v>
      </c>
      <c r="G23" s="41">
        <f>'7'!G23*90</f>
        <v>720</v>
      </c>
      <c r="H23" s="41">
        <f>'7'!H23*90</f>
        <v>630</v>
      </c>
      <c r="I23" s="41">
        <f>'7'!I23*90</f>
        <v>720</v>
      </c>
      <c r="J23" s="41">
        <f>'7'!J23*90</f>
        <v>810</v>
      </c>
      <c r="K23" s="41">
        <f>'7'!K23*90</f>
        <v>720</v>
      </c>
      <c r="L23" s="42">
        <f>'7'!L23*90</f>
        <v>720</v>
      </c>
    </row>
    <row r="24" spans="1:12" x14ac:dyDescent="0.35">
      <c r="A24" s="101" t="s">
        <v>27</v>
      </c>
      <c r="B24" s="24">
        <v>1021</v>
      </c>
      <c r="C24" s="46" t="s">
        <v>21</v>
      </c>
      <c r="D24" s="68">
        <f>D22-D20</f>
        <v>0</v>
      </c>
      <c r="E24" s="64">
        <f t="shared" ref="E24:L25" si="2">E22-E20</f>
        <v>0</v>
      </c>
      <c r="F24" s="64">
        <f t="shared" si="2"/>
        <v>0</v>
      </c>
      <c r="G24" s="64">
        <f t="shared" si="2"/>
        <v>0</v>
      </c>
      <c r="H24" s="64">
        <f t="shared" si="2"/>
        <v>0</v>
      </c>
      <c r="I24" s="64">
        <f t="shared" si="2"/>
        <v>0</v>
      </c>
      <c r="J24" s="64">
        <f t="shared" si="2"/>
        <v>90</v>
      </c>
      <c r="K24" s="64">
        <f t="shared" si="2"/>
        <v>0</v>
      </c>
      <c r="L24" s="65">
        <f t="shared" si="2"/>
        <v>0</v>
      </c>
    </row>
    <row r="25" spans="1:12" ht="15" thickBot="1" x14ac:dyDescent="0.4">
      <c r="A25" s="102"/>
      <c r="B25" s="15">
        <v>1021</v>
      </c>
      <c r="C25" s="47" t="s">
        <v>20</v>
      </c>
      <c r="D25" s="69">
        <f>D23-D21</f>
        <v>0</v>
      </c>
      <c r="E25" s="66">
        <f t="shared" si="2"/>
        <v>0</v>
      </c>
      <c r="F25" s="66">
        <f t="shared" si="2"/>
        <v>0</v>
      </c>
      <c r="G25" s="66">
        <f t="shared" si="2"/>
        <v>0</v>
      </c>
      <c r="H25" s="66">
        <f t="shared" si="2"/>
        <v>0</v>
      </c>
      <c r="I25" s="66">
        <f t="shared" si="2"/>
        <v>0</v>
      </c>
      <c r="J25" s="66">
        <f t="shared" si="2"/>
        <v>0</v>
      </c>
      <c r="K25" s="66">
        <f t="shared" si="2"/>
        <v>0</v>
      </c>
      <c r="L25" s="67">
        <f t="shared" si="2"/>
        <v>0</v>
      </c>
    </row>
    <row r="26" spans="1:12" x14ac:dyDescent="0.35">
      <c r="A26" s="104" t="s">
        <v>1</v>
      </c>
      <c r="B26" s="77">
        <v>1022</v>
      </c>
      <c r="C26" s="78" t="s">
        <v>21</v>
      </c>
      <c r="D26" s="73">
        <f>'7'!D26*90</f>
        <v>450</v>
      </c>
      <c r="E26" s="62">
        <f>'7'!E26*90</f>
        <v>810</v>
      </c>
      <c r="F26" s="62">
        <f>'7'!F26*90</f>
        <v>810</v>
      </c>
      <c r="G26" s="62">
        <f>'7'!G26*90</f>
        <v>630</v>
      </c>
      <c r="H26" s="62">
        <f>'7'!H26*90</f>
        <v>630</v>
      </c>
      <c r="I26" s="62">
        <f>'7'!I26*90</f>
        <v>720</v>
      </c>
      <c r="J26" s="62">
        <f>'7'!J26*90</f>
        <v>810</v>
      </c>
      <c r="K26" s="62">
        <f>'7'!K26*90</f>
        <v>540</v>
      </c>
      <c r="L26" s="63">
        <f>'7'!L26*90</f>
        <v>450</v>
      </c>
    </row>
    <row r="27" spans="1:12" x14ac:dyDescent="0.35">
      <c r="A27" s="101"/>
      <c r="B27" s="24">
        <v>1022</v>
      </c>
      <c r="C27" s="46" t="s">
        <v>20</v>
      </c>
      <c r="D27" s="49">
        <f>'7'!D27*90</f>
        <v>0</v>
      </c>
      <c r="E27" s="41">
        <f>'7'!E27*90</f>
        <v>0</v>
      </c>
      <c r="F27" s="41">
        <f>'7'!F27*90</f>
        <v>0</v>
      </c>
      <c r="G27" s="41">
        <f>'7'!G27*90</f>
        <v>0</v>
      </c>
      <c r="H27" s="41">
        <f>'7'!H27*90</f>
        <v>0</v>
      </c>
      <c r="I27" s="41">
        <f>'7'!I27*90</f>
        <v>0</v>
      </c>
      <c r="J27" s="41">
        <f>'7'!J27*90</f>
        <v>0</v>
      </c>
      <c r="K27" s="41">
        <f>'7'!K27*90</f>
        <v>0</v>
      </c>
      <c r="L27" s="42">
        <f>'7'!L27*90</f>
        <v>0</v>
      </c>
    </row>
    <row r="28" spans="1:12" x14ac:dyDescent="0.35">
      <c r="A28" s="101" t="s">
        <v>2</v>
      </c>
      <c r="B28" s="24">
        <v>1022</v>
      </c>
      <c r="C28" s="46" t="s">
        <v>21</v>
      </c>
      <c r="D28" s="49">
        <f>'7'!D28*90</f>
        <v>450</v>
      </c>
      <c r="E28" s="41">
        <f>'7'!E28*90</f>
        <v>810</v>
      </c>
      <c r="F28" s="41">
        <f>'7'!F28*90</f>
        <v>810</v>
      </c>
      <c r="G28" s="41">
        <f>'7'!G28*90</f>
        <v>630</v>
      </c>
      <c r="H28" s="41">
        <f>'7'!H28*90</f>
        <v>630</v>
      </c>
      <c r="I28" s="41">
        <f>'7'!I28*90</f>
        <v>720</v>
      </c>
      <c r="J28" s="41">
        <f>'7'!J28*90</f>
        <v>810</v>
      </c>
      <c r="K28" s="41">
        <f>'7'!K28*90</f>
        <v>630</v>
      </c>
      <c r="L28" s="42">
        <f>'7'!L28*90</f>
        <v>450</v>
      </c>
    </row>
    <row r="29" spans="1:12" x14ac:dyDescent="0.35">
      <c r="A29" s="101"/>
      <c r="B29" s="24">
        <v>1022</v>
      </c>
      <c r="C29" s="46" t="s">
        <v>20</v>
      </c>
      <c r="D29" s="49">
        <f>'7'!D29*90</f>
        <v>0</v>
      </c>
      <c r="E29" s="41">
        <f>'7'!E29*90</f>
        <v>0</v>
      </c>
      <c r="F29" s="41">
        <f>'7'!F29*90</f>
        <v>0</v>
      </c>
      <c r="G29" s="41">
        <f>'7'!G29*90</f>
        <v>0</v>
      </c>
      <c r="H29" s="41">
        <f>'7'!H29*90</f>
        <v>0</v>
      </c>
      <c r="I29" s="41">
        <f>'7'!I29*90</f>
        <v>0</v>
      </c>
      <c r="J29" s="41">
        <f>'7'!J29*90</f>
        <v>0</v>
      </c>
      <c r="K29" s="41">
        <f>'7'!K29*90</f>
        <v>0</v>
      </c>
      <c r="L29" s="42">
        <f>'7'!L29*90</f>
        <v>0</v>
      </c>
    </row>
    <row r="30" spans="1:12" x14ac:dyDescent="0.35">
      <c r="A30" s="101" t="s">
        <v>27</v>
      </c>
      <c r="B30" s="24">
        <v>1022</v>
      </c>
      <c r="C30" s="46" t="s">
        <v>21</v>
      </c>
      <c r="D30" s="68">
        <f>D28-D26</f>
        <v>0</v>
      </c>
      <c r="E30" s="64">
        <f t="shared" ref="E30:L31" si="3">E28-E26</f>
        <v>0</v>
      </c>
      <c r="F30" s="64">
        <f t="shared" si="3"/>
        <v>0</v>
      </c>
      <c r="G30" s="64">
        <f t="shared" si="3"/>
        <v>0</v>
      </c>
      <c r="H30" s="64">
        <f t="shared" si="3"/>
        <v>0</v>
      </c>
      <c r="I30" s="64">
        <f t="shared" si="3"/>
        <v>0</v>
      </c>
      <c r="J30" s="64">
        <f t="shared" si="3"/>
        <v>0</v>
      </c>
      <c r="K30" s="64">
        <f t="shared" si="3"/>
        <v>90</v>
      </c>
      <c r="L30" s="65">
        <f t="shared" si="3"/>
        <v>0</v>
      </c>
    </row>
    <row r="31" spans="1:12" ht="15" thickBot="1" x14ac:dyDescent="0.4">
      <c r="A31" s="103"/>
      <c r="B31" s="79">
        <v>1022</v>
      </c>
      <c r="C31" s="80" t="s">
        <v>20</v>
      </c>
      <c r="D31" s="70">
        <f>D29-D27</f>
        <v>0</v>
      </c>
      <c r="E31" s="71">
        <f t="shared" si="3"/>
        <v>0</v>
      </c>
      <c r="F31" s="71">
        <f t="shared" si="3"/>
        <v>0</v>
      </c>
      <c r="G31" s="71">
        <f t="shared" si="3"/>
        <v>0</v>
      </c>
      <c r="H31" s="71">
        <f t="shared" si="3"/>
        <v>0</v>
      </c>
      <c r="I31" s="71">
        <f t="shared" si="3"/>
        <v>0</v>
      </c>
      <c r="J31" s="71">
        <f t="shared" si="3"/>
        <v>0</v>
      </c>
      <c r="K31" s="71">
        <f t="shared" si="3"/>
        <v>0</v>
      </c>
      <c r="L31" s="72">
        <f t="shared" si="3"/>
        <v>0</v>
      </c>
    </row>
    <row r="32" spans="1:12" x14ac:dyDescent="0.35">
      <c r="A32" s="100" t="s">
        <v>1</v>
      </c>
      <c r="B32" s="23">
        <v>1031</v>
      </c>
      <c r="C32" s="45" t="s">
        <v>21</v>
      </c>
      <c r="D32" s="48">
        <f>'7'!D32*90</f>
        <v>360</v>
      </c>
      <c r="E32" s="39">
        <f>'7'!E32*90</f>
        <v>540</v>
      </c>
      <c r="F32" s="39">
        <f>'7'!F32*90</f>
        <v>450</v>
      </c>
      <c r="G32" s="39">
        <f>'7'!G32*90</f>
        <v>450</v>
      </c>
      <c r="H32" s="39">
        <f>'7'!H32*90</f>
        <v>450</v>
      </c>
      <c r="I32" s="39">
        <f>'7'!I32*90</f>
        <v>450</v>
      </c>
      <c r="J32" s="39">
        <f>'7'!J32*90</f>
        <v>450</v>
      </c>
      <c r="K32" s="39">
        <f>'7'!K32*90</f>
        <v>450</v>
      </c>
      <c r="L32" s="40">
        <f>'7'!L32*90</f>
        <v>450</v>
      </c>
    </row>
    <row r="33" spans="1:12" x14ac:dyDescent="0.35">
      <c r="A33" s="101"/>
      <c r="B33" s="24">
        <v>1031</v>
      </c>
      <c r="C33" s="46" t="s">
        <v>20</v>
      </c>
      <c r="D33" s="49">
        <f>'7'!D33*90</f>
        <v>270</v>
      </c>
      <c r="E33" s="41">
        <f>'7'!E33*90</f>
        <v>450</v>
      </c>
      <c r="F33" s="41">
        <f>'7'!F33*90</f>
        <v>450</v>
      </c>
      <c r="G33" s="41">
        <f>'7'!G33*90</f>
        <v>450</v>
      </c>
      <c r="H33" s="41">
        <f>'7'!H33*90</f>
        <v>450</v>
      </c>
      <c r="I33" s="41">
        <f>'7'!I33*90</f>
        <v>450</v>
      </c>
      <c r="J33" s="41">
        <f>'7'!J33*90</f>
        <v>540</v>
      </c>
      <c r="K33" s="41">
        <f>'7'!K33*90</f>
        <v>540</v>
      </c>
      <c r="L33" s="42">
        <f>'7'!L33*90</f>
        <v>450</v>
      </c>
    </row>
    <row r="34" spans="1:12" x14ac:dyDescent="0.35">
      <c r="A34" s="101" t="s">
        <v>2</v>
      </c>
      <c r="B34" s="24">
        <v>1031</v>
      </c>
      <c r="C34" s="46" t="s">
        <v>21</v>
      </c>
      <c r="D34" s="49">
        <f>'7'!D34*90</f>
        <v>360</v>
      </c>
      <c r="E34" s="41">
        <f>'7'!E34*90</f>
        <v>540</v>
      </c>
      <c r="F34" s="41">
        <f>'7'!F34*90</f>
        <v>450</v>
      </c>
      <c r="G34" s="41">
        <f>'7'!G34*90</f>
        <v>450</v>
      </c>
      <c r="H34" s="41">
        <f>'7'!H34*90</f>
        <v>450</v>
      </c>
      <c r="I34" s="41">
        <f>'7'!I34*90</f>
        <v>450</v>
      </c>
      <c r="J34" s="41">
        <f>'7'!J34*90</f>
        <v>450</v>
      </c>
      <c r="K34" s="41">
        <f>'7'!K34*90</f>
        <v>450</v>
      </c>
      <c r="L34" s="42">
        <f>'7'!L34*90</f>
        <v>450</v>
      </c>
    </row>
    <row r="35" spans="1:12" x14ac:dyDescent="0.35">
      <c r="A35" s="101"/>
      <c r="B35" s="24">
        <v>1031</v>
      </c>
      <c r="C35" s="46" t="s">
        <v>20</v>
      </c>
      <c r="D35" s="49">
        <f>'7'!D35*90</f>
        <v>270</v>
      </c>
      <c r="E35" s="41">
        <f>'7'!E35*90</f>
        <v>450</v>
      </c>
      <c r="F35" s="41">
        <f>'7'!F35*90</f>
        <v>450</v>
      </c>
      <c r="G35" s="41">
        <f>'7'!G35*90</f>
        <v>450</v>
      </c>
      <c r="H35" s="41">
        <f>'7'!H35*90</f>
        <v>450</v>
      </c>
      <c r="I35" s="41">
        <f>'7'!I35*90</f>
        <v>450</v>
      </c>
      <c r="J35" s="41">
        <f>'7'!J35*90</f>
        <v>540</v>
      </c>
      <c r="K35" s="41">
        <f>'7'!K35*90</f>
        <v>540</v>
      </c>
      <c r="L35" s="42">
        <f>'7'!L35*90</f>
        <v>450</v>
      </c>
    </row>
    <row r="36" spans="1:12" x14ac:dyDescent="0.35">
      <c r="A36" s="101" t="s">
        <v>27</v>
      </c>
      <c r="B36" s="24">
        <v>1031</v>
      </c>
      <c r="C36" s="46" t="s">
        <v>21</v>
      </c>
      <c r="D36" s="68">
        <f>D34-D32</f>
        <v>0</v>
      </c>
      <c r="E36" s="64">
        <f t="shared" ref="E36:L37" si="4">E34-E32</f>
        <v>0</v>
      </c>
      <c r="F36" s="64">
        <f t="shared" si="4"/>
        <v>0</v>
      </c>
      <c r="G36" s="64">
        <f t="shared" si="4"/>
        <v>0</v>
      </c>
      <c r="H36" s="64">
        <f t="shared" si="4"/>
        <v>0</v>
      </c>
      <c r="I36" s="64">
        <f t="shared" si="4"/>
        <v>0</v>
      </c>
      <c r="J36" s="64">
        <f t="shared" si="4"/>
        <v>0</v>
      </c>
      <c r="K36" s="64">
        <f t="shared" si="4"/>
        <v>0</v>
      </c>
      <c r="L36" s="65">
        <f t="shared" si="4"/>
        <v>0</v>
      </c>
    </row>
    <row r="37" spans="1:12" ht="15" thickBot="1" x14ac:dyDescent="0.4">
      <c r="A37" s="102"/>
      <c r="B37" s="15">
        <v>1031</v>
      </c>
      <c r="C37" s="47" t="s">
        <v>20</v>
      </c>
      <c r="D37" s="69">
        <f>D35-D33</f>
        <v>0</v>
      </c>
      <c r="E37" s="66">
        <f t="shared" si="4"/>
        <v>0</v>
      </c>
      <c r="F37" s="66">
        <f t="shared" si="4"/>
        <v>0</v>
      </c>
      <c r="G37" s="66">
        <f t="shared" si="4"/>
        <v>0</v>
      </c>
      <c r="H37" s="66">
        <f t="shared" si="4"/>
        <v>0</v>
      </c>
      <c r="I37" s="66">
        <f t="shared" si="4"/>
        <v>0</v>
      </c>
      <c r="J37" s="66">
        <f t="shared" si="4"/>
        <v>0</v>
      </c>
      <c r="K37" s="66">
        <f t="shared" si="4"/>
        <v>0</v>
      </c>
      <c r="L37" s="67">
        <f t="shared" si="4"/>
        <v>0</v>
      </c>
    </row>
    <row r="38" spans="1:12" x14ac:dyDescent="0.35">
      <c r="A38" s="104" t="s">
        <v>1</v>
      </c>
      <c r="B38" s="77">
        <v>1038</v>
      </c>
      <c r="C38" s="78" t="s">
        <v>21</v>
      </c>
      <c r="D38" s="73">
        <f>'7'!D38*90</f>
        <v>540</v>
      </c>
      <c r="E38" s="62">
        <f>'7'!E38*90</f>
        <v>450</v>
      </c>
      <c r="F38" s="62">
        <f>'7'!F38*90</f>
        <v>450</v>
      </c>
      <c r="G38" s="62">
        <f>'7'!G38*90</f>
        <v>450</v>
      </c>
      <c r="H38" s="62">
        <f>'7'!H38*90</f>
        <v>450</v>
      </c>
      <c r="I38" s="62">
        <f>'7'!I38*90</f>
        <v>450</v>
      </c>
      <c r="J38" s="62">
        <f>'7'!J38*90</f>
        <v>450</v>
      </c>
      <c r="K38" s="62">
        <f>'7'!K38*90</f>
        <v>450</v>
      </c>
      <c r="L38" s="63">
        <f>'7'!L38*90</f>
        <v>450</v>
      </c>
    </row>
    <row r="39" spans="1:12" x14ac:dyDescent="0.35">
      <c r="A39" s="101"/>
      <c r="B39" s="24">
        <v>1038</v>
      </c>
      <c r="C39" s="46" t="s">
        <v>20</v>
      </c>
      <c r="D39" s="49">
        <f>'7'!D39*90</f>
        <v>450</v>
      </c>
      <c r="E39" s="41">
        <f>'7'!E39*90</f>
        <v>450</v>
      </c>
      <c r="F39" s="41">
        <f>'7'!F39*90</f>
        <v>450</v>
      </c>
      <c r="G39" s="41">
        <f>'7'!G39*90</f>
        <v>450</v>
      </c>
      <c r="H39" s="41">
        <f>'7'!H39*90</f>
        <v>450</v>
      </c>
      <c r="I39" s="41">
        <f>'7'!I39*90</f>
        <v>450</v>
      </c>
      <c r="J39" s="41">
        <f>'7'!J39*90</f>
        <v>450</v>
      </c>
      <c r="K39" s="41">
        <f>'7'!K39*90</f>
        <v>540</v>
      </c>
      <c r="L39" s="42">
        <f>'7'!L39*90</f>
        <v>450</v>
      </c>
    </row>
    <row r="40" spans="1:12" x14ac:dyDescent="0.35">
      <c r="A40" s="101" t="s">
        <v>2</v>
      </c>
      <c r="B40" s="24">
        <v>1038</v>
      </c>
      <c r="C40" s="46" t="s">
        <v>21</v>
      </c>
      <c r="D40" s="49">
        <f>'7'!D40*90</f>
        <v>540</v>
      </c>
      <c r="E40" s="41">
        <f>'7'!E40*90</f>
        <v>450</v>
      </c>
      <c r="F40" s="41">
        <f>'7'!F40*90</f>
        <v>450</v>
      </c>
      <c r="G40" s="41">
        <f>'7'!G40*90</f>
        <v>450</v>
      </c>
      <c r="H40" s="41">
        <f>'7'!H40*90</f>
        <v>450</v>
      </c>
      <c r="I40" s="41">
        <f>'7'!I40*90</f>
        <v>450</v>
      </c>
      <c r="J40" s="41">
        <f>'7'!J40*90</f>
        <v>450</v>
      </c>
      <c r="K40" s="41">
        <f>'7'!K40*90</f>
        <v>450</v>
      </c>
      <c r="L40" s="42">
        <f>'7'!L40*90</f>
        <v>450</v>
      </c>
    </row>
    <row r="41" spans="1:12" x14ac:dyDescent="0.35">
      <c r="A41" s="101"/>
      <c r="B41" s="24">
        <v>1038</v>
      </c>
      <c r="C41" s="46" t="s">
        <v>20</v>
      </c>
      <c r="D41" s="49">
        <f>'7'!D41*90</f>
        <v>450</v>
      </c>
      <c r="E41" s="41">
        <f>'7'!E41*90</f>
        <v>450</v>
      </c>
      <c r="F41" s="41">
        <f>'7'!F41*90</f>
        <v>450</v>
      </c>
      <c r="G41" s="41">
        <f>'7'!G41*90</f>
        <v>450</v>
      </c>
      <c r="H41" s="41">
        <f>'7'!H41*90</f>
        <v>450</v>
      </c>
      <c r="I41" s="41">
        <f>'7'!I41*90</f>
        <v>450</v>
      </c>
      <c r="J41" s="41">
        <f>'7'!J41*90</f>
        <v>450</v>
      </c>
      <c r="K41" s="41">
        <f>'7'!K41*90</f>
        <v>540</v>
      </c>
      <c r="L41" s="42">
        <f>'7'!L41*90</f>
        <v>450</v>
      </c>
    </row>
    <row r="42" spans="1:12" x14ac:dyDescent="0.35">
      <c r="A42" s="101" t="s">
        <v>27</v>
      </c>
      <c r="B42" s="24">
        <v>1038</v>
      </c>
      <c r="C42" s="46" t="s">
        <v>21</v>
      </c>
      <c r="D42" s="68">
        <f>D40-D38</f>
        <v>0</v>
      </c>
      <c r="E42" s="64">
        <f t="shared" ref="E42:L43" si="5">E40-E38</f>
        <v>0</v>
      </c>
      <c r="F42" s="64">
        <f t="shared" si="5"/>
        <v>0</v>
      </c>
      <c r="G42" s="64">
        <f t="shared" si="5"/>
        <v>0</v>
      </c>
      <c r="H42" s="64">
        <f t="shared" si="5"/>
        <v>0</v>
      </c>
      <c r="I42" s="64">
        <f t="shared" si="5"/>
        <v>0</v>
      </c>
      <c r="J42" s="64">
        <f t="shared" si="5"/>
        <v>0</v>
      </c>
      <c r="K42" s="64">
        <f t="shared" si="5"/>
        <v>0</v>
      </c>
      <c r="L42" s="65">
        <f t="shared" si="5"/>
        <v>0</v>
      </c>
    </row>
    <row r="43" spans="1:12" ht="15" thickBot="1" x14ac:dyDescent="0.4">
      <c r="A43" s="103"/>
      <c r="B43" s="79">
        <v>1038</v>
      </c>
      <c r="C43" s="80" t="s">
        <v>20</v>
      </c>
      <c r="D43" s="70">
        <f>D41-D39</f>
        <v>0</v>
      </c>
      <c r="E43" s="71">
        <f t="shared" si="5"/>
        <v>0</v>
      </c>
      <c r="F43" s="71">
        <f t="shared" si="5"/>
        <v>0</v>
      </c>
      <c r="G43" s="71">
        <f t="shared" si="5"/>
        <v>0</v>
      </c>
      <c r="H43" s="71">
        <f t="shared" si="5"/>
        <v>0</v>
      </c>
      <c r="I43" s="71">
        <f t="shared" si="5"/>
        <v>0</v>
      </c>
      <c r="J43" s="71">
        <f t="shared" si="5"/>
        <v>0</v>
      </c>
      <c r="K43" s="71">
        <f t="shared" si="5"/>
        <v>0</v>
      </c>
      <c r="L43" s="72">
        <f t="shared" si="5"/>
        <v>0</v>
      </c>
    </row>
    <row r="44" spans="1:12" x14ac:dyDescent="0.35">
      <c r="A44" s="100" t="s">
        <v>1</v>
      </c>
      <c r="B44" s="23">
        <v>1040</v>
      </c>
      <c r="C44" s="45" t="s">
        <v>21</v>
      </c>
      <c r="D44" s="48">
        <f>'7'!D44*90</f>
        <v>630</v>
      </c>
      <c r="E44" s="39">
        <f>'7'!E44*90</f>
        <v>720</v>
      </c>
      <c r="F44" s="39">
        <f>'7'!F44*90</f>
        <v>630</v>
      </c>
      <c r="G44" s="39">
        <f>'7'!G44*90</f>
        <v>630</v>
      </c>
      <c r="H44" s="39">
        <f>'7'!H44*90</f>
        <v>720</v>
      </c>
      <c r="I44" s="39">
        <f>'7'!I44*90</f>
        <v>630</v>
      </c>
      <c r="J44" s="39">
        <f>'7'!J44*90</f>
        <v>720</v>
      </c>
      <c r="K44" s="39">
        <f>'7'!K44*90</f>
        <v>720</v>
      </c>
      <c r="L44" s="40">
        <f>'7'!L44*90</f>
        <v>450</v>
      </c>
    </row>
    <row r="45" spans="1:12" x14ac:dyDescent="0.35">
      <c r="A45" s="101"/>
      <c r="B45" s="24">
        <v>1040</v>
      </c>
      <c r="C45" s="46" t="s">
        <v>20</v>
      </c>
      <c r="D45" s="49">
        <f>'7'!D45*90</f>
        <v>630</v>
      </c>
      <c r="E45" s="41">
        <f>'7'!E45*90</f>
        <v>810</v>
      </c>
      <c r="F45" s="41">
        <f>'7'!F45*90</f>
        <v>720</v>
      </c>
      <c r="G45" s="41">
        <f>'7'!G45*90</f>
        <v>630</v>
      </c>
      <c r="H45" s="41">
        <f>'7'!H45*90</f>
        <v>720</v>
      </c>
      <c r="I45" s="41">
        <f>'7'!I45*90</f>
        <v>630</v>
      </c>
      <c r="J45" s="41">
        <f>'7'!J45*90</f>
        <v>720</v>
      </c>
      <c r="K45" s="41">
        <f>'7'!K45*90</f>
        <v>720</v>
      </c>
      <c r="L45" s="42">
        <f>'7'!L45*90</f>
        <v>630</v>
      </c>
    </row>
    <row r="46" spans="1:12" x14ac:dyDescent="0.35">
      <c r="A46" s="101" t="s">
        <v>2</v>
      </c>
      <c r="B46" s="24">
        <v>1040</v>
      </c>
      <c r="C46" s="46" t="s">
        <v>21</v>
      </c>
      <c r="D46" s="49">
        <f>'7'!D46*90</f>
        <v>630</v>
      </c>
      <c r="E46" s="41">
        <f>'7'!E46*90</f>
        <v>720</v>
      </c>
      <c r="F46" s="41">
        <f>'7'!F46*90</f>
        <v>630</v>
      </c>
      <c r="G46" s="41">
        <f>'7'!G46*90</f>
        <v>630</v>
      </c>
      <c r="H46" s="41">
        <f>'7'!H46*90</f>
        <v>630</v>
      </c>
      <c r="I46" s="41">
        <f>'7'!I46*90</f>
        <v>720</v>
      </c>
      <c r="J46" s="41">
        <f>'7'!J46*90</f>
        <v>720</v>
      </c>
      <c r="K46" s="41">
        <f>'7'!K46*90</f>
        <v>720</v>
      </c>
      <c r="L46" s="42">
        <f>'7'!L46*90</f>
        <v>450</v>
      </c>
    </row>
    <row r="47" spans="1:12" x14ac:dyDescent="0.35">
      <c r="A47" s="101"/>
      <c r="B47" s="24">
        <v>1040</v>
      </c>
      <c r="C47" s="46" t="s">
        <v>20</v>
      </c>
      <c r="D47" s="49">
        <f>'7'!D47*90</f>
        <v>630</v>
      </c>
      <c r="E47" s="41">
        <f>'7'!E47*90</f>
        <v>810</v>
      </c>
      <c r="F47" s="41">
        <f>'7'!F47*90</f>
        <v>720</v>
      </c>
      <c r="G47" s="41">
        <f>'7'!G47*90</f>
        <v>630</v>
      </c>
      <c r="H47" s="41">
        <f>'7'!H47*90</f>
        <v>630</v>
      </c>
      <c r="I47" s="41">
        <f>'7'!I47*90</f>
        <v>720</v>
      </c>
      <c r="J47" s="41">
        <f>'7'!J47*90</f>
        <v>720</v>
      </c>
      <c r="K47" s="41">
        <f>'7'!K47*90</f>
        <v>720</v>
      </c>
      <c r="L47" s="42">
        <f>'7'!L47*90</f>
        <v>630</v>
      </c>
    </row>
    <row r="48" spans="1:12" x14ac:dyDescent="0.35">
      <c r="A48" s="101" t="s">
        <v>27</v>
      </c>
      <c r="B48" s="24">
        <v>1040</v>
      </c>
      <c r="C48" s="46" t="s">
        <v>21</v>
      </c>
      <c r="D48" s="68">
        <f>D46-D44</f>
        <v>0</v>
      </c>
      <c r="E48" s="64">
        <f t="shared" ref="E48:L49" si="6">E46-E44</f>
        <v>0</v>
      </c>
      <c r="F48" s="64">
        <f t="shared" si="6"/>
        <v>0</v>
      </c>
      <c r="G48" s="64">
        <f t="shared" si="6"/>
        <v>0</v>
      </c>
      <c r="H48" s="64">
        <f t="shared" si="6"/>
        <v>-90</v>
      </c>
      <c r="I48" s="64">
        <f t="shared" si="6"/>
        <v>90</v>
      </c>
      <c r="J48" s="64">
        <f t="shared" si="6"/>
        <v>0</v>
      </c>
      <c r="K48" s="64">
        <f t="shared" si="6"/>
        <v>0</v>
      </c>
      <c r="L48" s="65">
        <f t="shared" si="6"/>
        <v>0</v>
      </c>
    </row>
    <row r="49" spans="1:12" ht="15" thickBot="1" x14ac:dyDescent="0.4">
      <c r="A49" s="102"/>
      <c r="B49" s="15">
        <v>1040</v>
      </c>
      <c r="C49" s="47" t="s">
        <v>20</v>
      </c>
      <c r="D49" s="69">
        <f>D47-D45</f>
        <v>0</v>
      </c>
      <c r="E49" s="66">
        <f t="shared" si="6"/>
        <v>0</v>
      </c>
      <c r="F49" s="66">
        <f t="shared" si="6"/>
        <v>0</v>
      </c>
      <c r="G49" s="66">
        <f t="shared" si="6"/>
        <v>0</v>
      </c>
      <c r="H49" s="66">
        <f t="shared" si="6"/>
        <v>-90</v>
      </c>
      <c r="I49" s="66">
        <f t="shared" si="6"/>
        <v>90</v>
      </c>
      <c r="J49" s="66">
        <f t="shared" si="6"/>
        <v>0</v>
      </c>
      <c r="K49" s="66">
        <f t="shared" si="6"/>
        <v>0</v>
      </c>
      <c r="L49" s="67">
        <f t="shared" si="6"/>
        <v>0</v>
      </c>
    </row>
    <row r="50" spans="1:12" x14ac:dyDescent="0.35">
      <c r="A50" s="104" t="s">
        <v>1</v>
      </c>
      <c r="B50" s="77">
        <v>1056</v>
      </c>
      <c r="C50" s="78" t="s">
        <v>21</v>
      </c>
      <c r="D50" s="73">
        <f>'7'!D50*90</f>
        <v>630</v>
      </c>
      <c r="E50" s="62">
        <f>'7'!E50*90</f>
        <v>630</v>
      </c>
      <c r="F50" s="62">
        <f>'7'!F50*90</f>
        <v>540</v>
      </c>
      <c r="G50" s="62">
        <f>'7'!G50*90</f>
        <v>450</v>
      </c>
      <c r="H50" s="62">
        <f>'7'!H50*90</f>
        <v>450</v>
      </c>
      <c r="I50" s="62">
        <f>'7'!I50*90</f>
        <v>450</v>
      </c>
      <c r="J50" s="62">
        <f>'7'!J50*90</f>
        <v>540</v>
      </c>
      <c r="K50" s="62">
        <f>'7'!K50*90</f>
        <v>540</v>
      </c>
      <c r="L50" s="63">
        <f>'7'!L50*90</f>
        <v>540</v>
      </c>
    </row>
    <row r="51" spans="1:12" x14ac:dyDescent="0.35">
      <c r="A51" s="101"/>
      <c r="B51" s="24">
        <v>1056</v>
      </c>
      <c r="C51" s="46" t="s">
        <v>20</v>
      </c>
      <c r="D51" s="49">
        <f>'7'!D51*90</f>
        <v>0</v>
      </c>
      <c r="E51" s="41">
        <f>'7'!E51*90</f>
        <v>0</v>
      </c>
      <c r="F51" s="41">
        <f>'7'!F51*90</f>
        <v>0</v>
      </c>
      <c r="G51" s="41">
        <f>'7'!G51*90</f>
        <v>0</v>
      </c>
      <c r="H51" s="41">
        <f>'7'!H51*90</f>
        <v>0</v>
      </c>
      <c r="I51" s="41">
        <f>'7'!I51*90</f>
        <v>0</v>
      </c>
      <c r="J51" s="41">
        <f>'7'!J51*90</f>
        <v>0</v>
      </c>
      <c r="K51" s="41">
        <f>'7'!K51*90</f>
        <v>0</v>
      </c>
      <c r="L51" s="42">
        <f>'7'!L51*90</f>
        <v>0</v>
      </c>
    </row>
    <row r="52" spans="1:12" x14ac:dyDescent="0.35">
      <c r="A52" s="101" t="s">
        <v>2</v>
      </c>
      <c r="B52" s="24">
        <v>1056</v>
      </c>
      <c r="C52" s="46" t="s">
        <v>21</v>
      </c>
      <c r="D52" s="49">
        <f>'7'!D52*90</f>
        <v>630</v>
      </c>
      <c r="E52" s="41">
        <f>'7'!E52*90</f>
        <v>630</v>
      </c>
      <c r="F52" s="41">
        <f>'7'!F52*90</f>
        <v>540</v>
      </c>
      <c r="G52" s="41">
        <f>'7'!G52*90</f>
        <v>450</v>
      </c>
      <c r="H52" s="41">
        <f>'7'!H52*90</f>
        <v>450</v>
      </c>
      <c r="I52" s="41">
        <f>'7'!I52*90</f>
        <v>450</v>
      </c>
      <c r="J52" s="41">
        <f>'7'!J52*90</f>
        <v>540</v>
      </c>
      <c r="K52" s="41">
        <f>'7'!K52*90</f>
        <v>630</v>
      </c>
      <c r="L52" s="42">
        <f>'7'!L52*90</f>
        <v>540</v>
      </c>
    </row>
    <row r="53" spans="1:12" x14ac:dyDescent="0.35">
      <c r="A53" s="101"/>
      <c r="B53" s="24">
        <v>1056</v>
      </c>
      <c r="C53" s="46" t="s">
        <v>20</v>
      </c>
      <c r="D53" s="49">
        <f>'7'!D53*90</f>
        <v>0</v>
      </c>
      <c r="E53" s="41">
        <f>'7'!E53*90</f>
        <v>0</v>
      </c>
      <c r="F53" s="41">
        <f>'7'!F53*90</f>
        <v>0</v>
      </c>
      <c r="G53" s="41">
        <f>'7'!G53*90</f>
        <v>0</v>
      </c>
      <c r="H53" s="41">
        <f>'7'!H53*90</f>
        <v>0</v>
      </c>
      <c r="I53" s="41">
        <f>'7'!I53*90</f>
        <v>0</v>
      </c>
      <c r="J53" s="41">
        <f>'7'!J53*90</f>
        <v>0</v>
      </c>
      <c r="K53" s="41">
        <f>'7'!K53*90</f>
        <v>0</v>
      </c>
      <c r="L53" s="42">
        <f>'7'!L53*90</f>
        <v>0</v>
      </c>
    </row>
    <row r="54" spans="1:12" x14ac:dyDescent="0.35">
      <c r="A54" s="101" t="s">
        <v>27</v>
      </c>
      <c r="B54" s="24">
        <v>1056</v>
      </c>
      <c r="C54" s="46" t="s">
        <v>21</v>
      </c>
      <c r="D54" s="68">
        <f>D52-D50</f>
        <v>0</v>
      </c>
      <c r="E54" s="64">
        <f t="shared" ref="E54:L55" si="7">E52-E50</f>
        <v>0</v>
      </c>
      <c r="F54" s="64">
        <f t="shared" si="7"/>
        <v>0</v>
      </c>
      <c r="G54" s="64">
        <f t="shared" si="7"/>
        <v>0</v>
      </c>
      <c r="H54" s="64">
        <f t="shared" si="7"/>
        <v>0</v>
      </c>
      <c r="I54" s="64">
        <f t="shared" si="7"/>
        <v>0</v>
      </c>
      <c r="J54" s="64">
        <f t="shared" si="7"/>
        <v>0</v>
      </c>
      <c r="K54" s="64">
        <f t="shared" si="7"/>
        <v>90</v>
      </c>
      <c r="L54" s="65">
        <f t="shared" si="7"/>
        <v>0</v>
      </c>
    </row>
    <row r="55" spans="1:12" ht="15" thickBot="1" x14ac:dyDescent="0.4">
      <c r="A55" s="103"/>
      <c r="B55" s="79">
        <v>1056</v>
      </c>
      <c r="C55" s="80" t="s">
        <v>20</v>
      </c>
      <c r="D55" s="70">
        <f>D53-D51</f>
        <v>0</v>
      </c>
      <c r="E55" s="71">
        <f t="shared" si="7"/>
        <v>0</v>
      </c>
      <c r="F55" s="71">
        <f t="shared" si="7"/>
        <v>0</v>
      </c>
      <c r="G55" s="71">
        <f t="shared" si="7"/>
        <v>0</v>
      </c>
      <c r="H55" s="71">
        <f t="shared" si="7"/>
        <v>0</v>
      </c>
      <c r="I55" s="71">
        <f t="shared" si="7"/>
        <v>0</v>
      </c>
      <c r="J55" s="71">
        <f t="shared" si="7"/>
        <v>0</v>
      </c>
      <c r="K55" s="71">
        <f t="shared" si="7"/>
        <v>0</v>
      </c>
      <c r="L55" s="72">
        <f t="shared" si="7"/>
        <v>0</v>
      </c>
    </row>
    <row r="56" spans="1:12" x14ac:dyDescent="0.35">
      <c r="A56" s="100" t="s">
        <v>1</v>
      </c>
      <c r="B56" s="23">
        <v>1057</v>
      </c>
      <c r="C56" s="45" t="s">
        <v>21</v>
      </c>
      <c r="D56" s="48">
        <f>'7'!D56*90</f>
        <v>1170</v>
      </c>
      <c r="E56" s="39">
        <f>'7'!E56*90</f>
        <v>1080</v>
      </c>
      <c r="F56" s="39">
        <f>'7'!F56*90</f>
        <v>720</v>
      </c>
      <c r="G56" s="39">
        <f>'7'!G56*90</f>
        <v>540</v>
      </c>
      <c r="H56" s="39">
        <f>'7'!H56*90</f>
        <v>540</v>
      </c>
      <c r="I56" s="39">
        <f>'7'!I56*90</f>
        <v>540</v>
      </c>
      <c r="J56" s="39">
        <f>'7'!J56*90</f>
        <v>900</v>
      </c>
      <c r="K56" s="39">
        <f>'7'!K56*90</f>
        <v>810</v>
      </c>
      <c r="L56" s="40">
        <f>'7'!L56*90</f>
        <v>540</v>
      </c>
    </row>
    <row r="57" spans="1:12" x14ac:dyDescent="0.35">
      <c r="A57" s="101"/>
      <c r="B57" s="24">
        <v>1057</v>
      </c>
      <c r="C57" s="46" t="s">
        <v>20</v>
      </c>
      <c r="D57" s="49">
        <f>'7'!D57*90</f>
        <v>540</v>
      </c>
      <c r="E57" s="41">
        <f>'7'!E57*90</f>
        <v>990</v>
      </c>
      <c r="F57" s="41">
        <f>'7'!F57*90</f>
        <v>810</v>
      </c>
      <c r="G57" s="41">
        <f>'7'!G57*90</f>
        <v>540</v>
      </c>
      <c r="H57" s="41">
        <f>'7'!H57*90</f>
        <v>540</v>
      </c>
      <c r="I57" s="41">
        <f>'7'!I57*90</f>
        <v>540</v>
      </c>
      <c r="J57" s="41">
        <f>'7'!J57*90</f>
        <v>810</v>
      </c>
      <c r="K57" s="41">
        <f>'7'!K57*90</f>
        <v>900</v>
      </c>
      <c r="L57" s="42">
        <f>'7'!L57*90</f>
        <v>630</v>
      </c>
    </row>
    <row r="58" spans="1:12" x14ac:dyDescent="0.35">
      <c r="A58" s="101" t="s">
        <v>2</v>
      </c>
      <c r="B58" s="24">
        <v>1057</v>
      </c>
      <c r="C58" s="46" t="s">
        <v>21</v>
      </c>
      <c r="D58" s="49">
        <f>'7'!D58*90</f>
        <v>1170</v>
      </c>
      <c r="E58" s="41">
        <f>'7'!E58*90</f>
        <v>1080</v>
      </c>
      <c r="F58" s="41">
        <f>'7'!F58*90</f>
        <v>720</v>
      </c>
      <c r="G58" s="41">
        <f>'7'!G58*90</f>
        <v>540</v>
      </c>
      <c r="H58" s="41">
        <f>'7'!H58*90</f>
        <v>540</v>
      </c>
      <c r="I58" s="41">
        <f>'7'!I58*90</f>
        <v>540</v>
      </c>
      <c r="J58" s="41">
        <f>'7'!J58*90</f>
        <v>900</v>
      </c>
      <c r="K58" s="41">
        <f>'7'!K58*90</f>
        <v>810</v>
      </c>
      <c r="L58" s="42">
        <f>'7'!L58*90</f>
        <v>540</v>
      </c>
    </row>
    <row r="59" spans="1:12" x14ac:dyDescent="0.35">
      <c r="A59" s="101"/>
      <c r="B59" s="24">
        <v>1057</v>
      </c>
      <c r="C59" s="46" t="s">
        <v>20</v>
      </c>
      <c r="D59" s="49">
        <f>'7'!D59*90</f>
        <v>540</v>
      </c>
      <c r="E59" s="41">
        <f>'7'!E59*90</f>
        <v>990</v>
      </c>
      <c r="F59" s="41">
        <f>'7'!F59*90</f>
        <v>810</v>
      </c>
      <c r="G59" s="41">
        <f>'7'!G59*90</f>
        <v>540</v>
      </c>
      <c r="H59" s="41">
        <f>'7'!H59*90</f>
        <v>540</v>
      </c>
      <c r="I59" s="41">
        <f>'7'!I59*90</f>
        <v>540</v>
      </c>
      <c r="J59" s="41">
        <f>'7'!J59*90</f>
        <v>810</v>
      </c>
      <c r="K59" s="41">
        <f>'7'!K59*90</f>
        <v>900</v>
      </c>
      <c r="L59" s="42">
        <f>'7'!L59*90</f>
        <v>630</v>
      </c>
    </row>
    <row r="60" spans="1:12" x14ac:dyDescent="0.35">
      <c r="A60" s="101" t="s">
        <v>27</v>
      </c>
      <c r="B60" s="24">
        <v>1057</v>
      </c>
      <c r="C60" s="46" t="s">
        <v>21</v>
      </c>
      <c r="D60" s="68">
        <f>D58-D56</f>
        <v>0</v>
      </c>
      <c r="E60" s="64">
        <f t="shared" ref="E60:L61" si="8">E58-E56</f>
        <v>0</v>
      </c>
      <c r="F60" s="64">
        <f t="shared" si="8"/>
        <v>0</v>
      </c>
      <c r="G60" s="64">
        <f t="shared" si="8"/>
        <v>0</v>
      </c>
      <c r="H60" s="64">
        <f t="shared" si="8"/>
        <v>0</v>
      </c>
      <c r="I60" s="64">
        <f t="shared" si="8"/>
        <v>0</v>
      </c>
      <c r="J60" s="64">
        <f t="shared" si="8"/>
        <v>0</v>
      </c>
      <c r="K60" s="64">
        <f t="shared" si="8"/>
        <v>0</v>
      </c>
      <c r="L60" s="65">
        <f t="shared" si="8"/>
        <v>0</v>
      </c>
    </row>
    <row r="61" spans="1:12" ht="15" thickBot="1" x14ac:dyDescent="0.4">
      <c r="A61" s="102"/>
      <c r="B61" s="15">
        <v>1057</v>
      </c>
      <c r="C61" s="47" t="s">
        <v>20</v>
      </c>
      <c r="D61" s="69">
        <f>D59-D57</f>
        <v>0</v>
      </c>
      <c r="E61" s="66">
        <f t="shared" si="8"/>
        <v>0</v>
      </c>
      <c r="F61" s="66">
        <f t="shared" si="8"/>
        <v>0</v>
      </c>
      <c r="G61" s="66">
        <f t="shared" si="8"/>
        <v>0</v>
      </c>
      <c r="H61" s="66">
        <f t="shared" si="8"/>
        <v>0</v>
      </c>
      <c r="I61" s="66">
        <f t="shared" si="8"/>
        <v>0</v>
      </c>
      <c r="J61" s="66">
        <f t="shared" si="8"/>
        <v>0</v>
      </c>
      <c r="K61" s="66">
        <f t="shared" si="8"/>
        <v>0</v>
      </c>
      <c r="L61" s="67">
        <f t="shared" si="8"/>
        <v>0</v>
      </c>
    </row>
  </sheetData>
  <mergeCells count="28">
    <mergeCell ref="D4:L4"/>
    <mergeCell ref="A16:A17"/>
    <mergeCell ref="A18:A19"/>
    <mergeCell ref="A8:A9"/>
    <mergeCell ref="A10:A11"/>
    <mergeCell ref="A12:A13"/>
    <mergeCell ref="A14:A15"/>
    <mergeCell ref="A32:A33"/>
    <mergeCell ref="A30:A31"/>
    <mergeCell ref="A20:A21"/>
    <mergeCell ref="A22:A23"/>
    <mergeCell ref="A24:A25"/>
    <mergeCell ref="A26:A27"/>
    <mergeCell ref="A28:A29"/>
    <mergeCell ref="A38:A39"/>
    <mergeCell ref="A40:A41"/>
    <mergeCell ref="A42:A43"/>
    <mergeCell ref="A34:A35"/>
    <mergeCell ref="A36:A37"/>
    <mergeCell ref="A54:A55"/>
    <mergeCell ref="A56:A57"/>
    <mergeCell ref="A58:A59"/>
    <mergeCell ref="A60:A61"/>
    <mergeCell ref="A44:A45"/>
    <mergeCell ref="A46:A47"/>
    <mergeCell ref="A48:A49"/>
    <mergeCell ref="A50:A51"/>
    <mergeCell ref="A52:A53"/>
  </mergeCells>
  <conditionalFormatting sqref="D12:L13">
    <cfRule type="cellIs" dxfId="33" priority="13" operator="lessThan">
      <formula>0</formula>
    </cfRule>
    <cfRule type="cellIs" dxfId="32" priority="14" operator="greaterThan">
      <formula>0</formula>
    </cfRule>
  </conditionalFormatting>
  <conditionalFormatting sqref="D18:L19 D24:L25">
    <cfRule type="cellIs" dxfId="31" priority="11" operator="lessThan">
      <formula>0</formula>
    </cfRule>
    <cfRule type="cellIs" dxfId="30" priority="12" operator="greaterThan">
      <formula>0</formula>
    </cfRule>
  </conditionalFormatting>
  <conditionalFormatting sqref="D30:L31">
    <cfRule type="cellIs" dxfId="29" priority="9" operator="lessThan">
      <formula>0</formula>
    </cfRule>
    <cfRule type="cellIs" dxfId="28" priority="10" operator="greaterThan">
      <formula>0</formula>
    </cfRule>
  </conditionalFormatting>
  <conditionalFormatting sqref="D36:L37 D42:L43">
    <cfRule type="cellIs" dxfId="27" priority="7" operator="lessThan">
      <formula>0</formula>
    </cfRule>
    <cfRule type="cellIs" dxfId="26" priority="8" operator="greaterThan">
      <formula>0</formula>
    </cfRule>
  </conditionalFormatting>
  <conditionalFormatting sqref="D48:L49">
    <cfRule type="cellIs" dxfId="25" priority="1" operator="lessThan">
      <formula>0</formula>
    </cfRule>
    <cfRule type="cellIs" dxfId="24" priority="2" operator="greaterThan">
      <formula>0</formula>
    </cfRule>
  </conditionalFormatting>
  <conditionalFormatting sqref="D54:L55">
    <cfRule type="cellIs" dxfId="23" priority="5" operator="lessThan">
      <formula>0</formula>
    </cfRule>
    <cfRule type="cellIs" dxfId="22" priority="6" operator="greaterThan">
      <formula>0</formula>
    </cfRule>
  </conditionalFormatting>
  <conditionalFormatting sqref="D60:L61">
    <cfRule type="cellIs" dxfId="21" priority="3" operator="lessThan">
      <formula>0</formula>
    </cfRule>
    <cfRule type="cellIs" dxfId="20" priority="4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ABCD-1752-45AD-87A0-E6C04ED0CDE6}">
  <sheetPr>
    <tabColor rgb="FF92D050"/>
  </sheetPr>
  <dimension ref="A1:B12"/>
  <sheetViews>
    <sheetView zoomScaleNormal="100" workbookViewId="0">
      <selection activeCell="B12" sqref="B12"/>
    </sheetView>
  </sheetViews>
  <sheetFormatPr baseColWidth="10" defaultRowHeight="14.5" x14ac:dyDescent="0.35"/>
  <cols>
    <col min="2" max="2" width="13.54296875" customWidth="1"/>
  </cols>
  <sheetData>
    <row r="1" spans="1:2" x14ac:dyDescent="0.35">
      <c r="A1" s="3" t="s">
        <v>37</v>
      </c>
      <c r="B1" s="3"/>
    </row>
    <row r="3" spans="1:2" x14ac:dyDescent="0.35">
      <c r="A3" s="51" t="s">
        <v>17</v>
      </c>
      <c r="B3" s="51" t="s">
        <v>36</v>
      </c>
    </row>
    <row r="4" spans="1:2" x14ac:dyDescent="0.35">
      <c r="A4" s="7">
        <v>1004</v>
      </c>
      <c r="B4" s="7" t="s">
        <v>23</v>
      </c>
    </row>
    <row r="5" spans="1:2" x14ac:dyDescent="0.35">
      <c r="A5" s="7">
        <v>1014</v>
      </c>
      <c r="B5" s="7" t="s">
        <v>23</v>
      </c>
    </row>
    <row r="6" spans="1:2" x14ac:dyDescent="0.35">
      <c r="A6" s="7">
        <v>1021</v>
      </c>
      <c r="B6" s="7" t="s">
        <v>22</v>
      </c>
    </row>
    <row r="7" spans="1:2" x14ac:dyDescent="0.35">
      <c r="A7" s="7">
        <v>1022</v>
      </c>
      <c r="B7" s="7" t="s">
        <v>22</v>
      </c>
    </row>
    <row r="8" spans="1:2" x14ac:dyDescent="0.35">
      <c r="A8" s="7">
        <v>1031</v>
      </c>
      <c r="B8" s="7" t="s">
        <v>22</v>
      </c>
    </row>
    <row r="9" spans="1:2" x14ac:dyDescent="0.35">
      <c r="A9" s="7">
        <v>1038</v>
      </c>
      <c r="B9" s="7" t="s">
        <v>22</v>
      </c>
    </row>
    <row r="10" spans="1:2" x14ac:dyDescent="0.35">
      <c r="A10" s="7">
        <v>1040</v>
      </c>
      <c r="B10" s="7" t="s">
        <v>22</v>
      </c>
    </row>
    <row r="11" spans="1:2" x14ac:dyDescent="0.35">
      <c r="A11" s="7">
        <v>1056</v>
      </c>
      <c r="B11" s="7" t="s">
        <v>22</v>
      </c>
    </row>
    <row r="12" spans="1:2" x14ac:dyDescent="0.35">
      <c r="A12" s="7">
        <v>1057</v>
      </c>
      <c r="B12" s="7" t="s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9ABE1-BB55-4889-8C8C-50A336BC9D73}">
  <sheetPr>
    <tabColor rgb="FF92D050"/>
  </sheetPr>
  <dimension ref="A1:L31"/>
  <sheetViews>
    <sheetView zoomScale="90" zoomScaleNormal="90" workbookViewId="0"/>
  </sheetViews>
  <sheetFormatPr baseColWidth="10" defaultRowHeight="14.5" x14ac:dyDescent="0.35"/>
  <cols>
    <col min="1" max="1" width="14.1796875" customWidth="1"/>
    <col min="2" max="2" width="14.7265625" customWidth="1"/>
    <col min="3" max="6" width="5.7265625" bestFit="1" customWidth="1"/>
    <col min="7" max="10" width="6.453125" bestFit="1" customWidth="1"/>
    <col min="11" max="13" width="6.81640625" bestFit="1" customWidth="1"/>
    <col min="14" max="17" width="5.7265625" bestFit="1" customWidth="1"/>
    <col min="18" max="18" width="6" bestFit="1" customWidth="1"/>
    <col min="19" max="20" width="6.453125" bestFit="1" customWidth="1"/>
    <col min="21" max="22" width="6.81640625" bestFit="1" customWidth="1"/>
    <col min="23" max="25" width="5.7265625" bestFit="1" customWidth="1"/>
    <col min="26" max="27" width="6.453125" bestFit="1" customWidth="1"/>
    <col min="28" max="30" width="6.81640625" bestFit="1" customWidth="1"/>
  </cols>
  <sheetData>
    <row r="1" spans="1:12" x14ac:dyDescent="0.35">
      <c r="A1" s="2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pans="1:12" ht="15" thickBot="1" x14ac:dyDescent="0.4"/>
    <row r="4" spans="1:12" ht="15" customHeight="1" thickBot="1" x14ac:dyDescent="0.4">
      <c r="C4" s="108" t="s">
        <v>16</v>
      </c>
      <c r="D4" s="109"/>
      <c r="E4" s="109"/>
      <c r="F4" s="109"/>
      <c r="G4" s="109"/>
      <c r="H4" s="109"/>
      <c r="I4" s="110"/>
    </row>
    <row r="5" spans="1:12" ht="61.5" thickBot="1" x14ac:dyDescent="0.4">
      <c r="C5" s="36" t="s">
        <v>38</v>
      </c>
      <c r="D5" s="37" t="s">
        <v>39</v>
      </c>
      <c r="E5" s="37" t="s">
        <v>40</v>
      </c>
      <c r="F5" s="37" t="s">
        <v>41</v>
      </c>
      <c r="G5" s="37" t="s">
        <v>42</v>
      </c>
      <c r="H5" s="37" t="s">
        <v>43</v>
      </c>
      <c r="I5" s="38" t="s">
        <v>44</v>
      </c>
    </row>
    <row r="6" spans="1:12" ht="15" thickBot="1" x14ac:dyDescent="0.4">
      <c r="C6" s="4">
        <v>0</v>
      </c>
      <c r="D6" s="5">
        <v>0.20833333333333334</v>
      </c>
      <c r="E6" s="5">
        <v>0.35416666666666669</v>
      </c>
      <c r="F6" s="5">
        <v>0.52083333333333337</v>
      </c>
      <c r="G6" s="5">
        <v>0.58333333333333337</v>
      </c>
      <c r="H6" s="5">
        <v>0.70833333333333337</v>
      </c>
      <c r="I6" s="6">
        <v>0.85416666666666663</v>
      </c>
    </row>
    <row r="7" spans="1:12" ht="15" thickBot="1" x14ac:dyDescent="0.4">
      <c r="A7" s="18" t="s">
        <v>0</v>
      </c>
      <c r="B7" s="19" t="s">
        <v>17</v>
      </c>
      <c r="C7" s="20">
        <v>0.2076388888888889</v>
      </c>
      <c r="D7" s="21">
        <v>0.35347222222222219</v>
      </c>
      <c r="E7" s="21">
        <v>0.52013888888888882</v>
      </c>
      <c r="F7" s="21">
        <v>0.58263888888888882</v>
      </c>
      <c r="G7" s="21">
        <v>0.70763888888888893</v>
      </c>
      <c r="H7" s="21">
        <v>0.8534722222222223</v>
      </c>
      <c r="I7" s="22">
        <v>0.99930555555555556</v>
      </c>
    </row>
    <row r="8" spans="1:12" x14ac:dyDescent="0.35">
      <c r="A8" s="27" t="s">
        <v>1</v>
      </c>
      <c r="B8" s="23">
        <f>'1'!$A$4</f>
        <v>1004</v>
      </c>
      <c r="C8" s="16">
        <v>9</v>
      </c>
      <c r="D8" s="16">
        <v>33</v>
      </c>
      <c r="E8" s="16">
        <v>34</v>
      </c>
      <c r="F8" s="16">
        <v>29</v>
      </c>
      <c r="G8" s="16">
        <v>38</v>
      </c>
      <c r="H8" s="16">
        <v>41</v>
      </c>
      <c r="I8" s="25">
        <v>33</v>
      </c>
    </row>
    <row r="9" spans="1:12" x14ac:dyDescent="0.35">
      <c r="A9" s="28" t="s">
        <v>2</v>
      </c>
      <c r="B9" s="24">
        <f>'1'!$A$4</f>
        <v>1004</v>
      </c>
      <c r="C9" s="16">
        <v>9</v>
      </c>
      <c r="D9" s="16">
        <v>34</v>
      </c>
      <c r="E9" s="16">
        <v>34</v>
      </c>
      <c r="F9" s="16">
        <v>29</v>
      </c>
      <c r="G9" s="16">
        <v>38</v>
      </c>
      <c r="H9" s="16">
        <v>40</v>
      </c>
      <c r="I9" s="25">
        <v>33</v>
      </c>
    </row>
    <row r="10" spans="1:12" ht="15" thickBot="1" x14ac:dyDescent="0.4">
      <c r="A10" s="29" t="s">
        <v>27</v>
      </c>
      <c r="B10" s="15">
        <f>'1'!$A$4</f>
        <v>1004</v>
      </c>
      <c r="C10" s="17">
        <f t="shared" ref="C10:I10" si="0">C9-C8</f>
        <v>0</v>
      </c>
      <c r="D10" s="17">
        <f t="shared" si="0"/>
        <v>1</v>
      </c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-1</v>
      </c>
      <c r="I10" s="26">
        <f t="shared" si="0"/>
        <v>0</v>
      </c>
    </row>
    <row r="11" spans="1:12" x14ac:dyDescent="0.35">
      <c r="A11" s="27" t="s">
        <v>1</v>
      </c>
      <c r="B11" s="23">
        <v>1014</v>
      </c>
      <c r="C11" s="16">
        <v>2</v>
      </c>
      <c r="D11" s="16">
        <v>16</v>
      </c>
      <c r="E11" s="16">
        <v>16</v>
      </c>
      <c r="F11" s="16">
        <v>12</v>
      </c>
      <c r="G11" s="16">
        <v>13</v>
      </c>
      <c r="H11" s="16">
        <v>14</v>
      </c>
      <c r="I11" s="25">
        <v>13</v>
      </c>
    </row>
    <row r="12" spans="1:12" x14ac:dyDescent="0.35">
      <c r="A12" s="28" t="s">
        <v>2</v>
      </c>
      <c r="B12" s="24">
        <v>1014</v>
      </c>
      <c r="C12" s="16">
        <v>2</v>
      </c>
      <c r="D12" s="16">
        <v>15</v>
      </c>
      <c r="E12" s="16">
        <v>16</v>
      </c>
      <c r="F12" s="16">
        <v>12</v>
      </c>
      <c r="G12" s="16">
        <v>13</v>
      </c>
      <c r="H12" s="16">
        <v>15</v>
      </c>
      <c r="I12" s="25">
        <v>13</v>
      </c>
    </row>
    <row r="13" spans="1:12" ht="15" thickBot="1" x14ac:dyDescent="0.4">
      <c r="A13" s="29" t="s">
        <v>27</v>
      </c>
      <c r="B13" s="15">
        <v>1014</v>
      </c>
      <c r="C13" s="17">
        <f t="shared" ref="C13" si="1">C12-C11</f>
        <v>0</v>
      </c>
      <c r="D13" s="17">
        <f t="shared" ref="D13" si="2">D12-D11</f>
        <v>-1</v>
      </c>
      <c r="E13" s="17">
        <f t="shared" ref="E13" si="3">E12-E11</f>
        <v>0</v>
      </c>
      <c r="F13" s="17">
        <f t="shared" ref="F13" si="4">F12-F11</f>
        <v>0</v>
      </c>
      <c r="G13" s="17">
        <f t="shared" ref="G13" si="5">G12-G11</f>
        <v>0</v>
      </c>
      <c r="H13" s="17">
        <f t="shared" ref="H13" si="6">H12-H11</f>
        <v>1</v>
      </c>
      <c r="I13" s="26">
        <f t="shared" ref="I13" si="7">I12-I11</f>
        <v>0</v>
      </c>
    </row>
    <row r="14" spans="1:12" x14ac:dyDescent="0.35">
      <c r="A14" s="27" t="s">
        <v>1</v>
      </c>
      <c r="B14" s="23">
        <v>1021</v>
      </c>
      <c r="C14" s="16">
        <v>9</v>
      </c>
      <c r="D14" s="16">
        <v>27</v>
      </c>
      <c r="E14" s="16">
        <v>27</v>
      </c>
      <c r="F14" s="16">
        <v>18</v>
      </c>
      <c r="G14" s="16">
        <v>22</v>
      </c>
      <c r="H14" s="16">
        <v>27</v>
      </c>
      <c r="I14" s="25">
        <v>19</v>
      </c>
    </row>
    <row r="15" spans="1:12" x14ac:dyDescent="0.35">
      <c r="A15" s="28" t="s">
        <v>2</v>
      </c>
      <c r="B15" s="24">
        <v>1021</v>
      </c>
      <c r="C15" s="16">
        <v>9</v>
      </c>
      <c r="D15" s="16">
        <v>27</v>
      </c>
      <c r="E15" s="16">
        <v>27</v>
      </c>
      <c r="F15" s="16">
        <v>18</v>
      </c>
      <c r="G15" s="16">
        <v>22</v>
      </c>
      <c r="H15" s="16">
        <v>27</v>
      </c>
      <c r="I15" s="25">
        <v>19</v>
      </c>
    </row>
    <row r="16" spans="1:12" ht="15" thickBot="1" x14ac:dyDescent="0.4">
      <c r="A16" s="29" t="s">
        <v>27</v>
      </c>
      <c r="B16" s="15">
        <v>1021</v>
      </c>
      <c r="C16" s="17">
        <f t="shared" ref="C16" si="8">C15-C14</f>
        <v>0</v>
      </c>
      <c r="D16" s="17">
        <f t="shared" ref="D16" si="9">D15-D14</f>
        <v>0</v>
      </c>
      <c r="E16" s="17">
        <f t="shared" ref="E16" si="10">E15-E14</f>
        <v>0</v>
      </c>
      <c r="F16" s="17">
        <f t="shared" ref="F16" si="11">F15-F14</f>
        <v>0</v>
      </c>
      <c r="G16" s="17">
        <f t="shared" ref="G16" si="12">G15-G14</f>
        <v>0</v>
      </c>
      <c r="H16" s="17">
        <f t="shared" ref="H16" si="13">H15-H14</f>
        <v>0</v>
      </c>
      <c r="I16" s="26">
        <f t="shared" ref="I16" si="14">I15-I14</f>
        <v>0</v>
      </c>
    </row>
    <row r="17" spans="1:9" x14ac:dyDescent="0.35">
      <c r="A17" s="27" t="s">
        <v>1</v>
      </c>
      <c r="B17" s="23">
        <v>1022</v>
      </c>
      <c r="C17" s="16">
        <v>5</v>
      </c>
      <c r="D17" s="16">
        <v>18</v>
      </c>
      <c r="E17" s="16">
        <v>19</v>
      </c>
      <c r="F17" s="16">
        <v>12</v>
      </c>
      <c r="G17" s="16">
        <v>18</v>
      </c>
      <c r="H17" s="16">
        <v>13</v>
      </c>
      <c r="I17" s="25">
        <v>8</v>
      </c>
    </row>
    <row r="18" spans="1:9" x14ac:dyDescent="0.35">
      <c r="A18" s="28" t="s">
        <v>2</v>
      </c>
      <c r="B18" s="24">
        <v>1022</v>
      </c>
      <c r="C18" s="16">
        <v>5</v>
      </c>
      <c r="D18" s="16">
        <v>18</v>
      </c>
      <c r="E18" s="16">
        <v>19</v>
      </c>
      <c r="F18" s="16">
        <v>12</v>
      </c>
      <c r="G18" s="16">
        <v>18</v>
      </c>
      <c r="H18" s="16">
        <v>13</v>
      </c>
      <c r="I18" s="25">
        <v>8</v>
      </c>
    </row>
    <row r="19" spans="1:9" ht="15" thickBot="1" x14ac:dyDescent="0.4">
      <c r="A19" s="29" t="s">
        <v>27</v>
      </c>
      <c r="B19" s="15">
        <v>1022</v>
      </c>
      <c r="C19" s="17">
        <f t="shared" ref="C19" si="15">C18-C17</f>
        <v>0</v>
      </c>
      <c r="D19" s="17">
        <f t="shared" ref="D19" si="16">D18-D17</f>
        <v>0</v>
      </c>
      <c r="E19" s="17">
        <f t="shared" ref="E19" si="17">E18-E17</f>
        <v>0</v>
      </c>
      <c r="F19" s="17">
        <f t="shared" ref="F19" si="18">F18-F17</f>
        <v>0</v>
      </c>
      <c r="G19" s="17">
        <f t="shared" ref="G19" si="19">G18-G17</f>
        <v>0</v>
      </c>
      <c r="H19" s="17">
        <f t="shared" ref="H19" si="20">H18-H17</f>
        <v>0</v>
      </c>
      <c r="I19" s="26">
        <f t="shared" ref="I19" si="21">I18-I17</f>
        <v>0</v>
      </c>
    </row>
    <row r="20" spans="1:9" x14ac:dyDescent="0.35">
      <c r="A20" s="27" t="s">
        <v>1</v>
      </c>
      <c r="B20" s="23">
        <v>1031</v>
      </c>
      <c r="C20" s="16">
        <v>6</v>
      </c>
      <c r="D20" s="16">
        <v>12</v>
      </c>
      <c r="E20" s="16">
        <v>10</v>
      </c>
      <c r="F20" s="16">
        <v>10</v>
      </c>
      <c r="G20" s="16">
        <v>11</v>
      </c>
      <c r="H20" s="16">
        <v>12</v>
      </c>
      <c r="I20" s="25">
        <v>11</v>
      </c>
    </row>
    <row r="21" spans="1:9" x14ac:dyDescent="0.35">
      <c r="A21" s="28" t="s">
        <v>2</v>
      </c>
      <c r="B21" s="24">
        <v>1031</v>
      </c>
      <c r="C21" s="16">
        <v>6</v>
      </c>
      <c r="D21" s="16">
        <v>12</v>
      </c>
      <c r="E21" s="16">
        <v>10</v>
      </c>
      <c r="F21" s="16">
        <v>10</v>
      </c>
      <c r="G21" s="16">
        <v>11</v>
      </c>
      <c r="H21" s="16">
        <v>12</v>
      </c>
      <c r="I21" s="25">
        <v>11</v>
      </c>
    </row>
    <row r="22" spans="1:9" ht="15" thickBot="1" x14ac:dyDescent="0.4">
      <c r="A22" s="29" t="s">
        <v>27</v>
      </c>
      <c r="B22" s="15">
        <v>1031</v>
      </c>
      <c r="C22" s="17">
        <f t="shared" ref="C22" si="22">C21-C20</f>
        <v>0</v>
      </c>
      <c r="D22" s="17">
        <f t="shared" ref="D22" si="23">D21-D20</f>
        <v>0</v>
      </c>
      <c r="E22" s="17">
        <f t="shared" ref="E22" si="24">E21-E20</f>
        <v>0</v>
      </c>
      <c r="F22" s="17">
        <f t="shared" ref="F22" si="25">F21-F20</f>
        <v>0</v>
      </c>
      <c r="G22" s="17">
        <f t="shared" ref="G22" si="26">G21-G20</f>
        <v>0</v>
      </c>
      <c r="H22" s="17">
        <f t="shared" ref="H22" si="27">H21-H20</f>
        <v>0</v>
      </c>
      <c r="I22" s="26">
        <f t="shared" ref="I22" si="28">I21-I20</f>
        <v>0</v>
      </c>
    </row>
    <row r="23" spans="1:9" x14ac:dyDescent="0.35">
      <c r="A23" s="27" t="s">
        <v>1</v>
      </c>
      <c r="B23" s="23">
        <v>1038</v>
      </c>
      <c r="C23" s="16">
        <v>4</v>
      </c>
      <c r="D23" s="16">
        <v>9</v>
      </c>
      <c r="E23" s="16">
        <v>9</v>
      </c>
      <c r="F23" s="16">
        <v>8</v>
      </c>
      <c r="G23" s="16">
        <v>9</v>
      </c>
      <c r="H23" s="16">
        <v>9</v>
      </c>
      <c r="I23" s="25">
        <v>8</v>
      </c>
    </row>
    <row r="24" spans="1:9" x14ac:dyDescent="0.35">
      <c r="A24" s="28" t="s">
        <v>2</v>
      </c>
      <c r="B24" s="24">
        <v>1038</v>
      </c>
      <c r="C24" s="16">
        <v>4</v>
      </c>
      <c r="D24" s="16">
        <v>9</v>
      </c>
      <c r="E24" s="16">
        <v>9</v>
      </c>
      <c r="F24" s="16">
        <v>8</v>
      </c>
      <c r="G24" s="16">
        <v>9</v>
      </c>
      <c r="H24" s="16">
        <v>9</v>
      </c>
      <c r="I24" s="25">
        <v>8</v>
      </c>
    </row>
    <row r="25" spans="1:9" ht="15" thickBot="1" x14ac:dyDescent="0.4">
      <c r="A25" s="29" t="s">
        <v>27</v>
      </c>
      <c r="B25" s="15">
        <v>1038</v>
      </c>
      <c r="C25" s="17">
        <f t="shared" ref="C25" si="29">C24-C23</f>
        <v>0</v>
      </c>
      <c r="D25" s="17">
        <f t="shared" ref="D25" si="30">D24-D23</f>
        <v>0</v>
      </c>
      <c r="E25" s="17">
        <f t="shared" ref="E25" si="31">E24-E23</f>
        <v>0</v>
      </c>
      <c r="F25" s="17">
        <f t="shared" ref="F25" si="32">F24-F23</f>
        <v>0</v>
      </c>
      <c r="G25" s="17">
        <f t="shared" ref="G25" si="33">G24-G23</f>
        <v>0</v>
      </c>
      <c r="H25" s="17">
        <f t="shared" ref="H25" si="34">H24-H23</f>
        <v>0</v>
      </c>
      <c r="I25" s="26">
        <f t="shared" ref="I25" si="35">I24-I23</f>
        <v>0</v>
      </c>
    </row>
    <row r="26" spans="1:9" x14ac:dyDescent="0.35">
      <c r="A26" s="27" t="s">
        <v>1</v>
      </c>
      <c r="B26" s="23">
        <v>1056</v>
      </c>
      <c r="C26" s="16">
        <v>1</v>
      </c>
      <c r="D26" s="16">
        <v>9</v>
      </c>
      <c r="E26" s="16">
        <v>9</v>
      </c>
      <c r="F26" s="16">
        <v>7</v>
      </c>
      <c r="G26" s="16">
        <v>8</v>
      </c>
      <c r="H26" s="16">
        <v>9</v>
      </c>
      <c r="I26" s="25">
        <v>10</v>
      </c>
    </row>
    <row r="27" spans="1:9" x14ac:dyDescent="0.35">
      <c r="A27" s="28" t="s">
        <v>2</v>
      </c>
      <c r="B27" s="24">
        <v>1056</v>
      </c>
      <c r="C27" s="16">
        <v>1</v>
      </c>
      <c r="D27" s="16">
        <v>9</v>
      </c>
      <c r="E27" s="16">
        <v>9</v>
      </c>
      <c r="F27" s="16">
        <v>7</v>
      </c>
      <c r="G27" s="16">
        <v>8</v>
      </c>
      <c r="H27" s="16">
        <v>11</v>
      </c>
      <c r="I27" s="25">
        <v>10</v>
      </c>
    </row>
    <row r="28" spans="1:9" ht="15" thickBot="1" x14ac:dyDescent="0.4">
      <c r="A28" s="29" t="s">
        <v>27</v>
      </c>
      <c r="B28" s="15">
        <v>1056</v>
      </c>
      <c r="C28" s="17">
        <f t="shared" ref="C28" si="36">C27-C26</f>
        <v>0</v>
      </c>
      <c r="D28" s="17">
        <f t="shared" ref="D28" si="37">D27-D26</f>
        <v>0</v>
      </c>
      <c r="E28" s="17">
        <f t="shared" ref="E28" si="38">E27-E26</f>
        <v>0</v>
      </c>
      <c r="F28" s="17">
        <f t="shared" ref="F28" si="39">F27-F26</f>
        <v>0</v>
      </c>
      <c r="G28" s="17">
        <f t="shared" ref="G28" si="40">G27-G26</f>
        <v>0</v>
      </c>
      <c r="H28" s="17">
        <f t="shared" ref="H28" si="41">H27-H26</f>
        <v>2</v>
      </c>
      <c r="I28" s="26">
        <f t="shared" ref="I28" si="42">I27-I26</f>
        <v>0</v>
      </c>
    </row>
    <row r="29" spans="1:9" x14ac:dyDescent="0.35">
      <c r="A29" s="27" t="s">
        <v>1</v>
      </c>
      <c r="B29" s="23">
        <v>1057</v>
      </c>
      <c r="C29" s="16">
        <v>4</v>
      </c>
      <c r="D29" s="16">
        <v>16</v>
      </c>
      <c r="E29" s="16">
        <v>16</v>
      </c>
      <c r="F29" s="16">
        <v>10</v>
      </c>
      <c r="G29" s="16">
        <v>10</v>
      </c>
      <c r="H29" s="16">
        <v>16</v>
      </c>
      <c r="I29" s="25">
        <v>11</v>
      </c>
    </row>
    <row r="30" spans="1:9" x14ac:dyDescent="0.35">
      <c r="A30" s="28" t="s">
        <v>2</v>
      </c>
      <c r="B30" s="24">
        <v>1057</v>
      </c>
      <c r="C30" s="16">
        <v>4</v>
      </c>
      <c r="D30" s="16">
        <v>16</v>
      </c>
      <c r="E30" s="16">
        <v>16</v>
      </c>
      <c r="F30" s="16">
        <v>10</v>
      </c>
      <c r="G30" s="16">
        <v>10</v>
      </c>
      <c r="H30" s="16">
        <v>16</v>
      </c>
      <c r="I30" s="25">
        <v>11</v>
      </c>
    </row>
    <row r="31" spans="1:9" ht="15" thickBot="1" x14ac:dyDescent="0.4">
      <c r="A31" s="29" t="s">
        <v>27</v>
      </c>
      <c r="B31" s="15">
        <v>1057</v>
      </c>
      <c r="C31" s="17">
        <f t="shared" ref="C31:I31" si="43">C30-C29</f>
        <v>0</v>
      </c>
      <c r="D31" s="17">
        <f t="shared" si="43"/>
        <v>0</v>
      </c>
      <c r="E31" s="17">
        <f t="shared" si="43"/>
        <v>0</v>
      </c>
      <c r="F31" s="17">
        <f t="shared" si="43"/>
        <v>0</v>
      </c>
      <c r="G31" s="17">
        <f t="shared" si="43"/>
        <v>0</v>
      </c>
      <c r="H31" s="17">
        <f t="shared" si="43"/>
        <v>0</v>
      </c>
      <c r="I31" s="26">
        <f t="shared" si="43"/>
        <v>0</v>
      </c>
    </row>
  </sheetData>
  <mergeCells count="1">
    <mergeCell ref="C4:I4"/>
  </mergeCells>
  <phoneticPr fontId="9" type="noConversion"/>
  <conditionalFormatting sqref="C10:I10">
    <cfRule type="cellIs" dxfId="19" priority="41" operator="lessThan">
      <formula>0</formula>
    </cfRule>
    <cfRule type="cellIs" dxfId="18" priority="42" operator="greaterThan">
      <formula>0</formula>
    </cfRule>
  </conditionalFormatting>
  <conditionalFormatting sqref="C13:I13">
    <cfRule type="cellIs" dxfId="17" priority="39" operator="lessThan">
      <formula>0</formula>
    </cfRule>
    <cfRule type="cellIs" dxfId="16" priority="40" operator="greaterThan">
      <formula>0</formula>
    </cfRule>
  </conditionalFormatting>
  <conditionalFormatting sqref="C16:I16">
    <cfRule type="cellIs" dxfId="15" priority="35" operator="lessThan">
      <formula>0</formula>
    </cfRule>
    <cfRule type="cellIs" dxfId="14" priority="36" operator="greaterThan">
      <formula>0</formula>
    </cfRule>
  </conditionalFormatting>
  <conditionalFormatting sqref="C19:I19">
    <cfRule type="cellIs" dxfId="13" priority="33" operator="lessThan">
      <formula>0</formula>
    </cfRule>
    <cfRule type="cellIs" dxfId="12" priority="34" operator="greaterThan">
      <formula>0</formula>
    </cfRule>
  </conditionalFormatting>
  <conditionalFormatting sqref="C22:I22">
    <cfRule type="cellIs" dxfId="11" priority="31" operator="lessThan">
      <formula>0</formula>
    </cfRule>
    <cfRule type="cellIs" dxfId="10" priority="32" operator="greaterThan">
      <formula>0</formula>
    </cfRule>
  </conditionalFormatting>
  <conditionalFormatting sqref="C25:I25">
    <cfRule type="cellIs" dxfId="9" priority="21" operator="lessThan">
      <formula>0</formula>
    </cfRule>
    <cfRule type="cellIs" dxfId="8" priority="22" operator="greaterThan">
      <formula>0</formula>
    </cfRule>
  </conditionalFormatting>
  <conditionalFormatting sqref="C28:I28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C31:I31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789F2-3566-4DA7-832A-251DBBB89574}">
  <sheetPr>
    <tabColor rgb="FF92D050"/>
  </sheetPr>
  <dimension ref="A1:F12"/>
  <sheetViews>
    <sheetView workbookViewId="0">
      <selection activeCell="A3" sqref="A3:F12"/>
    </sheetView>
  </sheetViews>
  <sheetFormatPr baseColWidth="10" defaultRowHeight="14.5" x14ac:dyDescent="0.35"/>
  <sheetData>
    <row r="1" spans="1:6" x14ac:dyDescent="0.35">
      <c r="A1" s="3" t="s">
        <v>92</v>
      </c>
      <c r="B1" s="3"/>
      <c r="C1" s="3"/>
      <c r="D1" s="3"/>
    </row>
    <row r="2" spans="1:6" ht="15" thickBot="1" x14ac:dyDescent="0.4"/>
    <row r="3" spans="1:6" ht="43.5" x14ac:dyDescent="0.35">
      <c r="A3" s="10" t="s">
        <v>13</v>
      </c>
      <c r="B3" s="10" t="s">
        <v>93</v>
      </c>
      <c r="C3" s="10" t="s">
        <v>94</v>
      </c>
      <c r="D3" s="10" t="s">
        <v>95</v>
      </c>
      <c r="E3" s="10" t="s">
        <v>96</v>
      </c>
      <c r="F3" s="11" t="s">
        <v>97</v>
      </c>
    </row>
    <row r="4" spans="1:6" x14ac:dyDescent="0.35">
      <c r="A4" s="52">
        <v>1004</v>
      </c>
      <c r="B4" s="111">
        <v>20638.238095238099</v>
      </c>
      <c r="C4" s="111">
        <v>14585.75</v>
      </c>
      <c r="D4" s="111">
        <v>8820.4</v>
      </c>
      <c r="E4" s="111">
        <v>2033.3333333333001</v>
      </c>
      <c r="F4" s="111">
        <v>1328.9047619047999</v>
      </c>
    </row>
    <row r="5" spans="1:6" x14ac:dyDescent="0.35">
      <c r="A5" s="7">
        <v>1014</v>
      </c>
      <c r="B5" s="112">
        <v>5040.8095238095002</v>
      </c>
      <c r="C5" s="112">
        <v>2880.5</v>
      </c>
      <c r="D5" s="112">
        <v>2072</v>
      </c>
      <c r="E5" s="112">
        <v>678.09523809519999</v>
      </c>
      <c r="F5" s="112">
        <v>450.76190476189998</v>
      </c>
    </row>
    <row r="6" spans="1:6" x14ac:dyDescent="0.35">
      <c r="A6" s="7">
        <v>1021</v>
      </c>
      <c r="B6" s="112">
        <v>7681.5238095238001</v>
      </c>
      <c r="C6" s="112">
        <v>7185.25</v>
      </c>
      <c r="D6" s="112">
        <v>4674.3999999999996</v>
      </c>
      <c r="E6" s="112">
        <v>550.5</v>
      </c>
      <c r="F6" s="112">
        <v>737.71428571429999</v>
      </c>
    </row>
    <row r="7" spans="1:6" x14ac:dyDescent="0.35">
      <c r="A7" s="7">
        <v>1022</v>
      </c>
      <c r="B7" s="112">
        <v>4707.1428571428996</v>
      </c>
      <c r="C7" s="112">
        <v>2852.75</v>
      </c>
      <c r="D7" s="112">
        <v>1760</v>
      </c>
      <c r="E7" s="112">
        <v>272.3333333333</v>
      </c>
      <c r="F7" s="112">
        <v>414.52380952380003</v>
      </c>
    </row>
    <row r="8" spans="1:6" x14ac:dyDescent="0.35">
      <c r="A8" s="7">
        <v>1031</v>
      </c>
      <c r="B8" s="112">
        <v>2346.619047619</v>
      </c>
      <c r="C8" s="112">
        <v>1460.5</v>
      </c>
      <c r="D8" s="112">
        <v>752.6</v>
      </c>
      <c r="E8" s="112">
        <v>239.57142857139999</v>
      </c>
      <c r="F8" s="112">
        <v>142.1428571429</v>
      </c>
    </row>
    <row r="9" spans="1:6" x14ac:dyDescent="0.35">
      <c r="A9" s="7">
        <v>1038</v>
      </c>
      <c r="B9" s="112">
        <v>2843.6666666667002</v>
      </c>
      <c r="C9" s="112">
        <v>2539</v>
      </c>
      <c r="D9" s="112">
        <v>1785.8</v>
      </c>
      <c r="E9" s="112">
        <v>379.3333333333</v>
      </c>
      <c r="F9" s="112">
        <v>218.25</v>
      </c>
    </row>
    <row r="10" spans="1:6" x14ac:dyDescent="0.35">
      <c r="A10" s="7">
        <v>1040</v>
      </c>
      <c r="B10" s="112">
        <v>3573.1904761904998</v>
      </c>
      <c r="C10" s="112">
        <v>2107.75</v>
      </c>
      <c r="D10" s="112">
        <v>1422</v>
      </c>
      <c r="E10" s="112">
        <v>372.42857142859998</v>
      </c>
      <c r="F10" s="112">
        <v>233.57142857139999</v>
      </c>
    </row>
    <row r="11" spans="1:6" x14ac:dyDescent="0.35">
      <c r="A11" s="7">
        <v>1056</v>
      </c>
      <c r="B11" s="112">
        <v>4167.7142857142999</v>
      </c>
      <c r="C11" s="112">
        <v>1776.75</v>
      </c>
      <c r="D11" s="112">
        <v>829.8</v>
      </c>
      <c r="E11" s="112">
        <v>511.3333333333</v>
      </c>
      <c r="F11" s="112">
        <v>361.47619047619997</v>
      </c>
    </row>
    <row r="12" spans="1:6" x14ac:dyDescent="0.35">
      <c r="A12" s="7">
        <v>1057</v>
      </c>
      <c r="B12" s="112">
        <v>4302.3333333333003</v>
      </c>
      <c r="C12" s="112">
        <v>1763.75</v>
      </c>
      <c r="D12" s="112">
        <v>1421</v>
      </c>
      <c r="E12" s="112">
        <v>704.09523809519999</v>
      </c>
      <c r="F12" s="112">
        <v>220.76190476190001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12"/>
  <sheetViews>
    <sheetView zoomScale="85" zoomScaleNormal="85" workbookViewId="0"/>
  </sheetViews>
  <sheetFormatPr baseColWidth="10" defaultRowHeight="14.5" x14ac:dyDescent="0.35"/>
  <cols>
    <col min="2" max="2" width="11.453125" customWidth="1"/>
    <col min="3" max="3" width="10.54296875" customWidth="1"/>
    <col min="4" max="4" width="10.453125" customWidth="1"/>
    <col min="5" max="5" width="45" customWidth="1"/>
  </cols>
  <sheetData>
    <row r="1" spans="1:5" x14ac:dyDescent="0.35">
      <c r="A1" s="3" t="s">
        <v>35</v>
      </c>
      <c r="B1" s="3"/>
      <c r="C1" s="8"/>
      <c r="D1" s="3"/>
      <c r="E1" s="3"/>
    </row>
    <row r="2" spans="1:5" ht="15" thickBot="1" x14ac:dyDescent="0.4">
      <c r="C2" s="9"/>
    </row>
    <row r="3" spans="1:5" ht="29" x14ac:dyDescent="0.35">
      <c r="A3" s="12" t="s">
        <v>13</v>
      </c>
      <c r="B3" s="10" t="s">
        <v>32</v>
      </c>
      <c r="C3" s="10" t="s">
        <v>33</v>
      </c>
      <c r="D3" s="10" t="s">
        <v>27</v>
      </c>
      <c r="E3" s="11" t="s">
        <v>34</v>
      </c>
    </row>
    <row r="4" spans="1:5" x14ac:dyDescent="0.35">
      <c r="A4" s="7">
        <v>1004</v>
      </c>
      <c r="B4" s="52">
        <v>41</v>
      </c>
      <c r="C4" s="7">
        <v>40</v>
      </c>
      <c r="D4" s="52">
        <f>C4-B4</f>
        <v>-1</v>
      </c>
      <c r="E4" s="89" t="s">
        <v>90</v>
      </c>
    </row>
    <row r="5" spans="1:5" x14ac:dyDescent="0.35">
      <c r="A5" s="7">
        <v>1014</v>
      </c>
      <c r="B5" s="7">
        <v>16</v>
      </c>
      <c r="C5" s="7">
        <v>15</v>
      </c>
      <c r="D5" s="52">
        <f t="shared" ref="D5:D12" si="0">C5-B5</f>
        <v>-1</v>
      </c>
      <c r="E5" s="89" t="s">
        <v>89</v>
      </c>
    </row>
    <row r="6" spans="1:5" x14ac:dyDescent="0.35">
      <c r="A6" s="7">
        <v>1021</v>
      </c>
      <c r="B6" s="7">
        <v>27</v>
      </c>
      <c r="C6" s="7">
        <v>27</v>
      </c>
      <c r="D6" s="52">
        <f t="shared" ref="D6:D7" si="1">C6-B6</f>
        <v>0</v>
      </c>
      <c r="E6" s="53" t="s">
        <v>46</v>
      </c>
    </row>
    <row r="7" spans="1:5" x14ac:dyDescent="0.35">
      <c r="A7" s="7">
        <v>1022</v>
      </c>
      <c r="B7" s="7">
        <v>18</v>
      </c>
      <c r="C7" s="7">
        <v>18</v>
      </c>
      <c r="D7" s="52">
        <f t="shared" si="1"/>
        <v>0</v>
      </c>
      <c r="E7" s="53" t="s">
        <v>46</v>
      </c>
    </row>
    <row r="8" spans="1:5" x14ac:dyDescent="0.35">
      <c r="A8" s="7">
        <v>1031</v>
      </c>
      <c r="B8" s="7">
        <v>12</v>
      </c>
      <c r="C8" s="7">
        <v>12</v>
      </c>
      <c r="D8" s="52">
        <f t="shared" si="0"/>
        <v>0</v>
      </c>
      <c r="E8" s="53" t="s">
        <v>46</v>
      </c>
    </row>
    <row r="9" spans="1:5" x14ac:dyDescent="0.35">
      <c r="A9" s="7">
        <v>1038</v>
      </c>
      <c r="B9" s="7">
        <v>9</v>
      </c>
      <c r="C9" s="7">
        <v>9</v>
      </c>
      <c r="D9" s="52">
        <f t="shared" ref="D9:D11" si="2">C9-B9</f>
        <v>0</v>
      </c>
      <c r="E9" s="53" t="s">
        <v>46</v>
      </c>
    </row>
    <row r="10" spans="1:5" x14ac:dyDescent="0.35">
      <c r="A10" s="7">
        <v>1040</v>
      </c>
      <c r="B10" s="7">
        <v>19</v>
      </c>
      <c r="C10" s="7">
        <v>19</v>
      </c>
      <c r="D10" s="52">
        <f t="shared" si="2"/>
        <v>0</v>
      </c>
      <c r="E10" s="53" t="s">
        <v>46</v>
      </c>
    </row>
    <row r="11" spans="1:5" x14ac:dyDescent="0.35">
      <c r="A11" s="7">
        <v>1056</v>
      </c>
      <c r="B11" s="7">
        <v>9</v>
      </c>
      <c r="C11" s="7">
        <v>11</v>
      </c>
      <c r="D11" s="52">
        <f t="shared" si="2"/>
        <v>2</v>
      </c>
      <c r="E11" s="53" t="s">
        <v>91</v>
      </c>
    </row>
    <row r="12" spans="1:5" x14ac:dyDescent="0.35">
      <c r="A12" s="7">
        <v>1057</v>
      </c>
      <c r="B12" s="7">
        <v>16</v>
      </c>
      <c r="C12" s="7">
        <v>16</v>
      </c>
      <c r="D12" s="52">
        <f t="shared" si="0"/>
        <v>0</v>
      </c>
      <c r="E12" s="53" t="s">
        <v>46</v>
      </c>
    </row>
  </sheetData>
  <conditionalFormatting sqref="D4:D12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D141B-0529-4F74-8128-517A1AB5604E}">
  <sheetPr>
    <tabColor rgb="FF92D050"/>
  </sheetPr>
  <dimension ref="A1:D25"/>
  <sheetViews>
    <sheetView workbookViewId="0"/>
  </sheetViews>
  <sheetFormatPr baseColWidth="10" defaultRowHeight="14.5" x14ac:dyDescent="0.35"/>
  <sheetData>
    <row r="1" spans="1:4" x14ac:dyDescent="0.35">
      <c r="A1" t="s">
        <v>102</v>
      </c>
    </row>
    <row r="3" spans="1:4" x14ac:dyDescent="0.35">
      <c r="A3" s="51" t="s">
        <v>13</v>
      </c>
      <c r="B3" s="51" t="s">
        <v>1</v>
      </c>
      <c r="C3" s="51" t="s">
        <v>98</v>
      </c>
      <c r="D3" s="51" t="s">
        <v>27</v>
      </c>
    </row>
    <row r="4" spans="1:4" x14ac:dyDescent="0.35">
      <c r="A4" s="7">
        <v>1004</v>
      </c>
      <c r="B4" s="112">
        <v>217883.74000000031</v>
      </c>
      <c r="C4" s="112">
        <v>217883.74000000031</v>
      </c>
      <c r="D4" s="112">
        <v>0</v>
      </c>
    </row>
    <row r="5" spans="1:4" x14ac:dyDescent="0.35">
      <c r="A5" s="7">
        <v>1014</v>
      </c>
      <c r="B5" s="112">
        <v>84737.489999999845</v>
      </c>
      <c r="C5" s="112">
        <v>84713.129999999845</v>
      </c>
      <c r="D5" s="112">
        <v>-24.360000000000014</v>
      </c>
    </row>
    <row r="6" spans="1:4" x14ac:dyDescent="0.35">
      <c r="A6" s="7">
        <v>1016</v>
      </c>
      <c r="B6" s="112">
        <v>67142.679999999978</v>
      </c>
      <c r="C6" s="112">
        <v>67142.679999999978</v>
      </c>
      <c r="D6" s="112">
        <v>0</v>
      </c>
    </row>
    <row r="7" spans="1:4" x14ac:dyDescent="0.35">
      <c r="A7" s="7">
        <v>1021</v>
      </c>
      <c r="B7" s="112">
        <v>160383.39999999982</v>
      </c>
      <c r="C7" s="112">
        <v>161261.19999999981</v>
      </c>
      <c r="D7" s="112">
        <v>877.8</v>
      </c>
    </row>
    <row r="8" spans="1:4" x14ac:dyDescent="0.35">
      <c r="A8" s="7">
        <v>1022</v>
      </c>
      <c r="B8" s="112">
        <v>68710.670000000027</v>
      </c>
      <c r="C8" s="112">
        <v>69501.530000000028</v>
      </c>
      <c r="D8" s="112">
        <v>790.85999999999967</v>
      </c>
    </row>
    <row r="9" spans="1:4" x14ac:dyDescent="0.35">
      <c r="A9" s="7">
        <v>1024</v>
      </c>
      <c r="B9" s="112">
        <v>60121.080000000053</v>
      </c>
      <c r="C9" s="112">
        <v>60121.080000000053</v>
      </c>
      <c r="D9" s="112">
        <v>0</v>
      </c>
    </row>
    <row r="10" spans="1:4" x14ac:dyDescent="0.35">
      <c r="A10" s="7">
        <v>1031</v>
      </c>
      <c r="B10" s="112">
        <v>74472.250000000015</v>
      </c>
      <c r="C10" s="112">
        <v>73813.900000000009</v>
      </c>
      <c r="D10" s="112">
        <v>-658.35000000000014</v>
      </c>
    </row>
    <row r="11" spans="1:4" x14ac:dyDescent="0.35">
      <c r="A11" s="7">
        <v>1033</v>
      </c>
      <c r="B11" s="112">
        <v>120306.45999999988</v>
      </c>
      <c r="C11" s="112">
        <v>120306.45999999988</v>
      </c>
      <c r="D11" s="112">
        <v>0</v>
      </c>
    </row>
    <row r="12" spans="1:4" x14ac:dyDescent="0.35">
      <c r="A12" s="7">
        <v>1037</v>
      </c>
      <c r="B12" s="112">
        <v>48971.989999999932</v>
      </c>
      <c r="C12" s="112">
        <v>48971.989999999932</v>
      </c>
      <c r="D12" s="112">
        <v>0</v>
      </c>
    </row>
    <row r="13" spans="1:4" x14ac:dyDescent="0.35">
      <c r="A13" s="7">
        <v>1038</v>
      </c>
      <c r="B13" s="112">
        <v>54017.530000000079</v>
      </c>
      <c r="C13" s="112">
        <v>53138.470000000081</v>
      </c>
      <c r="D13" s="112">
        <v>-879.05999999999983</v>
      </c>
    </row>
    <row r="14" spans="1:4" x14ac:dyDescent="0.35">
      <c r="A14" s="7">
        <v>1040</v>
      </c>
      <c r="B14" s="112">
        <v>101582.33999999994</v>
      </c>
      <c r="C14" s="112">
        <v>101582.33999999994</v>
      </c>
      <c r="D14" s="112">
        <v>0</v>
      </c>
    </row>
    <row r="15" spans="1:4" x14ac:dyDescent="0.35">
      <c r="A15" s="7">
        <v>1041</v>
      </c>
      <c r="B15" s="112">
        <v>49058.960000000021</v>
      </c>
      <c r="C15" s="112">
        <v>49058.960000000021</v>
      </c>
      <c r="D15" s="112">
        <v>0</v>
      </c>
    </row>
    <row r="16" spans="1:4" x14ac:dyDescent="0.35">
      <c r="A16" s="7">
        <v>1043</v>
      </c>
      <c r="B16" s="112">
        <v>124615.86999999991</v>
      </c>
      <c r="C16" s="112">
        <v>124615.86999999991</v>
      </c>
      <c r="D16" s="112">
        <v>0</v>
      </c>
    </row>
    <row r="17" spans="1:4" x14ac:dyDescent="0.35">
      <c r="A17" s="7">
        <v>1044</v>
      </c>
      <c r="B17" s="112">
        <v>87851.979999999909</v>
      </c>
      <c r="C17" s="112">
        <v>87851.979999999909</v>
      </c>
      <c r="D17" s="112">
        <v>0</v>
      </c>
    </row>
    <row r="18" spans="1:4" x14ac:dyDescent="0.35">
      <c r="A18" s="7">
        <v>1046</v>
      </c>
      <c r="B18" s="112">
        <v>51734.430000000015</v>
      </c>
      <c r="C18" s="112">
        <v>51734.430000000015</v>
      </c>
      <c r="D18" s="112">
        <v>0</v>
      </c>
    </row>
    <row r="19" spans="1:4" x14ac:dyDescent="0.35">
      <c r="A19" s="7">
        <v>1054</v>
      </c>
      <c r="B19" s="112">
        <v>71434.27999999997</v>
      </c>
      <c r="C19" s="112">
        <v>71434.27999999997</v>
      </c>
      <c r="D19" s="112">
        <v>0</v>
      </c>
    </row>
    <row r="20" spans="1:4" x14ac:dyDescent="0.35">
      <c r="A20" s="7">
        <v>1056</v>
      </c>
      <c r="B20" s="112">
        <v>57693.059999999925</v>
      </c>
      <c r="C20" s="112">
        <v>58152.329999999929</v>
      </c>
      <c r="D20" s="112">
        <v>459.27</v>
      </c>
    </row>
    <row r="21" spans="1:4" x14ac:dyDescent="0.35">
      <c r="A21" s="7">
        <v>1057</v>
      </c>
      <c r="B21" s="112">
        <v>63785.659999999996</v>
      </c>
      <c r="C21" s="112">
        <v>63395.479999999996</v>
      </c>
      <c r="D21" s="112">
        <v>-390.18000000000006</v>
      </c>
    </row>
    <row r="22" spans="1:4" x14ac:dyDescent="0.35">
      <c r="A22" s="7">
        <v>1059</v>
      </c>
      <c r="B22" s="112">
        <v>93046.389999999927</v>
      </c>
      <c r="C22" s="112">
        <v>93046.389999999927</v>
      </c>
      <c r="D22" s="112">
        <v>0</v>
      </c>
    </row>
    <row r="23" spans="1:4" x14ac:dyDescent="0.35">
      <c r="A23" s="7" t="s">
        <v>99</v>
      </c>
      <c r="B23" s="112">
        <v>15908.130000000005</v>
      </c>
      <c r="C23" s="112">
        <v>15908.130000000005</v>
      </c>
      <c r="D23" s="112">
        <v>0</v>
      </c>
    </row>
    <row r="24" spans="1:4" ht="15" thickBot="1" x14ac:dyDescent="0.4">
      <c r="A24" s="113" t="s">
        <v>100</v>
      </c>
      <c r="B24" s="114">
        <v>3752.7000000000012</v>
      </c>
      <c r="C24" s="114">
        <v>3752.7000000000012</v>
      </c>
      <c r="D24" s="114">
        <v>0</v>
      </c>
    </row>
    <row r="25" spans="1:4" ht="15" thickTop="1" x14ac:dyDescent="0.35">
      <c r="A25" s="115" t="s">
        <v>101</v>
      </c>
      <c r="B25" s="116">
        <v>1677211.0899999992</v>
      </c>
      <c r="C25" s="116">
        <v>1677387.0699999996</v>
      </c>
      <c r="D25" s="116">
        <v>175.97999999999968</v>
      </c>
    </row>
  </sheetData>
  <conditionalFormatting sqref="D4:D25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1</vt:lpstr>
      <vt:lpstr>3</vt:lpstr>
      <vt:lpstr>7</vt:lpstr>
      <vt:lpstr>8</vt:lpstr>
      <vt:lpstr>9</vt:lpstr>
      <vt:lpstr>10</vt:lpstr>
      <vt:lpstr>12</vt:lpstr>
      <vt:lpstr>24</vt:lpstr>
      <vt:lpstr>Km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2024-02-21T14:00:44Z</dcterms:modified>
</cp:coreProperties>
</file>