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5 Zonas Pagas\4. Información a Publicar\2. Detalle de Servicios ZP\"/>
    </mc:Choice>
  </mc:AlternateContent>
  <xr:revisionPtr revIDLastSave="0" documentId="13_ncr:1_{16A06C2F-6171-48D2-A949-DADA478622E6}" xr6:coauthVersionLast="31" xr6:coauthVersionMax="31" xr10:uidLastSave="{00000000-0000-0000-0000-000000000000}"/>
  <bookViews>
    <workbookView xWindow="0" yWindow="0" windowWidth="20490" windowHeight="8115" tabRatio="452" firstSheet="1" activeTab="2" xr2:uid="{00000000-000D-0000-FFFF-FFFF00000000}"/>
  </bookViews>
  <sheets>
    <sheet name="diccionario" sheetId="63" state="hidden" r:id="rId1"/>
    <sheet name="Histórico" sheetId="95" r:id="rId2"/>
    <sheet name="Hasta 22-04-2018" sheetId="97" r:id="rId3"/>
    <sheet name="Hasta 15-04-2018" sheetId="96" r:id="rId4"/>
    <sheet name="Hasta 08-04-2018" sheetId="94" r:id="rId5"/>
    <sheet name="Hasta 31-03-2018" sheetId="92" r:id="rId6"/>
    <sheet name="desde 01-12-2017" sheetId="90" r:id="rId7"/>
  </sheets>
  <externalReferences>
    <externalReference r:id="rId8"/>
  </externalReferences>
  <definedNames>
    <definedName name="_xlnm._FilterDatabase" localSheetId="6" hidden="1">'desde 01-12-2017'!$A$5:$AV$328</definedName>
    <definedName name="_xlnm._FilterDatabase" localSheetId="4" hidden="1">'Hasta 08-04-2018'!$A$2:$BB$336</definedName>
    <definedName name="_xlnm._FilterDatabase" localSheetId="3" hidden="1">'Hasta 15-04-2018'!$A$2:$BB$336</definedName>
    <definedName name="_xlnm._FilterDatabase" localSheetId="2" hidden="1">'Hasta 22-04-2018'!$A$2:$BB$336</definedName>
    <definedName name="_xlnm._FilterDatabase" localSheetId="5" hidden="1">'Hasta 31-03-2018'!$A$2:$BB$336</definedName>
    <definedName name="_xlnm._FilterDatabase" localSheetId="1" hidden="1">Histórico!$A$2:$F$335</definedName>
  </definedNames>
  <calcPr calcId="179017"/>
  <fileRecoveryPr autoRecover="0"/>
</workbook>
</file>

<file path=xl/calcChain.xml><?xml version="1.0" encoding="utf-8"?>
<calcChain xmlns="http://schemas.openxmlformats.org/spreadsheetml/2006/main">
  <c r="G243" i="96" l="1"/>
  <c r="G244" i="96"/>
  <c r="G245" i="96"/>
  <c r="G246" i="96"/>
  <c r="G247" i="96"/>
  <c r="G248" i="96"/>
  <c r="G249" i="96"/>
  <c r="G250" i="96"/>
  <c r="G251" i="96"/>
  <c r="G253" i="96"/>
  <c r="G254" i="96"/>
  <c r="G255" i="96"/>
  <c r="G256" i="96"/>
  <c r="G257" i="96"/>
  <c r="G258" i="96"/>
  <c r="G259" i="96"/>
  <c r="G260" i="96"/>
  <c r="G261" i="96"/>
  <c r="G262" i="96"/>
  <c r="G263" i="96"/>
  <c r="G264" i="96"/>
  <c r="G265" i="96"/>
  <c r="G266" i="96"/>
  <c r="G267" i="96"/>
  <c r="G268" i="96"/>
  <c r="G269" i="96"/>
  <c r="G270" i="96"/>
  <c r="G271" i="96"/>
  <c r="G272" i="96"/>
  <c r="G273" i="96"/>
  <c r="G274" i="96"/>
  <c r="G275" i="96"/>
  <c r="G276" i="96"/>
  <c r="G277" i="96"/>
  <c r="G278" i="96"/>
  <c r="G279" i="96"/>
  <c r="G280" i="96"/>
  <c r="G281" i="96"/>
  <c r="G282" i="96"/>
  <c r="G283" i="96"/>
  <c r="G284" i="96"/>
  <c r="G285" i="96"/>
  <c r="G286" i="96"/>
  <c r="G287" i="96"/>
  <c r="G288" i="96"/>
  <c r="G289" i="96"/>
  <c r="G290" i="96"/>
  <c r="G291" i="96"/>
  <c r="G292" i="96"/>
  <c r="G293" i="96"/>
  <c r="G294" i="96"/>
  <c r="G295" i="96"/>
  <c r="G296" i="96"/>
  <c r="G297" i="96"/>
  <c r="G298" i="96"/>
  <c r="G299" i="96"/>
  <c r="G300" i="96"/>
  <c r="G301" i="96"/>
  <c r="G302" i="96"/>
  <c r="G303" i="96"/>
  <c r="G304" i="96"/>
  <c r="G305" i="96"/>
  <c r="G306" i="96"/>
  <c r="G307" i="96"/>
  <c r="G308" i="96"/>
  <c r="G309" i="96"/>
  <c r="G310" i="96"/>
  <c r="G311" i="96"/>
  <c r="G312" i="96"/>
  <c r="G313" i="96"/>
  <c r="G314" i="96"/>
  <c r="G315" i="96"/>
  <c r="G316" i="96"/>
  <c r="G317" i="96"/>
  <c r="G318" i="96"/>
  <c r="G319" i="96"/>
  <c r="G320" i="96"/>
  <c r="G321" i="96"/>
  <c r="G322" i="96"/>
  <c r="G323" i="96"/>
  <c r="G324" i="96"/>
  <c r="G325" i="96"/>
  <c r="G326" i="96"/>
  <c r="G327" i="96"/>
  <c r="G328" i="96"/>
  <c r="G329" i="96"/>
  <c r="G330" i="96"/>
  <c r="G331" i="96"/>
  <c r="G332" i="96"/>
  <c r="G333" i="96"/>
  <c r="G334" i="96"/>
  <c r="G335" i="96"/>
  <c r="G336" i="96"/>
  <c r="G4" i="96"/>
  <c r="G5" i="96"/>
  <c r="G6" i="96"/>
  <c r="G7" i="96"/>
  <c r="G8" i="96"/>
  <c r="G9" i="96"/>
  <c r="G10" i="96"/>
  <c r="G11" i="96"/>
  <c r="G12" i="96"/>
  <c r="G13" i="96"/>
  <c r="G14" i="96"/>
  <c r="G15" i="96"/>
  <c r="G16" i="96"/>
  <c r="G17" i="96"/>
  <c r="G18" i="96"/>
  <c r="G19" i="96"/>
  <c r="G20" i="96"/>
  <c r="G21" i="96"/>
  <c r="G22" i="96"/>
  <c r="G23" i="96"/>
  <c r="G24" i="96"/>
  <c r="G25" i="96"/>
  <c r="G26" i="96"/>
  <c r="G27" i="96"/>
  <c r="G28" i="96"/>
  <c r="G29" i="96"/>
  <c r="G30" i="96"/>
  <c r="G31" i="96"/>
  <c r="G32" i="96"/>
  <c r="G33" i="96"/>
  <c r="G34" i="96"/>
  <c r="G35" i="96"/>
  <c r="G36" i="96"/>
  <c r="G37" i="96"/>
  <c r="G38" i="96"/>
  <c r="G39" i="96"/>
  <c r="G40" i="96"/>
  <c r="G41" i="96"/>
  <c r="G42" i="96"/>
  <c r="G43" i="96"/>
  <c r="G44" i="96"/>
  <c r="G45" i="96"/>
  <c r="G46" i="96"/>
  <c r="G47" i="96"/>
  <c r="G48" i="96"/>
  <c r="G49" i="96"/>
  <c r="G50" i="96"/>
  <c r="G51" i="96"/>
  <c r="G52" i="96"/>
  <c r="G53" i="96"/>
  <c r="G54" i="96"/>
  <c r="G55" i="96"/>
  <c r="G56" i="96"/>
  <c r="G57" i="96"/>
  <c r="G58" i="96"/>
  <c r="G59" i="96"/>
  <c r="G60" i="96"/>
  <c r="G61" i="96"/>
  <c r="G62" i="96"/>
  <c r="G63" i="96"/>
  <c r="G64" i="96"/>
  <c r="G65" i="96"/>
  <c r="G66" i="96"/>
  <c r="G67" i="96"/>
  <c r="G68" i="96"/>
  <c r="G69" i="96"/>
  <c r="G70" i="96"/>
  <c r="G71" i="96"/>
  <c r="G72" i="96"/>
  <c r="G73" i="96"/>
  <c r="G74" i="96"/>
  <c r="G75" i="96"/>
  <c r="G76" i="96"/>
  <c r="G77" i="96"/>
  <c r="G78" i="96"/>
  <c r="G79" i="96"/>
  <c r="G80" i="96"/>
  <c r="G81" i="96"/>
  <c r="G82" i="96"/>
  <c r="G83" i="96"/>
  <c r="G84" i="96"/>
  <c r="G85" i="96"/>
  <c r="G86" i="96"/>
  <c r="G87" i="96"/>
  <c r="G88" i="96"/>
  <c r="G89" i="96"/>
  <c r="G90" i="96"/>
  <c r="G91" i="96"/>
  <c r="G92" i="96"/>
  <c r="G93" i="96"/>
  <c r="G94" i="96"/>
  <c r="G95" i="96"/>
  <c r="G96" i="96"/>
  <c r="G97" i="96"/>
  <c r="G98" i="96"/>
  <c r="G99" i="96"/>
  <c r="G100" i="96"/>
  <c r="G101" i="96"/>
  <c r="G102" i="96"/>
  <c r="G103" i="96"/>
  <c r="G104" i="96"/>
  <c r="G105" i="96"/>
  <c r="G106" i="96"/>
  <c r="G107" i="96"/>
  <c r="G108" i="96"/>
  <c r="G109" i="96"/>
  <c r="G110" i="96"/>
  <c r="G111" i="96"/>
  <c r="G112" i="96"/>
  <c r="G113" i="96"/>
  <c r="G114" i="96"/>
  <c r="G115" i="96"/>
  <c r="G116" i="96"/>
  <c r="G117" i="96"/>
  <c r="G118" i="96"/>
  <c r="G119" i="96"/>
  <c r="G120" i="96"/>
  <c r="G121" i="96"/>
  <c r="G122" i="96"/>
  <c r="G123" i="96"/>
  <c r="G124" i="96"/>
  <c r="G125" i="96"/>
  <c r="G126" i="96"/>
  <c r="G127" i="96"/>
  <c r="G128" i="96"/>
  <c r="G129" i="96"/>
  <c r="G130" i="96"/>
  <c r="G131" i="96"/>
  <c r="G132" i="96"/>
  <c r="G133" i="96"/>
  <c r="G134" i="96"/>
  <c r="G135" i="96"/>
  <c r="G136" i="96"/>
  <c r="G137" i="96"/>
  <c r="G138" i="96"/>
  <c r="G139" i="96"/>
  <c r="G140" i="96"/>
  <c r="G141" i="96"/>
  <c r="G142" i="96"/>
  <c r="G143" i="96"/>
  <c r="G144" i="96"/>
  <c r="G145" i="96"/>
  <c r="G146" i="96"/>
  <c r="G147" i="96"/>
  <c r="G148" i="96"/>
  <c r="G149" i="96"/>
  <c r="G150" i="96"/>
  <c r="G151" i="96"/>
  <c r="G152" i="96"/>
  <c r="G153" i="96"/>
  <c r="G154" i="96"/>
  <c r="G155" i="96"/>
  <c r="G156" i="96"/>
  <c r="G157" i="96"/>
  <c r="G158" i="96"/>
  <c r="G159" i="96"/>
  <c r="G160" i="96"/>
  <c r="G161" i="96"/>
  <c r="G162" i="96"/>
  <c r="G163" i="96"/>
  <c r="G164" i="96"/>
  <c r="G165" i="96"/>
  <c r="G166" i="96"/>
  <c r="G167" i="96"/>
  <c r="G168" i="96"/>
  <c r="G169" i="96"/>
  <c r="G170" i="96"/>
  <c r="G171" i="96"/>
  <c r="G172" i="96"/>
  <c r="G173" i="96"/>
  <c r="G174" i="96"/>
  <c r="G175" i="96"/>
  <c r="G176" i="96"/>
  <c r="G177" i="96"/>
  <c r="G178" i="96"/>
  <c r="G179" i="96"/>
  <c r="G180" i="96"/>
  <c r="G181" i="96"/>
  <c r="G182" i="96"/>
  <c r="G183" i="96"/>
  <c r="G184" i="96"/>
  <c r="G185" i="96"/>
  <c r="G186" i="96"/>
  <c r="G187" i="96"/>
  <c r="G188" i="96"/>
  <c r="G189" i="96"/>
  <c r="G190" i="96"/>
  <c r="G191" i="96"/>
  <c r="G192" i="96"/>
  <c r="G193" i="96"/>
  <c r="G194" i="96"/>
  <c r="G195" i="96"/>
  <c r="G196" i="96"/>
  <c r="G197" i="96"/>
  <c r="G198" i="96"/>
  <c r="G199" i="96"/>
  <c r="G200" i="96"/>
  <c r="G201" i="96"/>
  <c r="G202" i="96"/>
  <c r="G203" i="96"/>
  <c r="G204" i="96"/>
  <c r="G205" i="96"/>
  <c r="G206" i="96"/>
  <c r="G207" i="96"/>
  <c r="G208" i="96"/>
  <c r="G209" i="96"/>
  <c r="G210" i="96"/>
  <c r="G211" i="96"/>
  <c r="G212" i="96"/>
  <c r="G213" i="96"/>
  <c r="G214" i="96"/>
  <c r="G215" i="96"/>
  <c r="G216" i="96"/>
  <c r="G217" i="96"/>
  <c r="G218" i="96"/>
  <c r="G219" i="96"/>
  <c r="G220" i="96"/>
  <c r="G221" i="96"/>
  <c r="G222" i="96"/>
  <c r="G223" i="96"/>
  <c r="G224" i="96"/>
  <c r="G225" i="96"/>
  <c r="G226" i="96"/>
  <c r="G227" i="96"/>
  <c r="G228" i="96"/>
  <c r="G229" i="96"/>
  <c r="G230" i="96"/>
  <c r="G231" i="96"/>
  <c r="G232" i="96"/>
  <c r="G233" i="96"/>
  <c r="G234" i="96"/>
  <c r="G235" i="96"/>
  <c r="G236" i="96"/>
  <c r="G237" i="96"/>
  <c r="G238" i="96"/>
  <c r="G239" i="96"/>
  <c r="G240" i="96"/>
  <c r="G241" i="96"/>
  <c r="G3" i="96"/>
  <c r="E336" i="95" l="1"/>
  <c r="C336" i="95"/>
  <c r="E335" i="95"/>
  <c r="C335" i="95"/>
  <c r="E334" i="95"/>
  <c r="C334" i="95"/>
  <c r="E333" i="95"/>
  <c r="C333" i="95"/>
  <c r="E332" i="95"/>
  <c r="C332" i="95"/>
  <c r="E331" i="95"/>
  <c r="C331" i="95"/>
  <c r="E330" i="95"/>
  <c r="C330" i="95"/>
  <c r="B329" i="95"/>
  <c r="E329" i="95" s="1"/>
  <c r="B328" i="95"/>
  <c r="C328" i="95" s="1"/>
  <c r="B327" i="95"/>
  <c r="C327" i="95" s="1"/>
  <c r="B326" i="95"/>
  <c r="E326" i="95" s="1"/>
  <c r="B325" i="95"/>
  <c r="E325" i="95" s="1"/>
  <c r="B324" i="95"/>
  <c r="C324" i="95" s="1"/>
  <c r="B323" i="95"/>
  <c r="C323" i="95" s="1"/>
  <c r="B322" i="95"/>
  <c r="E322" i="95" s="1"/>
  <c r="E321" i="95"/>
  <c r="C321" i="95"/>
  <c r="E320" i="95"/>
  <c r="C320" i="95"/>
  <c r="E319" i="95"/>
  <c r="C319" i="95"/>
  <c r="E318" i="95"/>
  <c r="C318" i="95"/>
  <c r="E317" i="95"/>
  <c r="C317" i="95"/>
  <c r="E316" i="95"/>
  <c r="C316" i="95"/>
  <c r="E315" i="95"/>
  <c r="C315" i="95"/>
  <c r="E314" i="95"/>
  <c r="C314" i="95"/>
  <c r="E313" i="95"/>
  <c r="C313" i="95"/>
  <c r="E312" i="95"/>
  <c r="C312" i="95"/>
  <c r="E311" i="95"/>
  <c r="C311" i="95"/>
  <c r="E310" i="95"/>
  <c r="C310" i="95"/>
  <c r="E309" i="95"/>
  <c r="C309" i="95"/>
  <c r="E308" i="95"/>
  <c r="C308" i="95"/>
  <c r="E307" i="95"/>
  <c r="C307" i="95"/>
  <c r="E306" i="95"/>
  <c r="C306" i="95"/>
  <c r="E305" i="95"/>
  <c r="C305" i="95"/>
  <c r="E304" i="95"/>
  <c r="C304" i="95"/>
  <c r="E303" i="95"/>
  <c r="C303" i="95"/>
  <c r="E302" i="95"/>
  <c r="C302" i="95"/>
  <c r="E301" i="95"/>
  <c r="C301" i="95"/>
  <c r="E300" i="95"/>
  <c r="C300" i="95"/>
  <c r="E299" i="95"/>
  <c r="C299" i="95"/>
  <c r="E298" i="95"/>
  <c r="C298" i="95"/>
  <c r="E297" i="95"/>
  <c r="C297" i="95"/>
  <c r="E296" i="95"/>
  <c r="C296" i="95"/>
  <c r="E295" i="95"/>
  <c r="C295" i="95"/>
  <c r="E294" i="95"/>
  <c r="C294" i="95"/>
  <c r="E293" i="95"/>
  <c r="C293" i="95"/>
  <c r="E292" i="95"/>
  <c r="C292" i="95"/>
  <c r="E291" i="95"/>
  <c r="C291" i="95"/>
  <c r="E290" i="95"/>
  <c r="C290" i="95"/>
  <c r="E289" i="95"/>
  <c r="C289" i="95"/>
  <c r="E288" i="95"/>
  <c r="C288" i="95"/>
  <c r="E287" i="95"/>
  <c r="C287" i="95"/>
  <c r="E286" i="95"/>
  <c r="C286" i="95"/>
  <c r="E285" i="95"/>
  <c r="C285" i="95"/>
  <c r="E284" i="95"/>
  <c r="C284" i="95"/>
  <c r="E283" i="95"/>
  <c r="C283" i="95"/>
  <c r="E282" i="95"/>
  <c r="C282" i="95"/>
  <c r="E281" i="95"/>
  <c r="C281" i="95"/>
  <c r="E280" i="95"/>
  <c r="C280" i="95"/>
  <c r="E279" i="95"/>
  <c r="C279" i="95"/>
  <c r="E278" i="95"/>
  <c r="C278" i="95"/>
  <c r="E277" i="95"/>
  <c r="C277" i="95"/>
  <c r="E276" i="95"/>
  <c r="C276" i="95"/>
  <c r="E275" i="95"/>
  <c r="C275" i="95"/>
  <c r="E274" i="95"/>
  <c r="C274" i="95"/>
  <c r="E273" i="95"/>
  <c r="C273" i="95"/>
  <c r="E272" i="95"/>
  <c r="C272" i="95"/>
  <c r="E271" i="95"/>
  <c r="C271" i="95"/>
  <c r="E270" i="95"/>
  <c r="C270" i="95"/>
  <c r="E269" i="95"/>
  <c r="C269" i="95"/>
  <c r="E268" i="95"/>
  <c r="C268" i="95"/>
  <c r="E267" i="95"/>
  <c r="C267" i="95"/>
  <c r="E266" i="95"/>
  <c r="C266" i="95"/>
  <c r="E265" i="95"/>
  <c r="C265" i="95"/>
  <c r="E264" i="95"/>
  <c r="C264" i="95"/>
  <c r="E263" i="95"/>
  <c r="C263" i="95"/>
  <c r="E262" i="95"/>
  <c r="C262" i="95"/>
  <c r="E261" i="95"/>
  <c r="C261" i="95"/>
  <c r="E260" i="95"/>
  <c r="C260" i="95"/>
  <c r="E259" i="95"/>
  <c r="C259" i="95"/>
  <c r="E258" i="95"/>
  <c r="C258" i="95"/>
  <c r="E257" i="95"/>
  <c r="C257" i="95"/>
  <c r="E256" i="95"/>
  <c r="C256" i="95"/>
  <c r="E255" i="95"/>
  <c r="C255" i="95"/>
  <c r="E254" i="95"/>
  <c r="C254" i="95"/>
  <c r="E253" i="95"/>
  <c r="C253" i="95"/>
  <c r="E252" i="95"/>
  <c r="C252" i="95"/>
  <c r="E251" i="95"/>
  <c r="C251" i="95"/>
  <c r="E250" i="95"/>
  <c r="C250" i="95"/>
  <c r="E249" i="95"/>
  <c r="C249" i="95"/>
  <c r="E248" i="95"/>
  <c r="C248" i="95"/>
  <c r="E247" i="95"/>
  <c r="C247" i="95"/>
  <c r="E246" i="95"/>
  <c r="C246" i="95"/>
  <c r="E245" i="95"/>
  <c r="C245" i="95"/>
  <c r="E244" i="95"/>
  <c r="C244" i="95"/>
  <c r="E243" i="95"/>
  <c r="C243" i="95"/>
  <c r="E242" i="95"/>
  <c r="C242" i="95"/>
  <c r="E241" i="95"/>
  <c r="C241" i="95"/>
  <c r="E240" i="95"/>
  <c r="C240" i="95"/>
  <c r="E239" i="95"/>
  <c r="C239" i="95"/>
  <c r="E238" i="95"/>
  <c r="C238" i="95"/>
  <c r="E237" i="95"/>
  <c r="C237" i="95"/>
  <c r="E236" i="95"/>
  <c r="C236" i="95"/>
  <c r="E235" i="95"/>
  <c r="C235" i="95"/>
  <c r="E234" i="95"/>
  <c r="C234" i="95"/>
  <c r="E233" i="95"/>
  <c r="C233" i="95"/>
  <c r="E232" i="95"/>
  <c r="C232" i="95"/>
  <c r="E231" i="95"/>
  <c r="C231" i="95"/>
  <c r="E230" i="95"/>
  <c r="C230" i="95"/>
  <c r="E229" i="95"/>
  <c r="C229" i="95"/>
  <c r="E228" i="95"/>
  <c r="C228" i="95"/>
  <c r="E227" i="95"/>
  <c r="C227" i="95"/>
  <c r="E226" i="95"/>
  <c r="C226" i="95"/>
  <c r="E225" i="95"/>
  <c r="C225" i="95"/>
  <c r="E224" i="95"/>
  <c r="C224" i="95"/>
  <c r="E223" i="95"/>
  <c r="C223" i="95"/>
  <c r="E222" i="95"/>
  <c r="C222" i="95"/>
  <c r="E221" i="95"/>
  <c r="C221" i="95"/>
  <c r="E220" i="95"/>
  <c r="C220" i="95"/>
  <c r="E219" i="95"/>
  <c r="C219" i="95"/>
  <c r="E218" i="95"/>
  <c r="C218" i="95"/>
  <c r="E217" i="95"/>
  <c r="C217" i="95"/>
  <c r="E216" i="95"/>
  <c r="C216" i="95"/>
  <c r="E215" i="95"/>
  <c r="C215" i="95"/>
  <c r="E214" i="95"/>
  <c r="C214" i="95"/>
  <c r="E213" i="95"/>
  <c r="C213" i="95"/>
  <c r="E212" i="95"/>
  <c r="C212" i="95"/>
  <c r="E211" i="95"/>
  <c r="C211" i="95"/>
  <c r="E210" i="95"/>
  <c r="C210" i="95"/>
  <c r="E209" i="95"/>
  <c r="C209" i="95"/>
  <c r="E208" i="95"/>
  <c r="C208" i="95"/>
  <c r="E207" i="95"/>
  <c r="C207" i="95"/>
  <c r="E206" i="95"/>
  <c r="C206" i="95"/>
  <c r="E205" i="95"/>
  <c r="C205" i="95"/>
  <c r="E204" i="95"/>
  <c r="C204" i="95"/>
  <c r="E203" i="95"/>
  <c r="C203" i="95"/>
  <c r="E202" i="95"/>
  <c r="C202" i="95"/>
  <c r="E201" i="95"/>
  <c r="C201" i="95"/>
  <c r="E200" i="95"/>
  <c r="C200" i="95"/>
  <c r="E199" i="95"/>
  <c r="C199" i="95"/>
  <c r="E198" i="95"/>
  <c r="C198" i="95"/>
  <c r="E197" i="95"/>
  <c r="C197" i="95"/>
  <c r="E196" i="95"/>
  <c r="C196" i="95"/>
  <c r="E195" i="95"/>
  <c r="C195" i="95"/>
  <c r="E194" i="95"/>
  <c r="C194" i="95"/>
  <c r="E193" i="95"/>
  <c r="C193" i="95"/>
  <c r="E192" i="95"/>
  <c r="C192" i="95"/>
  <c r="E191" i="95"/>
  <c r="C191" i="95"/>
  <c r="E190" i="95"/>
  <c r="C190" i="95"/>
  <c r="E189" i="95"/>
  <c r="C189" i="95"/>
  <c r="E188" i="95"/>
  <c r="C188" i="95"/>
  <c r="E187" i="95"/>
  <c r="C187" i="95"/>
  <c r="E186" i="95"/>
  <c r="C186" i="95"/>
  <c r="E185" i="95"/>
  <c r="C185" i="95"/>
  <c r="E184" i="95"/>
  <c r="C184" i="95"/>
  <c r="E183" i="95"/>
  <c r="C183" i="95"/>
  <c r="E182" i="95"/>
  <c r="C182" i="95"/>
  <c r="E181" i="95"/>
  <c r="C181" i="95"/>
  <c r="E180" i="95"/>
  <c r="C180" i="95"/>
  <c r="E179" i="95"/>
  <c r="C179" i="95"/>
  <c r="E178" i="95"/>
  <c r="C178" i="95"/>
  <c r="E177" i="95"/>
  <c r="C177" i="95"/>
  <c r="E176" i="95"/>
  <c r="C176" i="95"/>
  <c r="E175" i="95"/>
  <c r="C175" i="95"/>
  <c r="E174" i="95"/>
  <c r="C174" i="95"/>
  <c r="E173" i="95"/>
  <c r="C173" i="95"/>
  <c r="E172" i="95"/>
  <c r="C172" i="95"/>
  <c r="E171" i="95"/>
  <c r="C171" i="95"/>
  <c r="E170" i="95"/>
  <c r="C170" i="95"/>
  <c r="E169" i="95"/>
  <c r="C169" i="95"/>
  <c r="E168" i="95"/>
  <c r="C168" i="95"/>
  <c r="E167" i="95"/>
  <c r="C167" i="95"/>
  <c r="E166" i="95"/>
  <c r="C166" i="95"/>
  <c r="E165" i="95"/>
  <c r="C165" i="95"/>
  <c r="E164" i="95"/>
  <c r="C164" i="95"/>
  <c r="E163" i="95"/>
  <c r="C163" i="95"/>
  <c r="E162" i="95"/>
  <c r="C162" i="95"/>
  <c r="E161" i="95"/>
  <c r="C161" i="95"/>
  <c r="E160" i="95"/>
  <c r="C160" i="95"/>
  <c r="E159" i="95"/>
  <c r="C159" i="95"/>
  <c r="E158" i="95"/>
  <c r="C158" i="95"/>
  <c r="E157" i="95"/>
  <c r="C157" i="95"/>
  <c r="E156" i="95"/>
  <c r="C156" i="95"/>
  <c r="E155" i="95"/>
  <c r="C155" i="95"/>
  <c r="E154" i="95"/>
  <c r="C154" i="95"/>
  <c r="E153" i="95"/>
  <c r="C153" i="95"/>
  <c r="E152" i="95"/>
  <c r="C152" i="95"/>
  <c r="E151" i="95"/>
  <c r="C151" i="95"/>
  <c r="E150" i="95"/>
  <c r="C150" i="95"/>
  <c r="E149" i="95"/>
  <c r="C149" i="95"/>
  <c r="E148" i="95"/>
  <c r="C148" i="95"/>
  <c r="C147" i="95"/>
  <c r="E146" i="95"/>
  <c r="C146" i="95"/>
  <c r="C145" i="95"/>
  <c r="E144" i="95"/>
  <c r="C144" i="95"/>
  <c r="E143" i="95"/>
  <c r="C143" i="95"/>
  <c r="E142" i="95"/>
  <c r="C142" i="95"/>
  <c r="E141" i="95"/>
  <c r="C141" i="95"/>
  <c r="E140" i="95"/>
  <c r="C140" i="95"/>
  <c r="E139" i="95"/>
  <c r="C139" i="95"/>
  <c r="E138" i="95"/>
  <c r="C138" i="95"/>
  <c r="E137" i="95"/>
  <c r="C137" i="95"/>
  <c r="E136" i="95"/>
  <c r="C136" i="95"/>
  <c r="E135" i="95"/>
  <c r="C135" i="95"/>
  <c r="E134" i="95"/>
  <c r="C134" i="95"/>
  <c r="E133" i="95"/>
  <c r="C133" i="95"/>
  <c r="E132" i="95"/>
  <c r="C132" i="95"/>
  <c r="E131" i="95"/>
  <c r="C131" i="95"/>
  <c r="E130" i="95"/>
  <c r="C130" i="95"/>
  <c r="E129" i="95"/>
  <c r="C129" i="95"/>
  <c r="E128" i="95"/>
  <c r="C128" i="95"/>
  <c r="E127" i="95"/>
  <c r="C127" i="95"/>
  <c r="E126" i="95"/>
  <c r="C126" i="95"/>
  <c r="E125" i="95"/>
  <c r="C125" i="95"/>
  <c r="E124" i="95"/>
  <c r="C124" i="95"/>
  <c r="E123" i="95"/>
  <c r="C123" i="95"/>
  <c r="E122" i="95"/>
  <c r="C122" i="95"/>
  <c r="E121" i="95"/>
  <c r="C121" i="95"/>
  <c r="E120" i="95"/>
  <c r="C120" i="95"/>
  <c r="E119" i="95"/>
  <c r="C119" i="95"/>
  <c r="E118" i="95"/>
  <c r="C118" i="95"/>
  <c r="E117" i="95"/>
  <c r="C117" i="95"/>
  <c r="E116" i="95"/>
  <c r="C116" i="95"/>
  <c r="E115" i="95"/>
  <c r="C115" i="95"/>
  <c r="E114" i="95"/>
  <c r="C114" i="95"/>
  <c r="E113" i="95"/>
  <c r="C113" i="95"/>
  <c r="E112" i="95"/>
  <c r="C112" i="95"/>
  <c r="E111" i="95"/>
  <c r="C111" i="95"/>
  <c r="E110" i="95"/>
  <c r="C110" i="95"/>
  <c r="E109" i="95"/>
  <c r="C109" i="95"/>
  <c r="E108" i="95"/>
  <c r="C108" i="95"/>
  <c r="E107" i="95"/>
  <c r="C107" i="95"/>
  <c r="E106" i="95"/>
  <c r="C106" i="95"/>
  <c r="E105" i="95"/>
  <c r="C105" i="95"/>
  <c r="E104" i="95"/>
  <c r="C104" i="95"/>
  <c r="E103" i="95"/>
  <c r="C103" i="95"/>
  <c r="E102" i="95"/>
  <c r="C102" i="95"/>
  <c r="E101" i="95"/>
  <c r="C101" i="95"/>
  <c r="E100" i="95"/>
  <c r="C100" i="95"/>
  <c r="E99" i="95"/>
  <c r="C99" i="95"/>
  <c r="E98" i="95"/>
  <c r="C98" i="95"/>
  <c r="E97" i="95"/>
  <c r="C97" i="95"/>
  <c r="E96" i="95"/>
  <c r="C96" i="95"/>
  <c r="E95" i="95"/>
  <c r="C95" i="95"/>
  <c r="E94" i="95"/>
  <c r="C94" i="95"/>
  <c r="E93" i="95"/>
  <c r="C93" i="95"/>
  <c r="E92" i="95"/>
  <c r="C92" i="95"/>
  <c r="E91" i="95"/>
  <c r="C91" i="95"/>
  <c r="E90" i="95"/>
  <c r="C90" i="95"/>
  <c r="E89" i="95"/>
  <c r="C89" i="95"/>
  <c r="E88" i="95"/>
  <c r="C88" i="95"/>
  <c r="E87" i="95"/>
  <c r="C87" i="95"/>
  <c r="E86" i="95"/>
  <c r="C86" i="95"/>
  <c r="E85" i="95"/>
  <c r="C85" i="95"/>
  <c r="E84" i="95"/>
  <c r="C84" i="95"/>
  <c r="E83" i="95"/>
  <c r="C83" i="95"/>
  <c r="E82" i="95"/>
  <c r="C82" i="95"/>
  <c r="E81" i="95"/>
  <c r="C81" i="95"/>
  <c r="E80" i="95"/>
  <c r="C80" i="95"/>
  <c r="E79" i="95"/>
  <c r="C79" i="95"/>
  <c r="E78" i="95"/>
  <c r="C78" i="95"/>
  <c r="E77" i="95"/>
  <c r="C77" i="95"/>
  <c r="E76" i="95"/>
  <c r="C76" i="95"/>
  <c r="E75" i="95"/>
  <c r="C75" i="95"/>
  <c r="E74" i="95"/>
  <c r="C74" i="95"/>
  <c r="E73" i="95"/>
  <c r="C73" i="95"/>
  <c r="E72" i="95"/>
  <c r="C72" i="95"/>
  <c r="E71" i="95"/>
  <c r="C71" i="95"/>
  <c r="E70" i="95"/>
  <c r="C70" i="95"/>
  <c r="E69" i="95"/>
  <c r="C69" i="95"/>
  <c r="E68" i="95"/>
  <c r="C68" i="95"/>
  <c r="E67" i="95"/>
  <c r="C67" i="95"/>
  <c r="E66" i="95"/>
  <c r="C66" i="95"/>
  <c r="E65" i="95"/>
  <c r="C65" i="95"/>
  <c r="E64" i="95"/>
  <c r="C64" i="95"/>
  <c r="E63" i="95"/>
  <c r="C63" i="95"/>
  <c r="E62" i="95"/>
  <c r="C62" i="95"/>
  <c r="E61" i="95"/>
  <c r="C61" i="95"/>
  <c r="E60" i="95"/>
  <c r="C60" i="95"/>
  <c r="E59" i="95"/>
  <c r="C59" i="95"/>
  <c r="E58" i="95"/>
  <c r="C58" i="95"/>
  <c r="E57" i="95"/>
  <c r="C57" i="95"/>
  <c r="E56" i="95"/>
  <c r="C56" i="95"/>
  <c r="E55" i="95"/>
  <c r="C55" i="95"/>
  <c r="E54" i="95"/>
  <c r="C54" i="95"/>
  <c r="E53" i="95"/>
  <c r="C53" i="95"/>
  <c r="E52" i="95"/>
  <c r="C52" i="95"/>
  <c r="E51" i="95"/>
  <c r="C51" i="95"/>
  <c r="E50" i="95"/>
  <c r="C50" i="95"/>
  <c r="E49" i="95"/>
  <c r="C49" i="95"/>
  <c r="E48" i="95"/>
  <c r="C48" i="95"/>
  <c r="E47" i="95"/>
  <c r="C47" i="95"/>
  <c r="E46" i="95"/>
  <c r="C46" i="95"/>
  <c r="E45" i="95"/>
  <c r="C45" i="95"/>
  <c r="E44" i="95"/>
  <c r="C44" i="95"/>
  <c r="E43" i="95"/>
  <c r="C43" i="95"/>
  <c r="E42" i="95"/>
  <c r="C42" i="95"/>
  <c r="E41" i="95"/>
  <c r="C41" i="95"/>
  <c r="E40" i="95"/>
  <c r="C40" i="95"/>
  <c r="E39" i="95"/>
  <c r="C39" i="95"/>
  <c r="E38" i="95"/>
  <c r="C38" i="95"/>
  <c r="E37" i="95"/>
  <c r="C37" i="95"/>
  <c r="E36" i="95"/>
  <c r="C36" i="95"/>
  <c r="E35" i="95"/>
  <c r="C35" i="95"/>
  <c r="E34" i="95"/>
  <c r="C34" i="95"/>
  <c r="E33" i="95"/>
  <c r="C33" i="95"/>
  <c r="E32" i="95"/>
  <c r="C32" i="95"/>
  <c r="E31" i="95"/>
  <c r="C31" i="95"/>
  <c r="E30" i="95"/>
  <c r="C30" i="95"/>
  <c r="E29" i="95"/>
  <c r="C29" i="95"/>
  <c r="E28" i="95"/>
  <c r="C28" i="95"/>
  <c r="E27" i="95"/>
  <c r="C27" i="95"/>
  <c r="E26" i="95"/>
  <c r="C26" i="95"/>
  <c r="E25" i="95"/>
  <c r="C25" i="95"/>
  <c r="E24" i="95"/>
  <c r="C24" i="95"/>
  <c r="E23" i="95"/>
  <c r="C23" i="95"/>
  <c r="E22" i="95"/>
  <c r="C22" i="95"/>
  <c r="E21" i="95"/>
  <c r="C21" i="95"/>
  <c r="E20" i="95"/>
  <c r="C20" i="95"/>
  <c r="E19" i="95"/>
  <c r="C19" i="95"/>
  <c r="E18" i="95"/>
  <c r="C18" i="95"/>
  <c r="E17" i="95"/>
  <c r="C17" i="95"/>
  <c r="E16" i="95"/>
  <c r="C16" i="95"/>
  <c r="E15" i="95"/>
  <c r="C15" i="95"/>
  <c r="E14" i="95"/>
  <c r="C14" i="95"/>
  <c r="E13" i="95"/>
  <c r="C13" i="95"/>
  <c r="E12" i="95"/>
  <c r="C12" i="95"/>
  <c r="E11" i="95"/>
  <c r="C11" i="95"/>
  <c r="E10" i="95"/>
  <c r="C10" i="95"/>
  <c r="E9" i="95"/>
  <c r="C9" i="95"/>
  <c r="E8" i="95"/>
  <c r="C8" i="95"/>
  <c r="E7" i="95"/>
  <c r="C7" i="95"/>
  <c r="E6" i="95"/>
  <c r="C6" i="95"/>
  <c r="E5" i="95"/>
  <c r="C5" i="95"/>
  <c r="E4" i="95"/>
  <c r="C4" i="95"/>
  <c r="E3" i="95"/>
  <c r="C3" i="95"/>
  <c r="E323" i="95" l="1"/>
  <c r="E327" i="95"/>
  <c r="E328" i="95"/>
  <c r="E324" i="95"/>
  <c r="C322" i="95"/>
  <c r="C326" i="95"/>
  <c r="C325" i="95"/>
  <c r="C329" i="95"/>
  <c r="U102" i="90"/>
  <c r="T102" i="90"/>
</calcChain>
</file>

<file path=xl/sharedStrings.xml><?xml version="1.0" encoding="utf-8"?>
<sst xmlns="http://schemas.openxmlformats.org/spreadsheetml/2006/main" count="35379" uniqueCount="1906">
  <si>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</si>
  <si>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</si>
  <si>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</si>
  <si>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</si>
  <si>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</si>
  <si>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</si>
  <si>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</si>
  <si>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</si>
  <si>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</si>
  <si>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</si>
  <si>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</si>
  <si>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</si>
  <si>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</si>
  <si>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</si>
  <si>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</si>
  <si>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</si>
  <si>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</si>
  <si>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</si>
  <si>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</si>
  <si>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</si>
  <si>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</si>
  <si>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</si>
  <si>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</si>
  <si>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</si>
  <si>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</si>
  <si>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</si>
  <si>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</si>
  <si>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</si>
  <si>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</si>
  <si>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</si>
  <si>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</si>
  <si>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</si>
  <si>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</si>
  <si>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</si>
  <si>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</si>
  <si>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</si>
  <si>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</si>
  <si>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</si>
  <si>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</si>
  <si>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</si>
  <si>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</si>
  <si>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</si>
  <si>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</si>
  <si>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</si>
  <si>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</si>
  <si>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</si>
  <si>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</si>
  <si>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</si>
  <si>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</si>
  <si>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</si>
  <si>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</si>
  <si>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</si>
  <si>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</si>
  <si>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</si>
  <si>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</si>
  <si>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</si>
  <si>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</si>
  <si>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</si>
  <si>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</si>
  <si>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</si>
  <si>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</si>
  <si>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</si>
  <si>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</si>
  <si>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</si>
  <si>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</si>
  <si>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</si>
  <si>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</si>
  <si>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</si>
  <si>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</si>
  <si>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</si>
  <si>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</si>
  <si>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</si>
  <si>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</si>
  <si>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</si>
  <si>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</si>
  <si>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</si>
  <si>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</si>
  <si>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</si>
  <si>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</si>
  <si>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</si>
  <si>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</si>
  <si>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</si>
  <si>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</si>
  <si>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</si>
  <si>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</si>
  <si>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</si>
  <si>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</si>
  <si>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</si>
  <si>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</si>
  <si>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</si>
  <si>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</si>
  <si>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</si>
  <si>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</si>
  <si>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</si>
  <si>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</si>
  <si>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</si>
  <si>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</si>
  <si>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</si>
  <si>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</si>
  <si>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</si>
  <si>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</si>
  <si>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</si>
  <si>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</si>
  <si>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</si>
  <si>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</si>
  <si>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</si>
  <si>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</si>
  <si>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</si>
  <si>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</si>
  <si>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</si>
  <si>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</si>
  <si>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</si>
  <si>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</si>
  <si>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</si>
  <si>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</si>
  <si>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</si>
  <si>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</si>
  <si>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</si>
  <si>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</si>
  <si>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</si>
  <si>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ZP</t>
  </si>
  <si>
    <t>PP</t>
  </si>
  <si>
    <t>ZP COMPARTIDA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</si>
  <si>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</si>
  <si>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</si>
  <si>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</si>
  <si>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</si>
  <si>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</si>
  <si>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</si>
  <si>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</si>
  <si>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</si>
  <si>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</si>
  <si>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</si>
  <si>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</si>
  <si>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</si>
  <si>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</si>
  <si>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</si>
  <si>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</si>
  <si>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</si>
  <si>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</si>
  <si>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</si>
  <si>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</si>
  <si>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</si>
  <si>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</si>
  <si>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</si>
  <si>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</si>
  <si>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</si>
  <si>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</si>
  <si>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</si>
  <si>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</si>
  <si>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</si>
  <si>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</si>
  <si>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</si>
  <si>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</si>
  <si>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</si>
  <si>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</si>
  <si>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</si>
  <si>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</si>
  <si>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</si>
  <si>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</si>
  <si>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</si>
  <si>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</si>
  <si>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</si>
  <si>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</si>
  <si>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</si>
  <si>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</si>
  <si>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</si>
  <si>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</si>
  <si>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</si>
  <si>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</si>
  <si>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</si>
  <si>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</si>
  <si>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</si>
  <si>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</si>
  <si>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</si>
  <si>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</si>
  <si>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</si>
  <si>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</si>
  <si>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</si>
  <si>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</si>
  <si>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</si>
  <si>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</si>
  <si>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</si>
  <si>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</si>
  <si>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</si>
  <si>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</si>
  <si>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</si>
  <si>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</si>
  <si>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</si>
  <si>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</si>
  <si>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</si>
  <si>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</si>
  <si>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</si>
  <si>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</si>
  <si>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</si>
  <si>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</si>
  <si>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</si>
  <si>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</si>
  <si>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</si>
  <si>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</si>
  <si>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</si>
  <si>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</si>
  <si>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</si>
  <si>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</si>
  <si>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</si>
  <si>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</si>
  <si>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</si>
  <si>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</si>
  <si>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</si>
  <si>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</si>
  <si>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</si>
  <si>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</si>
  <si>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</si>
  <si>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</si>
  <si>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</si>
  <si>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</si>
  <si>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</si>
  <si>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</si>
  <si>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</si>
  <si>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</si>
  <si>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</si>
  <si>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</si>
  <si>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</si>
  <si>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</si>
  <si>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</si>
  <si>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</si>
  <si>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</si>
  <si>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</si>
  <si>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</si>
  <si>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</si>
  <si>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</si>
  <si>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</si>
  <si>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</si>
  <si>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</si>
  <si>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</si>
  <si>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</si>
  <si>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</si>
  <si>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</si>
  <si>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</si>
  <si>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</si>
  <si>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</si>
  <si>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</si>
  <si>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</si>
  <si>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</si>
  <si>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</si>
  <si>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</si>
  <si>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</si>
  <si>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</si>
  <si>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</si>
  <si>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</si>
  <si>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</si>
  <si>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</si>
  <si>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</si>
  <si>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</si>
  <si>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</si>
  <si>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</si>
  <si>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</si>
  <si>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</si>
  <si>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</si>
  <si>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</si>
  <si>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</si>
  <si>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</si>
  <si>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</si>
  <si>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</si>
  <si>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</si>
  <si>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</si>
  <si>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</si>
  <si>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</si>
  <si>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</si>
  <si>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</si>
  <si>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</si>
  <si>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</si>
  <si>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</si>
  <si>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</si>
  <si>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</si>
  <si>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</si>
  <si>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</si>
  <si>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</si>
  <si>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</si>
  <si>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</si>
  <si>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</si>
  <si>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</si>
  <si>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</si>
  <si>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</si>
  <si>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</si>
  <si>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</si>
  <si>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</si>
  <si>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</si>
  <si>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</si>
  <si>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</si>
  <si>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</si>
  <si>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</si>
  <si>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</si>
  <si>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</si>
  <si>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</si>
  <si>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</si>
  <si>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</si>
  <si>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</si>
  <si>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</si>
  <si>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</si>
  <si>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</si>
  <si>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</si>
  <si>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</si>
  <si>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</si>
  <si>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</si>
  <si>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</si>
  <si>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</si>
  <si>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</si>
  <si>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</si>
  <si>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</si>
  <si>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</si>
  <si>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</si>
  <si>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</si>
  <si>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</si>
  <si>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</si>
  <si>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</si>
  <si>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</si>
  <si>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</si>
  <si>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</si>
  <si>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</si>
  <si>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</si>
  <si>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</si>
  <si>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</si>
  <si>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</si>
  <si>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</si>
  <si>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</si>
  <si>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</si>
  <si>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</si>
  <si>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</si>
  <si>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</si>
  <si>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</si>
  <si>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</si>
  <si>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</si>
  <si>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</si>
  <si>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</si>
  <si>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</si>
  <si>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</si>
  <si>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</si>
  <si>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</si>
  <si>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</si>
  <si>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</si>
  <si>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</si>
  <si>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</si>
  <si>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</si>
  <si>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</si>
  <si>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</si>
  <si>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</si>
  <si>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</si>
  <si>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</si>
  <si>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</si>
  <si>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</si>
  <si>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</si>
  <si>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205R</t>
  </si>
  <si>
    <t>205eR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</si>
  <si>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</si>
  <si>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</si>
  <si>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</si>
  <si>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</si>
  <si>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</si>
  <si>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</si>
  <si>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</si>
  <si>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</si>
  <si>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</si>
  <si>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</si>
  <si>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</si>
  <si>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</si>
  <si>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</si>
  <si>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</si>
  <si>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</si>
  <si>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</si>
  <si>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</si>
  <si>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</si>
  <si>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</si>
  <si>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</si>
  <si>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</si>
  <si>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</si>
  <si>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</si>
  <si>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</si>
  <si>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</si>
  <si>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</si>
  <si>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</si>
  <si>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</si>
  <si>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</si>
  <si>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</si>
  <si>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</si>
  <si>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</si>
  <si>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</si>
  <si>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</si>
  <si>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</si>
  <si>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TOBALABA</t>
  </si>
  <si>
    <t>PARADA 7 / (M) SAN ALBERTO HURTADO</t>
  </si>
  <si>
    <t>PARADA 2 / IRARRÁZAVAL - MACUL</t>
  </si>
  <si>
    <t>PARADA 1 / SERRANO - SAN PABLO</t>
  </si>
  <si>
    <t>PARADA 6 / INDEPENDENCIA - VESPUCIO</t>
  </si>
  <si>
    <t>PARADA 3 / (M) QUINTA NORMAL</t>
  </si>
  <si>
    <t>PARADA 3 / IRARRÁZAVAL - MACUL</t>
  </si>
  <si>
    <t>PARADA 3 / PEDRERO</t>
  </si>
  <si>
    <t>PARADA 3 / (M) IRARRÁZAVAL</t>
  </si>
  <si>
    <t>PARADA 4 / PARQUE OHIGGINS</t>
  </si>
  <si>
    <t>PARADA 7 / (M) MACUL</t>
  </si>
  <si>
    <t>PARADA 3 / ZAPADORES</t>
  </si>
  <si>
    <t>NEPTUNO / DORSAL</t>
  </si>
  <si>
    <t>PARADA 2 / (M) IRARRÁZAVAL</t>
  </si>
  <si>
    <t>PARADA 1 / (M) SANTA LUCÍA</t>
  </si>
  <si>
    <t>PARADA 4 / INDEPENDENCIA - VESPUCIO</t>
  </si>
  <si>
    <t>PARADA 1 / ESTACIÓN CENTRAL</t>
  </si>
  <si>
    <t>PARADA 5 / (M) GRECIA</t>
  </si>
  <si>
    <t>LAS AMAPOLAS / AV. OSSA</t>
  </si>
  <si>
    <t>INDEPENDENCIA / ARTESANOS</t>
  </si>
  <si>
    <t>DORSAL / NEPTUNO</t>
  </si>
  <si>
    <t>PARADA 4 / DEPARTAMENTAL</t>
  </si>
  <si>
    <t>PARADA 8 / PLAZA MAIPÚ</t>
  </si>
  <si>
    <t>PARADA 8 / (M) SANTA ROSA</t>
  </si>
  <si>
    <t>VICUÑA MACKENNA / TRINIDAD ORIENTE</t>
  </si>
  <si>
    <t>EIM BELLAVISTA DE LA FLORIDA</t>
  </si>
  <si>
    <t>PARADA 3 / EINSTEIN</t>
  </si>
  <si>
    <t>PARADA 3 / (M) PLAZA DE ARMAS</t>
  </si>
  <si>
    <t>(M) PAJARITOS</t>
  </si>
  <si>
    <t>PARADA 2 / (M) MANQUEHUE</t>
  </si>
  <si>
    <t>PARADA 4 / (M) QUINTA NORMAL</t>
  </si>
  <si>
    <t>PARADA 10 / ESCUELA MILITAR</t>
  </si>
  <si>
    <t>EIM LA CISTERNA</t>
  </si>
  <si>
    <t>PARADA 4 / LOS COBRES DE VITACURA</t>
  </si>
  <si>
    <t>PARADA 3 / CAL Y CANTO</t>
  </si>
  <si>
    <t>PARADA 1 / PARQUE OHIGGINS</t>
  </si>
  <si>
    <t>PARADA 4 / (M) LAS REJAS - PARADA 3 / (M) LAS REJAS</t>
  </si>
  <si>
    <t>I21R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</si>
  <si>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</si>
  <si>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</si>
  <si>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</si>
  <si>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</si>
  <si>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</si>
  <si>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</si>
  <si>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</si>
  <si>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</si>
  <si>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</si>
  <si>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</si>
  <si>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</si>
  <si>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</si>
  <si>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</si>
  <si>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</si>
  <si>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210I</t>
  </si>
  <si>
    <t>229I</t>
  </si>
  <si>
    <t>403I</t>
  </si>
  <si>
    <t>E-5-30-PO-7</t>
  </si>
  <si>
    <t>E-17-12-SN-35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</si>
  <si>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</si>
  <si>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</si>
  <si>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</si>
  <si>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</si>
  <si>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</si>
  <si>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</si>
  <si>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</si>
  <si>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</si>
  <si>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</si>
  <si>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</si>
  <si>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</si>
  <si>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</si>
  <si>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</si>
  <si>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</si>
  <si>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</si>
  <si>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</si>
  <si>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</si>
  <si>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</si>
  <si>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</si>
  <si>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</si>
  <si>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</si>
  <si>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</si>
  <si>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</si>
  <si>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</si>
  <si>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</si>
  <si>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</si>
  <si>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</si>
  <si>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</si>
  <si>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</si>
  <si>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</si>
  <si>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</si>
  <si>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</si>
  <si>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</si>
  <si>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</si>
  <si>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</si>
  <si>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</si>
  <si>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</si>
  <si>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</si>
  <si>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</si>
  <si>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</si>
  <si>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</si>
  <si>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</si>
  <si>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</si>
  <si>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</si>
  <si>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</si>
  <si>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</si>
  <si>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</si>
  <si>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</si>
  <si>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</si>
  <si>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</si>
  <si>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</si>
  <si>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</si>
  <si>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</si>
  <si>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</si>
  <si>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</si>
  <si>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</si>
  <si>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</si>
  <si>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</si>
  <si>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</si>
  <si>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</si>
  <si>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</si>
  <si>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</si>
  <si>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PARADA 12 / (M) LA CISTERNA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</si>
  <si>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</si>
  <si>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</si>
  <si>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</si>
  <si>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</si>
  <si>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</si>
  <si>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</si>
  <si>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</si>
  <si>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</si>
  <si>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</si>
  <si>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</si>
  <si>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</si>
  <si>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</si>
  <si>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</si>
  <si>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</si>
  <si>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</si>
  <si>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J18cR</t>
  </si>
  <si>
    <t>G01I</t>
  </si>
  <si>
    <t>321I</t>
  </si>
  <si>
    <t>G01R</t>
  </si>
  <si>
    <t>226R</t>
  </si>
  <si>
    <t>261eI</t>
  </si>
  <si>
    <t>E-14-128-PO-2</t>
  </si>
  <si>
    <t>E17R</t>
  </si>
  <si>
    <t>T-33-89-PO-32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</si>
  <si>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</si>
  <si>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</si>
  <si>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</si>
  <si>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</si>
  <si>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</si>
  <si>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</si>
  <si>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</si>
  <si>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</si>
  <si>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</si>
  <si>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</si>
  <si>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</si>
  <si>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</si>
  <si>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</si>
  <si>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</si>
  <si>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</si>
  <si>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</si>
  <si>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</si>
  <si>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</si>
  <si>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</si>
  <si>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216I</t>
  </si>
  <si>
    <t>E-22-205-SN-32</t>
  </si>
  <si>
    <t>L-15-9-65-NS</t>
  </si>
  <si>
    <t>T-23-205-SN-82</t>
  </si>
  <si>
    <t>LA PINTANA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</si>
  <si>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</si>
  <si>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</si>
  <si>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</si>
  <si>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</si>
  <si>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</si>
  <si>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</si>
  <si>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</si>
  <si>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</si>
  <si>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</si>
  <si>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</si>
  <si>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</si>
  <si>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</si>
  <si>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</si>
  <si>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</si>
  <si>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</si>
  <si>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</si>
  <si>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</si>
  <si>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</si>
  <si>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</si>
  <si>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</si>
  <si>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</si>
  <si>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</si>
  <si>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</si>
  <si>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</si>
  <si>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</si>
  <si>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</si>
  <si>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</si>
  <si>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</si>
  <si>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B03R</t>
  </si>
  <si>
    <t>B09R</t>
  </si>
  <si>
    <t>B29R</t>
  </si>
  <si>
    <t>E-4-295-OP-5</t>
  </si>
  <si>
    <t>B14I</t>
  </si>
  <si>
    <t>B21R</t>
  </si>
  <si>
    <t>L-34-52-5-PO</t>
  </si>
  <si>
    <t>F09R</t>
  </si>
  <si>
    <t>F24R</t>
  </si>
  <si>
    <t>E-20-190-SN-40</t>
  </si>
  <si>
    <t>T-4-19-SN-10</t>
  </si>
  <si>
    <t>E-18-12-NS-5</t>
  </si>
  <si>
    <t>T-23-205-SN-30</t>
  </si>
  <si>
    <t>T-23-205-SN-35</t>
  </si>
  <si>
    <t>T-23-205-SN-45</t>
  </si>
  <si>
    <t>T-23-205-SN-72</t>
  </si>
  <si>
    <t>T-23-205-SN-75</t>
  </si>
  <si>
    <t>T-22-205-SN-15</t>
  </si>
  <si>
    <t>T-22-205-SN-12</t>
  </si>
  <si>
    <t>PARADA 4 / HOSP. PADRE HURTADO</t>
  </si>
  <si>
    <t>E-25-205-NS-77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</si>
  <si>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</si>
  <si>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</si>
  <si>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</si>
  <si>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</si>
  <si>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</si>
  <si>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</si>
  <si>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E-24-205-NS-66</t>
  </si>
  <si>
    <t>E-21-205-SN-35</t>
  </si>
  <si>
    <t>227R</t>
  </si>
  <si>
    <t>T-23-219-PO-10</t>
  </si>
  <si>
    <t>Avenida Lo Blanco esq. / Av. Santa Rosa</t>
  </si>
  <si>
    <t>T-34-205-SN-15</t>
  </si>
  <si>
    <t>E-20-199-NS-2</t>
  </si>
  <si>
    <t>Parada 7 / Mercado Central</t>
  </si>
  <si>
    <t>T-30-248-SN-30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</si>
  <si>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</si>
  <si>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</si>
  <si>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</si>
  <si>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</si>
  <si>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</si>
  <si>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</si>
  <si>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</si>
  <si>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</si>
  <si>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</si>
  <si>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</si>
  <si>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</si>
  <si>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</si>
  <si>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</si>
  <si>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</si>
  <si>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</si>
  <si>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</si>
  <si>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</si>
  <si>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</si>
  <si>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</si>
  <si>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4 / (M) Departamental</t>
  </si>
  <si>
    <t>Parada 1 / (M) Departamental</t>
  </si>
  <si>
    <t>350R</t>
  </si>
  <si>
    <t>350cI</t>
  </si>
  <si>
    <t>214I</t>
  </si>
  <si>
    <t>214R</t>
  </si>
  <si>
    <t>DTPM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</si>
  <si>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</si>
  <si>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</si>
  <si>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</si>
  <si>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</si>
  <si>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</si>
  <si>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</si>
  <si>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</si>
  <si>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</si>
  <si>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</si>
  <si>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</si>
  <si>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</si>
  <si>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Punto de Prepago</t>
  </si>
  <si>
    <t>Validador Móvil</t>
  </si>
  <si>
    <t>Zona Paga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</si>
  <si>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</si>
  <si>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</si>
  <si>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</si>
  <si>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</si>
  <si>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</si>
  <si>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</si>
  <si>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</si>
  <si>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505I</t>
  </si>
  <si>
    <t>508I</t>
  </si>
  <si>
    <t>514I</t>
  </si>
  <si>
    <t>502cI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</si>
  <si>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</si>
  <si>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</si>
  <si>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</si>
  <si>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</si>
  <si>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</si>
  <si>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</si>
  <si>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</si>
  <si>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</si>
  <si>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</si>
  <si>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</si>
  <si>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</si>
  <si>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</si>
  <si>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</si>
  <si>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</si>
  <si>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</si>
  <si>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</si>
  <si>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</si>
  <si>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</si>
  <si>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</si>
  <si>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</si>
  <si>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</si>
  <si>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</si>
  <si>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por análisis financiero desde 25-03-2016</t>
  </si>
  <si>
    <t>Parada 8 / (M) Santa Rosa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</si>
  <si>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</si>
  <si>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</si>
  <si>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</si>
  <si>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</si>
  <si>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</si>
  <si>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</si>
  <si>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</si>
  <si>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</si>
  <si>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</si>
  <si>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</si>
  <si>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</si>
  <si>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</si>
  <si>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</si>
  <si>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</si>
  <si>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  / Est. Intermodal   La Cisterna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</si>
  <si>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</si>
  <si>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</si>
  <si>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</si>
  <si>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</si>
  <si>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</si>
  <si>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2 / (M) Irarrázaval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</si>
  <si>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</si>
  <si>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</si>
  <si>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</si>
  <si>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</si>
  <si>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</si>
  <si>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</si>
  <si>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</si>
  <si>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</si>
  <si>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43 reinicia el 08-07-2016</t>
  </si>
  <si>
    <t>ex 64 reinicia el 08-07-2016</t>
  </si>
  <si>
    <t>ex 97 reinicia el 08-07-2016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</si>
  <si>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</si>
  <si>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</si>
  <si>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</si>
  <si>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</si>
  <si>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</si>
  <si>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</si>
  <si>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</si>
  <si>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</si>
  <si>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</si>
  <si>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</si>
  <si>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</si>
  <si>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</si>
  <si>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</si>
  <si>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</si>
  <si>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</si>
  <si>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</si>
  <si>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</si>
  <si>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</si>
  <si>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</si>
  <si>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</si>
  <si>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</si>
  <si>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</si>
  <si>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</si>
  <si>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</si>
  <si>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</si>
  <si>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</si>
  <si>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</si>
  <si>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</si>
  <si>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</si>
  <si>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</si>
  <si>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</si>
  <si>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</si>
  <si>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</si>
  <si>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</si>
  <si>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</si>
  <si>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</si>
  <si>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</si>
  <si>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</si>
  <si>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</si>
  <si>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</si>
  <si>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</si>
  <si>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</si>
  <si>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</si>
  <si>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inicia 24-11-2016</t>
  </si>
  <si>
    <t>H05cR</t>
  </si>
  <si>
    <t>301c2I</t>
  </si>
  <si>
    <t>Paradas 2 y 4 / Pedagógico</t>
  </si>
  <si>
    <t>546eR</t>
  </si>
  <si>
    <t>inicia 23-11-2016</t>
  </si>
  <si>
    <t>inicia 27-06-2016, comienza en PMA el 28-11-2016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</si>
  <si>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</si>
  <si>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</si>
  <si>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</si>
  <si>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</si>
  <si>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</si>
  <si>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</si>
  <si>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</si>
  <si>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</si>
  <si>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</si>
  <si>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</si>
  <si>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</si>
  <si>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</si>
  <si>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</si>
  <si>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Eliminada 05-12-2016 por cambio de Servicio 416e a 546e</t>
  </si>
  <si>
    <t>inicia 05-12-2016</t>
  </si>
  <si>
    <t>ZPM COMPARTIDA</t>
  </si>
  <si>
    <t>inicia 09-11-2016</t>
  </si>
  <si>
    <t>inicia 14-11-2016 termina 09-12-2016 - inicia 05-01-2017</t>
  </si>
  <si>
    <t>T-20-200-NS-5</t>
  </si>
  <si>
    <t>Parada 1 / (M) Franklin</t>
  </si>
  <si>
    <t>E-20-53-PO-5</t>
  </si>
  <si>
    <t>Parada  Provisoria</t>
  </si>
  <si>
    <t>Parada 4 / (M) Estación Central</t>
  </si>
  <si>
    <t>Alameda / San Borja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</si>
  <si>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</si>
  <si>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</si>
  <si>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</si>
  <si>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</si>
  <si>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</si>
  <si>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</si>
  <si>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</si>
  <si>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</si>
  <si>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</si>
  <si>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</si>
  <si>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</si>
  <si>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</si>
  <si>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</si>
  <si>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</si>
  <si>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</si>
  <si>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</si>
  <si>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</si>
  <si>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</si>
  <si>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</si>
  <si>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</si>
  <si>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</si>
  <si>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</si>
  <si>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</si>
  <si>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</si>
  <si>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</si>
  <si>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</si>
  <si>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</si>
  <si>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</si>
  <si>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</si>
  <si>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</si>
  <si>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</si>
  <si>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</si>
  <si>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</si>
  <si>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</si>
  <si>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</si>
  <si>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</si>
  <si>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</si>
  <si>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</si>
  <si>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</si>
  <si>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</si>
  <si>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</si>
  <si>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</si>
  <si>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</si>
  <si>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</si>
  <si>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</si>
  <si>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</si>
  <si>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</si>
  <si>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</si>
  <si>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</si>
  <si>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</si>
  <si>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</si>
  <si>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</si>
  <si>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</si>
  <si>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</si>
  <si>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</si>
  <si>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</si>
  <si>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</si>
  <si>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</si>
  <si>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</si>
  <si>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</si>
  <si>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</si>
  <si>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</si>
  <si>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</si>
  <si>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</si>
  <si>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</si>
  <si>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</si>
  <si>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</si>
  <si>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</si>
  <si>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</si>
  <si>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inicia 20-03-2017</t>
  </si>
  <si>
    <t>inicia 02-12-2016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</si>
  <si>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</si>
  <si>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</si>
  <si>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</si>
  <si>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</si>
  <si>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</si>
  <si>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</si>
  <si>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</si>
  <si>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</si>
  <si>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</si>
  <si>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</si>
  <si>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</si>
  <si>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</si>
  <si>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</si>
  <si>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</si>
  <si>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</si>
  <si>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</si>
  <si>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</si>
  <si>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</si>
  <si>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</si>
  <si>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</si>
  <si>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</si>
  <si>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(M) Pudahuel</t>
  </si>
  <si>
    <t>Parada 2 / (M) Pudahuel</t>
  </si>
  <si>
    <t>Parada 6 / (M) San Pablo</t>
  </si>
  <si>
    <t>Parada 2 / (M) Santa Ana</t>
  </si>
  <si>
    <t>Parada 2 / Teatro Teletón</t>
  </si>
  <si>
    <t>Parada 1 / Plaza Renca</t>
  </si>
  <si>
    <t>Parada 2 / Plaza Renca</t>
  </si>
  <si>
    <t>Parada 3 / Plaza Renca</t>
  </si>
  <si>
    <t>Parada 1 / Nudo Rinconada</t>
  </si>
  <si>
    <t>Parada 4 / (M) Plaza Egaña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</si>
  <si>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</si>
  <si>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</si>
  <si>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</si>
  <si>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</si>
  <si>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</si>
  <si>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</si>
  <si>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</si>
  <si>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</si>
  <si>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</si>
  <si>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</si>
  <si>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</si>
  <si>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</si>
  <si>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</si>
  <si>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</si>
  <si>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</si>
  <si>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</si>
  <si>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</si>
  <si>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</si>
  <si>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</si>
  <si>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</si>
  <si>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</si>
  <si>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</si>
  <si>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</si>
  <si>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</si>
  <si>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</si>
  <si>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</si>
  <si>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</si>
  <si>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</si>
  <si>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</si>
  <si>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</si>
  <si>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</si>
  <si>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</si>
  <si>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</si>
  <si>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</si>
  <si>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</si>
  <si>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</si>
  <si>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</si>
  <si>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</si>
  <si>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</si>
  <si>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</si>
  <si>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</si>
  <si>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</si>
  <si>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345I</t>
  </si>
  <si>
    <t>E-20-53-OP-125</t>
  </si>
  <si>
    <t>Parada 3 / (M) Estación Central</t>
  </si>
  <si>
    <t>I09ER</t>
  </si>
  <si>
    <t>L-34-30-33-OP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</si>
  <si>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</si>
  <si>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</si>
  <si>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</si>
  <si>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</si>
  <si>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</si>
  <si>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</si>
  <si>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</si>
  <si>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</si>
  <si>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</si>
  <si>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</si>
  <si>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7 / (M) San Pablo</t>
  </si>
  <si>
    <t>SAN JOAQUÍN</t>
  </si>
  <si>
    <t>T-4-19-NS-100</t>
  </si>
  <si>
    <t>E-13-54-SN-5</t>
  </si>
  <si>
    <t>Parada 5 / (M) Pajaritos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</si>
  <si>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</si>
  <si>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</si>
  <si>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</si>
  <si>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</si>
  <si>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</si>
  <si>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Inicia 07-03-2016 / Eliminada 05-07-2017</t>
  </si>
  <si>
    <t>inicia 15-01-2015 / Desde martes 29-08-2017 opera entre las 15:00 y 21:00 hrs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</si>
  <si>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</si>
  <si>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</si>
  <si>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</si>
  <si>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</si>
  <si>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350I</t>
  </si>
  <si>
    <t>L-33-80-10-PO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</si>
  <si>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</si>
  <si>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</si>
  <si>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</si>
  <si>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</si>
  <si>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</si>
  <si>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</si>
  <si>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</si>
  <si>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</si>
  <si>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</si>
  <si>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</si>
  <si>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</si>
  <si>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</si>
  <si>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</si>
  <si>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</si>
  <si>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</si>
  <si>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</si>
  <si>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</si>
  <si>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</si>
  <si>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</si>
  <si>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T-4-12-PO-12</t>
  </si>
  <si>
    <t>435I</t>
  </si>
  <si>
    <t>ZONA PAGA V295</t>
  </si>
  <si>
    <t>F25I</t>
  </si>
  <si>
    <t>F25eI</t>
  </si>
  <si>
    <t>Parada 6 / (M) Estación Central</t>
  </si>
  <si>
    <t>210VI</t>
  </si>
  <si>
    <t>T-7-53-PO-89</t>
  </si>
  <si>
    <t>ZONA PAGA V294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</si>
  <si>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</si>
  <si>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</si>
  <si>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</si>
  <si>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</si>
  <si>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L-4-2-5-OP</t>
  </si>
  <si>
    <t>B15I</t>
  </si>
  <si>
    <t>B23R</t>
  </si>
  <si>
    <t>B24I</t>
  </si>
  <si>
    <t>ZONA PAGA V297</t>
  </si>
  <si>
    <t>En el PO de Julio de 2017, se eliminó el servicio 218e</t>
  </si>
  <si>
    <t>F29</t>
  </si>
  <si>
    <t>D03I</t>
  </si>
  <si>
    <t>D09R</t>
  </si>
  <si>
    <t>B02</t>
  </si>
  <si>
    <t>B19I</t>
  </si>
  <si>
    <t>B22R</t>
  </si>
  <si>
    <t>302R</t>
  </si>
  <si>
    <t>Parada 2 / (M) Plaza de Maipú</t>
  </si>
  <si>
    <t>Fusión entre ex 117 y 195</t>
  </si>
  <si>
    <t>Inicia 03-10-2017</t>
  </si>
  <si>
    <t>Inicia 10-10-2017</t>
  </si>
  <si>
    <t>Inicia 18-10-2017</t>
  </si>
  <si>
    <t>T-20-199-NS-8</t>
  </si>
  <si>
    <t>inicia 20-03-2017 / Se baja un validador y se reutiliza para ZP360</t>
  </si>
  <si>
    <t>T-12-55-NS-15</t>
  </si>
  <si>
    <t>Parada 1 / (M) Cerrillos</t>
  </si>
  <si>
    <t>113R</t>
  </si>
  <si>
    <t>115R</t>
  </si>
  <si>
    <t>LA REINA</t>
  </si>
  <si>
    <t>CERRO NAVIA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</si>
  <si>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</si>
  <si>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</si>
  <si>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</si>
  <si>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</si>
  <si>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</si>
  <si>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</si>
  <si>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</si>
  <si>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</si>
  <si>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</si>
  <si>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</si>
  <si>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</si>
  <si>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</si>
  <si>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</si>
  <si>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</si>
  <si>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</si>
  <si>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</si>
  <si>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</si>
  <si>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</si>
  <si>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</si>
  <si>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</si>
  <si>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</si>
  <si>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</si>
  <si>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</si>
  <si>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</si>
  <si>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</si>
  <si>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</si>
  <si>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4 / Pedagógico - Parada 2 / Pedagógico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</si>
  <si>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</si>
  <si>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</si>
  <si>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</si>
  <si>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</si>
  <si>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</si>
  <si>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</si>
  <si>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4 / (M) Universidad   de Chile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</si>
  <si>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</si>
  <si>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</si>
  <si>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</si>
  <si>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</si>
  <si>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</si>
  <si>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</si>
  <si>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</si>
  <si>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</si>
  <si>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</si>
  <si>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</si>
  <si>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</si>
  <si>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</si>
  <si>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</si>
  <si>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</si>
  <si>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</si>
  <si>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</si>
  <si>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</si>
  <si>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</si>
  <si>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</si>
  <si>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</si>
  <si>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</si>
  <si>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</si>
  <si>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</si>
  <si>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</si>
  <si>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</si>
  <si>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</si>
  <si>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</si>
  <si>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</si>
  <si>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</si>
  <si>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</si>
  <si>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</si>
  <si>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</si>
  <si>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</si>
  <si>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</si>
  <si>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</si>
  <si>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</si>
  <si>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</si>
  <si>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</si>
  <si>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</si>
  <si>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</si>
  <si>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</si>
  <si>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</si>
  <si>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y  4 / Paradero 38   Santa Rosa</t>
  </si>
  <si>
    <t>Parada 2 / Plaza   de La Pintana</t>
  </si>
  <si>
    <t>Parada 2 / Paradero 31   Santa Rosa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</si>
  <si>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</si>
  <si>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</si>
  <si>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</si>
  <si>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</si>
  <si>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</si>
  <si>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</si>
  <si>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</si>
  <si>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</si>
  <si>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</si>
  <si>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</si>
  <si>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</si>
  <si>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</si>
  <si>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</si>
  <si>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</si>
  <si>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</si>
  <si>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</si>
  <si>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3 / Estación Mapocho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</si>
  <si>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</si>
  <si>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</si>
  <si>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</si>
  <si>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</si>
  <si>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</si>
  <si>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</si>
  <si>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</si>
  <si>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</si>
  <si>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</si>
  <si>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</si>
  <si>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</si>
  <si>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</si>
  <si>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</si>
  <si>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Avenida Lo Marcoleta / esq.  Pascual Gambino</t>
  </si>
  <si>
    <t>Parada  / Est. Intermodal Lo Ovalle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</si>
  <si>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</si>
  <si>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</si>
  <si>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</si>
  <si>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</si>
  <si>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</si>
  <si>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 y 3 / Pedagógico</t>
  </si>
  <si>
    <t>Parada 13 / (M) Vespucio   Norte</t>
  </si>
  <si>
    <t>Artesanos esq. / Avenida La Paz</t>
  </si>
  <si>
    <t>Parada 4 / (M) Cerro Blanco</t>
  </si>
  <si>
    <t>L-4-30-10-OP</t>
  </si>
  <si>
    <t>B02I</t>
  </si>
  <si>
    <t>B04vI</t>
  </si>
  <si>
    <t>B10I</t>
  </si>
  <si>
    <t>B10R</t>
  </si>
  <si>
    <t>B25I</t>
  </si>
  <si>
    <t>ZONA PAGA V301</t>
  </si>
  <si>
    <t>ZONA PAGA V302</t>
  </si>
  <si>
    <t>L-6-21-35-SN</t>
  </si>
  <si>
    <t>Lib. Bdo. O'Higgins esq. / Pichidegua</t>
  </si>
  <si>
    <t>307EI</t>
  </si>
  <si>
    <t>315EI</t>
  </si>
  <si>
    <t>ZONA PAGA V303</t>
  </si>
  <si>
    <t>Parada 10 / (M) San Pablo</t>
  </si>
  <si>
    <t>Inicia 15-11-2017</t>
  </si>
  <si>
    <t>Inicia 20-11-2017</t>
  </si>
  <si>
    <t>Parada 10 y 11 / (M) Plaza   de Maipú</t>
  </si>
  <si>
    <t>224I</t>
  </si>
  <si>
    <t>En espera</t>
  </si>
  <si>
    <t>-</t>
  </si>
  <si>
    <t>T-19-170-NS-5</t>
  </si>
  <si>
    <t>Parada 5 / (M) Príncipe   de Gales</t>
  </si>
  <si>
    <t>455R</t>
  </si>
  <si>
    <t>458R</t>
  </si>
  <si>
    <t>T-28-89-PO-15</t>
  </si>
  <si>
    <t>Av. Departamental / esq.  Av. Clotario Blest</t>
  </si>
  <si>
    <t>Parada 1 / Oceanía   Laguna Sur</t>
  </si>
  <si>
    <t>T-28-89-PO-25</t>
  </si>
  <si>
    <t xml:space="preserve">Av. Departamental esq. / Club Hípico 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</si>
  <si>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</si>
  <si>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</si>
  <si>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</si>
  <si>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</si>
  <si>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</si>
  <si>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</si>
  <si>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T-34-270-NS-75</t>
  </si>
  <si>
    <t>Av. Concha y Toro esq. / Av. Eyzaguirre</t>
  </si>
  <si>
    <t>T-34-236-SN-3</t>
  </si>
  <si>
    <t>Balmaceda esq. / Av. Eyzaguirre</t>
  </si>
  <si>
    <t>F12I</t>
  </si>
  <si>
    <t>F12cI</t>
  </si>
  <si>
    <t>Parada 3 / Plaza de Puente Alto</t>
  </si>
  <si>
    <t>L-34-41-5-OP</t>
  </si>
  <si>
    <t>Parada 6/ Hospital de Niños</t>
  </si>
  <si>
    <t>F24I</t>
  </si>
  <si>
    <t>L-13-15-110-PO</t>
  </si>
  <si>
    <t>Camino a Rinconada esq. / La Galaxia</t>
  </si>
  <si>
    <t>L-13-15-120-PO</t>
  </si>
  <si>
    <t>Camino a Rinconada esq. / Batallón Atacama</t>
  </si>
  <si>
    <t>L-13-15-125-PO</t>
  </si>
  <si>
    <t>Camino a Rinconada esq. / Pasaje Santo Padre</t>
  </si>
  <si>
    <t>T-13-94-PO-10</t>
  </si>
  <si>
    <t>Camino a Rinconada esq. / Quinta Vergara</t>
  </si>
  <si>
    <t>T-13-94-PO-20</t>
  </si>
  <si>
    <t>Camino a Rinconada esq. / Los Adobes</t>
  </si>
  <si>
    <t>T-13-94-PO-33</t>
  </si>
  <si>
    <t>Parada 4 / Hospital Maipú</t>
  </si>
  <si>
    <t>I03I</t>
  </si>
  <si>
    <t>L-30-51-95-NS</t>
  </si>
  <si>
    <t>Parada 2 / Est. Nos</t>
  </si>
  <si>
    <t>G02I</t>
  </si>
  <si>
    <t>G07I</t>
  </si>
  <si>
    <t>T-14-130-NS-5</t>
  </si>
  <si>
    <t>Parada 5/ (M) Salvador</t>
  </si>
  <si>
    <t>514cI</t>
  </si>
  <si>
    <t>Parada 5 / (M) Plaza de Puente Alto</t>
  </si>
  <si>
    <t>ZONA PAGA V304</t>
  </si>
  <si>
    <t>ZONA PAGA V305</t>
  </si>
  <si>
    <t>ZONA PAGA V306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</si>
  <si>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</si>
  <si>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</si>
  <si>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por análisis financiero desde 25-03-2016 /se abre el 01-12-2017</t>
  </si>
  <si>
    <t>por análisis financiero desde 25-03-2016/ se abre el 01-12-2017</t>
  </si>
  <si>
    <t>inicia 24-10-2016/ El 01-12-2017 se suspende momentáneamente su operación y se traspasa a TATA</t>
  </si>
  <si>
    <t>Inicia 01-12-2017</t>
  </si>
  <si>
    <t>C10e a partir del 06-01-2010 al 02-02-2015 117 a partir de 06-07-2009/ El 01-12-2017 comienza a operar en PTA</t>
  </si>
  <si>
    <t>por análisis financiero desde 22-02-2016/ vuelve a operar desde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</si>
  <si>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</si>
  <si>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</si>
  <si>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</si>
  <si>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</si>
  <si>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</si>
  <si>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</si>
  <si>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Servicios por Zona Paga vigentes desde el 01-01-2018</t>
  </si>
  <si>
    <t>Horario laboral</t>
  </si>
  <si>
    <t>Horario sábado</t>
  </si>
  <si>
    <t>Horario domingo</t>
  </si>
  <si>
    <t>Estado</t>
  </si>
  <si>
    <t>Código ZP</t>
  </si>
  <si>
    <t>Código parada TS_1</t>
  </si>
  <si>
    <t>Código parada TS_2</t>
  </si>
  <si>
    <t/>
  </si>
  <si>
    <t>Parada 4 / (M) Universidad de Chile</t>
  </si>
  <si>
    <t xml:space="preserve"> 21:00</t>
  </si>
  <si>
    <t>Parada 2 y 4/ Paradero 31   Santa Rosa</t>
  </si>
  <si>
    <t xml:space="preserve"> 10:00</t>
  </si>
  <si>
    <t>F03</t>
  </si>
  <si>
    <t xml:space="preserve"> 20:00</t>
  </si>
  <si>
    <t xml:space="preserve"> 15:00</t>
  </si>
  <si>
    <t>Parada  / Estadio Victor Jara</t>
  </si>
  <si>
    <t xml:space="preserve"> 20:30</t>
  </si>
  <si>
    <t xml:space="preserve"> 17:00</t>
  </si>
  <si>
    <t>E-7-53-PO-10</t>
  </si>
  <si>
    <t>Parada 5 / (M) Las Rejas</t>
  </si>
  <si>
    <t>404cI</t>
  </si>
  <si>
    <t>ZONA PAGA V309</t>
  </si>
  <si>
    <t>T-12-89-PO-3</t>
  </si>
  <si>
    <t>Parada 3 / (M) Cerrillos</t>
  </si>
  <si>
    <t>T-3-12-OP-30</t>
  </si>
  <si>
    <t>HUECHURABA</t>
  </si>
  <si>
    <t>Parada 11 / (M) Vespucio Norte</t>
  </si>
  <si>
    <t>430R</t>
  </si>
  <si>
    <t>B05R</t>
  </si>
  <si>
    <t>T-34-269-NS-20</t>
  </si>
  <si>
    <t>Parada 1 / Mall Plaza Tobalaba</t>
  </si>
  <si>
    <t xml:space="preserve"> 22:30</t>
  </si>
  <si>
    <t>F07I</t>
  </si>
  <si>
    <t>Inicia 05-01-2018</t>
  </si>
  <si>
    <t>Inicia 08-01-2018</t>
  </si>
  <si>
    <t>Fecha Vigencia</t>
  </si>
  <si>
    <t>Horario Laboral</t>
  </si>
  <si>
    <t>Horario Sábado</t>
  </si>
  <si>
    <t>Horario Domingo</t>
  </si>
  <si>
    <t>Tipo Punto</t>
  </si>
  <si>
    <t>Patente</t>
  </si>
  <si>
    <t>Código Parada Usuario_1</t>
  </si>
  <si>
    <t>Código Parada Usuario_2</t>
  </si>
  <si>
    <t>Código Parada TS_1</t>
  </si>
  <si>
    <t>Código Parada TS_2</t>
  </si>
  <si>
    <t>Nombre Parada</t>
  </si>
  <si>
    <t>UN Principal</t>
  </si>
  <si>
    <t>UN Secundaria 1</t>
  </si>
  <si>
    <t>UN Secundaria 2</t>
  </si>
  <si>
    <t>UN Secundaria 3</t>
  </si>
  <si>
    <t>Inicio de Operación</t>
  </si>
  <si>
    <t>ZP MIXTA</t>
  </si>
  <si>
    <t>RM-0045</t>
  </si>
  <si>
    <t>PC160</t>
  </si>
  <si>
    <t>RM-0057</t>
  </si>
  <si>
    <t>PC586</t>
  </si>
  <si>
    <t>RM-0005</t>
  </si>
  <si>
    <t>PC207</t>
  </si>
  <si>
    <t>PC738</t>
  </si>
  <si>
    <t>RM-0009</t>
  </si>
  <si>
    <t>PC290</t>
  </si>
  <si>
    <t>RM-0053</t>
  </si>
  <si>
    <t>PC1147</t>
  </si>
  <si>
    <t>RM-0031</t>
  </si>
  <si>
    <t>PC145</t>
  </si>
  <si>
    <t>RM-0013</t>
  </si>
  <si>
    <t>PJ112</t>
  </si>
  <si>
    <t>RM-0017</t>
  </si>
  <si>
    <t>PI386</t>
  </si>
  <si>
    <t>RM-0035</t>
  </si>
  <si>
    <t>PF176</t>
  </si>
  <si>
    <t>RM-0041</t>
  </si>
  <si>
    <t>PA115</t>
  </si>
  <si>
    <t>RM-0023</t>
  </si>
  <si>
    <t>PA380</t>
  </si>
  <si>
    <t>RM-0067</t>
  </si>
  <si>
    <t>PC876</t>
  </si>
  <si>
    <t>RM-0073</t>
  </si>
  <si>
    <t>PJ1587</t>
  </si>
  <si>
    <t>RM-0082</t>
  </si>
  <si>
    <t>PJ18</t>
  </si>
  <si>
    <t>PI67</t>
  </si>
  <si>
    <t>RM-0103</t>
  </si>
  <si>
    <t>PA87</t>
  </si>
  <si>
    <t>RM-0077</t>
  </si>
  <si>
    <t>PJ96</t>
  </si>
  <si>
    <t>RM-0095</t>
  </si>
  <si>
    <t>PA109</t>
  </si>
  <si>
    <t>RM-0099</t>
  </si>
  <si>
    <t>PA138</t>
  </si>
  <si>
    <t>RM-0109</t>
  </si>
  <si>
    <t>PD451</t>
  </si>
  <si>
    <t>RM-0119</t>
  </si>
  <si>
    <t>PC618</t>
  </si>
  <si>
    <t>RM-0127</t>
  </si>
  <si>
    <t>PJ149</t>
  </si>
  <si>
    <t>RM-0225</t>
  </si>
  <si>
    <t>PI470</t>
  </si>
  <si>
    <t>PI400</t>
  </si>
  <si>
    <t>Parada 4 / (M) Las Rejas - Parada 3 / (M) Las  Rejas</t>
  </si>
  <si>
    <t>RM-0235</t>
  </si>
  <si>
    <t>PA340</t>
  </si>
  <si>
    <t>RM-0242</t>
  </si>
  <si>
    <t>PA344</t>
  </si>
  <si>
    <t>RM-0245</t>
  </si>
  <si>
    <t>PD453</t>
  </si>
  <si>
    <t>RM-0251</t>
  </si>
  <si>
    <t>PI419</t>
  </si>
  <si>
    <t>RM-0255</t>
  </si>
  <si>
    <t>PJ956</t>
  </si>
  <si>
    <t>RM-0260</t>
  </si>
  <si>
    <t>PJ121</t>
  </si>
  <si>
    <t>RM-0265</t>
  </si>
  <si>
    <t>PJ117</t>
  </si>
  <si>
    <t>RM-0270</t>
  </si>
  <si>
    <t>PJ124</t>
  </si>
  <si>
    <t>RM-0275</t>
  </si>
  <si>
    <t>PC155</t>
  </si>
  <si>
    <t>RM-0286</t>
  </si>
  <si>
    <t>PF126</t>
  </si>
  <si>
    <t>PB242</t>
  </si>
  <si>
    <t>RM-0300</t>
  </si>
  <si>
    <t>PA91</t>
  </si>
  <si>
    <t>PA547</t>
  </si>
  <si>
    <t>RM-0320</t>
  </si>
  <si>
    <t>PJ1818</t>
  </si>
  <si>
    <t>RM-0328</t>
  </si>
  <si>
    <t>PI841</t>
  </si>
  <si>
    <t>RM-0335</t>
  </si>
  <si>
    <t>PB44</t>
  </si>
  <si>
    <t>RM-0340</t>
  </si>
  <si>
    <t>PD107</t>
  </si>
  <si>
    <t>RM-0345</t>
  </si>
  <si>
    <t>PI46</t>
  </si>
  <si>
    <t>PD5</t>
  </si>
  <si>
    <t>RM-0361</t>
  </si>
  <si>
    <t>PF512</t>
  </si>
  <si>
    <t>PD524</t>
  </si>
  <si>
    <t>RM-0385</t>
  </si>
  <si>
    <t>PB724</t>
  </si>
  <si>
    <t>RM-0390</t>
  </si>
  <si>
    <t>PC475</t>
  </si>
  <si>
    <t>PA435</t>
  </si>
  <si>
    <t>RM-0396</t>
  </si>
  <si>
    <t>PD558</t>
  </si>
  <si>
    <t>PD559</t>
  </si>
  <si>
    <t>PD381</t>
  </si>
  <si>
    <t>RM-0402</t>
  </si>
  <si>
    <t>PC3</t>
  </si>
  <si>
    <t>RM-0405</t>
  </si>
  <si>
    <t>PC38</t>
  </si>
  <si>
    <t>RM-0408</t>
  </si>
  <si>
    <t>PG95</t>
  </si>
  <si>
    <t>PD210</t>
  </si>
  <si>
    <t>PB303</t>
  </si>
  <si>
    <t>PJ884</t>
  </si>
  <si>
    <t>PA273</t>
  </si>
  <si>
    <t>RM-0425</t>
  </si>
  <si>
    <t>PJ538</t>
  </si>
  <si>
    <t>PD564</t>
  </si>
  <si>
    <t>PA156</t>
  </si>
  <si>
    <t>PG342</t>
  </si>
  <si>
    <t>RM-0453</t>
  </si>
  <si>
    <t>PB504</t>
  </si>
  <si>
    <t>PB1000</t>
  </si>
  <si>
    <t>RM-0441</t>
  </si>
  <si>
    <t>PE524</t>
  </si>
  <si>
    <t>RM-0450</t>
  </si>
  <si>
    <t>PJ539</t>
  </si>
  <si>
    <t>RM-0458</t>
  </si>
  <si>
    <t>PA345</t>
  </si>
  <si>
    <t>RM-0471</t>
  </si>
  <si>
    <t>PF272</t>
  </si>
  <si>
    <t>RM-0502</t>
  </si>
  <si>
    <t>PB198</t>
  </si>
  <si>
    <t>RM-0543</t>
  </si>
  <si>
    <t>PA652</t>
  </si>
  <si>
    <t>PA378</t>
  </si>
  <si>
    <t>PD535</t>
  </si>
  <si>
    <t>RM-0548</t>
  </si>
  <si>
    <t>PC349</t>
  </si>
  <si>
    <t>PG8</t>
  </si>
  <si>
    <t>PD1116</t>
  </si>
  <si>
    <t>RM-0550</t>
  </si>
  <si>
    <t>PI911</t>
  </si>
  <si>
    <t>RM-0464</t>
  </si>
  <si>
    <t>PA354</t>
  </si>
  <si>
    <t>RM-0556</t>
  </si>
  <si>
    <t>PC203</t>
  </si>
  <si>
    <t>PB865</t>
  </si>
  <si>
    <t>RM-0563</t>
  </si>
  <si>
    <t>PA232</t>
  </si>
  <si>
    <t>RM-0566</t>
  </si>
  <si>
    <t>PC190</t>
  </si>
  <si>
    <t>PJ686</t>
  </si>
  <si>
    <t>RM-0514</t>
  </si>
  <si>
    <t>PH34</t>
  </si>
  <si>
    <t>PH11</t>
  </si>
  <si>
    <t>PI106</t>
  </si>
  <si>
    <t>RM-0532</t>
  </si>
  <si>
    <t>PI228</t>
  </si>
  <si>
    <t>PG116</t>
  </si>
  <si>
    <t>PJ79</t>
  </si>
  <si>
    <t>RM-0481</t>
  </si>
  <si>
    <t>PD85</t>
  </si>
  <si>
    <t>PC978</t>
  </si>
  <si>
    <t>ZPF MIXTA</t>
  </si>
  <si>
    <t>RM-0488</t>
  </si>
  <si>
    <t>PD1444</t>
  </si>
  <si>
    <t>RM-0493</t>
  </si>
  <si>
    <t>PE1410</t>
  </si>
  <si>
    <t>RM-0484</t>
  </si>
  <si>
    <t>PD75</t>
  </si>
  <si>
    <t>PE351</t>
  </si>
  <si>
    <t>RM-0553</t>
  </si>
  <si>
    <t>PA393</t>
  </si>
  <si>
    <t>PE1282</t>
  </si>
  <si>
    <t>RM-0378</t>
  </si>
  <si>
    <t>PG1585</t>
  </si>
  <si>
    <t>RM-0374</t>
  </si>
  <si>
    <t>RM-0595</t>
  </si>
  <si>
    <t>PF311</t>
  </si>
  <si>
    <t>RM-0598</t>
  </si>
  <si>
    <t>PF460</t>
  </si>
  <si>
    <t>RM-0601</t>
  </si>
  <si>
    <t>PC488</t>
  </si>
  <si>
    <t>PB1283</t>
  </si>
  <si>
    <t>RM-0633</t>
  </si>
  <si>
    <t>PA190</t>
  </si>
  <si>
    <t>RM-0679</t>
  </si>
  <si>
    <t>PA244</t>
  </si>
  <si>
    <t>PA417</t>
  </si>
  <si>
    <t>RM-0706</t>
  </si>
  <si>
    <t>PF212</t>
  </si>
  <si>
    <t>PJ194</t>
  </si>
  <si>
    <t>RM-0635</t>
  </si>
  <si>
    <t>PF94</t>
  </si>
  <si>
    <t>RM-0659</t>
  </si>
  <si>
    <t>PC376</t>
  </si>
  <si>
    <t>PC378</t>
  </si>
  <si>
    <t>PA191</t>
  </si>
  <si>
    <t>PC114</t>
  </si>
  <si>
    <t>PG1583</t>
  </si>
  <si>
    <t>RM-0716</t>
  </si>
  <si>
    <t>PE114</t>
  </si>
  <si>
    <t>RM-0726</t>
  </si>
  <si>
    <t>PC617</t>
  </si>
  <si>
    <t>RM-0147</t>
  </si>
  <si>
    <t>PG1599</t>
  </si>
  <si>
    <t>PC255</t>
  </si>
  <si>
    <t>RM-0730</t>
  </si>
  <si>
    <t>PA396</t>
  </si>
  <si>
    <t>RM-0741</t>
  </si>
  <si>
    <t>PC1066</t>
  </si>
  <si>
    <t>RM-0744</t>
  </si>
  <si>
    <t>PC1064</t>
  </si>
  <si>
    <t>RM-0748</t>
  </si>
  <si>
    <t>PE863</t>
  </si>
  <si>
    <t>RM-0750</t>
  </si>
  <si>
    <t>PE332</t>
  </si>
  <si>
    <t>PA450</t>
  </si>
  <si>
    <t>RM-0759</t>
  </si>
  <si>
    <t>PJ1586</t>
  </si>
  <si>
    <t>RM-0762</t>
  </si>
  <si>
    <t>PA374</t>
  </si>
  <si>
    <t>RM-0763</t>
  </si>
  <si>
    <t>PA215</t>
  </si>
  <si>
    <t>RM-0765</t>
  </si>
  <si>
    <t>PB69</t>
  </si>
  <si>
    <t>RM-0766</t>
  </si>
  <si>
    <t>PC57</t>
  </si>
  <si>
    <t>PC503</t>
  </si>
  <si>
    <t>PE575</t>
  </si>
  <si>
    <t>PB159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</si>
  <si>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</si>
  <si>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</si>
  <si>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</si>
  <si>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</si>
  <si>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</si>
  <si>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</si>
  <si>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</si>
  <si>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</si>
  <si>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</si>
  <si>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</si>
  <si>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RM-0812</t>
  </si>
  <si>
    <t>RM-0813</t>
  </si>
  <si>
    <t>RM-0837</t>
  </si>
  <si>
    <t>RM-0838</t>
  </si>
  <si>
    <t>RM-0839</t>
  </si>
  <si>
    <t>PA371</t>
  </si>
  <si>
    <t>PA53</t>
  </si>
  <si>
    <t>PA376</t>
  </si>
  <si>
    <t>PJ153</t>
  </si>
  <si>
    <t>RM-0785</t>
  </si>
  <si>
    <t>PG1662</t>
  </si>
  <si>
    <t>RM-0786</t>
  </si>
  <si>
    <t>PE187</t>
  </si>
  <si>
    <t>RM-0787</t>
  </si>
  <si>
    <t>PE65</t>
  </si>
  <si>
    <t>RM-0788</t>
  </si>
  <si>
    <t>PC101</t>
  </si>
  <si>
    <t>RM-0789</t>
  </si>
  <si>
    <t>PD590</t>
  </si>
  <si>
    <t>RM-0792</t>
  </si>
  <si>
    <t>PB82</t>
  </si>
  <si>
    <t>RM-0793</t>
  </si>
  <si>
    <t>PB1269</t>
  </si>
  <si>
    <t>RM-0794</t>
  </si>
  <si>
    <t>PF446</t>
  </si>
  <si>
    <t>RM-0795</t>
  </si>
  <si>
    <t>RM-0796</t>
  </si>
  <si>
    <t>RM-0797</t>
  </si>
  <si>
    <t>RM-0798</t>
  </si>
  <si>
    <t>PA113</t>
  </si>
  <si>
    <t>RM-0799</t>
  </si>
  <si>
    <t>RM-0800</t>
  </si>
  <si>
    <t>PB161</t>
  </si>
  <si>
    <t>RM-0801</t>
  </si>
  <si>
    <t>PD187</t>
  </si>
  <si>
    <t>PA337</t>
  </si>
  <si>
    <t>RM-0802</t>
  </si>
  <si>
    <t>PG195</t>
  </si>
  <si>
    <t>PG196</t>
  </si>
  <si>
    <t>RM-0803</t>
  </si>
  <si>
    <t>PG133</t>
  </si>
  <si>
    <t>RM-0804</t>
  </si>
  <si>
    <t>PG1666</t>
  </si>
  <si>
    <t>PG138</t>
  </si>
  <si>
    <t>RM-0805</t>
  </si>
  <si>
    <t>PE71</t>
  </si>
  <si>
    <t>PE1313</t>
  </si>
  <si>
    <t>RM-0807</t>
  </si>
  <si>
    <t>PH191</t>
  </si>
  <si>
    <t>RM-0808</t>
  </si>
  <si>
    <t>PC1220</t>
  </si>
  <si>
    <t>RM-0809</t>
  </si>
  <si>
    <t>PH146</t>
  </si>
  <si>
    <t>RM-0810</t>
  </si>
  <si>
    <t>RM-0811</t>
  </si>
  <si>
    <t>PG1616</t>
  </si>
  <si>
    <t>RM-0814</t>
  </si>
  <si>
    <t>PH198</t>
  </si>
  <si>
    <t>PG247</t>
  </si>
  <si>
    <t>RM-0816</t>
  </si>
  <si>
    <t>PF121</t>
  </si>
  <si>
    <t>RM-0817</t>
  </si>
  <si>
    <t>PA88</t>
  </si>
  <si>
    <t>RM-0818</t>
  </si>
  <si>
    <t>PA195</t>
  </si>
  <si>
    <t>RM-0819</t>
  </si>
  <si>
    <t>PA763</t>
  </si>
  <si>
    <t>RM-0820</t>
  </si>
  <si>
    <t>PG38</t>
  </si>
  <si>
    <t>RM-0821</t>
  </si>
  <si>
    <t>PG39</t>
  </si>
  <si>
    <t>RM-0822</t>
  </si>
  <si>
    <t>PG79</t>
  </si>
  <si>
    <t>RM-0823</t>
  </si>
  <si>
    <t>PA421</t>
  </si>
  <si>
    <t>RM-0824</t>
  </si>
  <si>
    <t>PA422</t>
  </si>
  <si>
    <t>RM-0826</t>
  </si>
  <si>
    <t>RM-0827</t>
  </si>
  <si>
    <t>RM-0828</t>
  </si>
  <si>
    <t>PD553</t>
  </si>
  <si>
    <t>RM-0830</t>
  </si>
  <si>
    <t>PA332</t>
  </si>
  <si>
    <t>RM-0831</t>
  </si>
  <si>
    <t>RM-0832</t>
  </si>
  <si>
    <t>PA334</t>
  </si>
  <si>
    <t>RM-0833</t>
  </si>
  <si>
    <t>RM-0834</t>
  </si>
  <si>
    <t>RM-0835</t>
  </si>
  <si>
    <t>RM-0836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</si>
  <si>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</si>
  <si>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</si>
  <si>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</si>
  <si>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</si>
  <si>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</si>
  <si>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</si>
  <si>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</si>
  <si>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</si>
  <si>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</si>
  <si>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</si>
  <si>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</si>
  <si>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</si>
  <si>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</si>
  <si>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</si>
  <si>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</si>
  <si>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</si>
  <si>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</si>
  <si>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</si>
  <si>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PI1075</t>
  </si>
  <si>
    <t>RM-0859</t>
  </si>
  <si>
    <t>PB1575</t>
  </si>
  <si>
    <t>RM-0860</t>
  </si>
  <si>
    <t>RM-0861</t>
  </si>
  <si>
    <t>PH2</t>
  </si>
  <si>
    <t>RM-0862</t>
  </si>
  <si>
    <t>PB7</t>
  </si>
  <si>
    <t>ZPM MIXTA</t>
  </si>
  <si>
    <t>RM-0863</t>
  </si>
  <si>
    <t>PJ627</t>
  </si>
  <si>
    <t>RM-0864</t>
  </si>
  <si>
    <t>PE63</t>
  </si>
  <si>
    <t>RM-0865</t>
  </si>
  <si>
    <t>PG1664</t>
  </si>
  <si>
    <t>RM-0866</t>
  </si>
  <si>
    <t>PD576</t>
  </si>
  <si>
    <t>RM-0867</t>
  </si>
  <si>
    <t>PD575</t>
  </si>
  <si>
    <t>RM-0868</t>
  </si>
  <si>
    <t>Parada 2 y 4 / Pedagógico</t>
  </si>
  <si>
    <t>RM-0869</t>
  </si>
  <si>
    <t>PA300</t>
  </si>
  <si>
    <t>RM-0870</t>
  </si>
  <si>
    <t>PA77</t>
  </si>
  <si>
    <t>RM-0871</t>
  </si>
  <si>
    <t>RM-0872</t>
  </si>
  <si>
    <t>PA62</t>
  </si>
  <si>
    <t>PA368</t>
  </si>
  <si>
    <t>Parada Provisoria</t>
  </si>
  <si>
    <t>RM-0875</t>
  </si>
  <si>
    <t>PG367</t>
  </si>
  <si>
    <t>RM-0876</t>
  </si>
  <si>
    <t>PG1642</t>
  </si>
  <si>
    <t>RM-0877</t>
  </si>
  <si>
    <t>PG368</t>
  </si>
  <si>
    <t>RM-0878</t>
  </si>
  <si>
    <t>PG61</t>
  </si>
  <si>
    <t>RM-0879</t>
  </si>
  <si>
    <t>PI80</t>
  </si>
  <si>
    <t>RM-0880</t>
  </si>
  <si>
    <t>RM-0881</t>
  </si>
  <si>
    <t>RM-0882</t>
  </si>
  <si>
    <t>PB541</t>
  </si>
  <si>
    <t>RM-0883</t>
  </si>
  <si>
    <t>PB534</t>
  </si>
  <si>
    <t>PB535</t>
  </si>
  <si>
    <t>RM-0885</t>
  </si>
  <si>
    <t>PB620</t>
  </si>
  <si>
    <t>RM-0886</t>
  </si>
  <si>
    <t>PB574</t>
  </si>
  <si>
    <t>PB536</t>
  </si>
  <si>
    <t>RM-0888</t>
  </si>
  <si>
    <t>PB537</t>
  </si>
  <si>
    <t>RM-0889</t>
  </si>
  <si>
    <t>PJ118</t>
  </si>
  <si>
    <t>RM-0890</t>
  </si>
  <si>
    <t>RM-0891</t>
  </si>
  <si>
    <t>PJ84</t>
  </si>
  <si>
    <t>RM-0892</t>
  </si>
  <si>
    <t>PJ128</t>
  </si>
  <si>
    <t>RM-0893</t>
  </si>
  <si>
    <t>PA260</t>
  </si>
  <si>
    <t>RM-0894</t>
  </si>
  <si>
    <t>PA261</t>
  </si>
  <si>
    <t>RM-0895</t>
  </si>
  <si>
    <t>PA262</t>
  </si>
  <si>
    <t>RM-0896</t>
  </si>
  <si>
    <t>PA423</t>
  </si>
  <si>
    <t>RM-0897</t>
  </si>
  <si>
    <t>PA303</t>
  </si>
  <si>
    <t>PA264</t>
  </si>
  <si>
    <t>RM-0899</t>
  </si>
  <si>
    <t>PA245</t>
  </si>
  <si>
    <t>RM-0900</t>
  </si>
  <si>
    <t>RM-0901</t>
  </si>
  <si>
    <t>PB25</t>
  </si>
  <si>
    <t>RM-0902</t>
  </si>
  <si>
    <t>PB108</t>
  </si>
  <si>
    <t>RM-0903</t>
  </si>
  <si>
    <t>RM-0904</t>
  </si>
  <si>
    <t>PI952</t>
  </si>
  <si>
    <t>RM-0905</t>
  </si>
  <si>
    <t>PD518</t>
  </si>
  <si>
    <t>RM-0906</t>
  </si>
  <si>
    <t>PG1585 (Sólo andén 3)</t>
  </si>
  <si>
    <t>RM-0907</t>
  </si>
  <si>
    <t>PF97</t>
  </si>
  <si>
    <t>RM-0908</t>
  </si>
  <si>
    <t>PE1318</t>
  </si>
  <si>
    <t>RM-0909</t>
  </si>
  <si>
    <t>PA15</t>
  </si>
  <si>
    <t>RM-0910</t>
  </si>
  <si>
    <t>PA367</t>
  </si>
  <si>
    <t>RM-0911</t>
  </si>
  <si>
    <t>PF761</t>
  </si>
  <si>
    <t>PJ1604</t>
  </si>
  <si>
    <t>RM-0913</t>
  </si>
  <si>
    <t>RM-0914</t>
  </si>
  <si>
    <t>PB1576</t>
  </si>
  <si>
    <t>RM-0915</t>
  </si>
  <si>
    <t>RM-0916</t>
  </si>
  <si>
    <t>PI230</t>
  </si>
  <si>
    <t>RM-0917</t>
  </si>
  <si>
    <t>PH29</t>
  </si>
  <si>
    <t>RM-0918</t>
  </si>
  <si>
    <t>RM-0920</t>
  </si>
  <si>
    <t>PI866</t>
  </si>
  <si>
    <t>RM-0921</t>
  </si>
  <si>
    <t>PE1304</t>
  </si>
  <si>
    <t>RM-0922</t>
  </si>
  <si>
    <t>RM-0923</t>
  </si>
  <si>
    <t>PI1813</t>
  </si>
  <si>
    <t>RM-0924</t>
  </si>
  <si>
    <t>PD410</t>
  </si>
  <si>
    <t>RM-0925</t>
  </si>
  <si>
    <t>PD530</t>
  </si>
  <si>
    <t>RM-0926</t>
  </si>
  <si>
    <t>PB126</t>
  </si>
  <si>
    <t>RM-0927</t>
  </si>
  <si>
    <t>RM-0928</t>
  </si>
  <si>
    <t>PI1814</t>
  </si>
  <si>
    <t>RM-0929</t>
  </si>
  <si>
    <t>PB864</t>
  </si>
  <si>
    <t>B02R</t>
  </si>
  <si>
    <t>RM-0930</t>
  </si>
  <si>
    <t>PI181</t>
  </si>
  <si>
    <t>RM-0931</t>
  </si>
  <si>
    <t>PB756</t>
  </si>
  <si>
    <t>RM-0932</t>
  </si>
  <si>
    <t>PB544</t>
  </si>
  <si>
    <t>RM-0934</t>
  </si>
  <si>
    <t>PD357</t>
  </si>
  <si>
    <t>RM-0935</t>
  </si>
  <si>
    <t>PH4</t>
  </si>
  <si>
    <t>RM-0936</t>
  </si>
  <si>
    <t>RM-0937</t>
  </si>
  <si>
    <t>PH6</t>
  </si>
  <si>
    <t>RM-0938</t>
  </si>
  <si>
    <t>PA16</t>
  </si>
  <si>
    <t>RM-0939</t>
  </si>
  <si>
    <t>RM-0940</t>
  </si>
  <si>
    <t>RM-0941</t>
  </si>
  <si>
    <t>PI449</t>
  </si>
  <si>
    <t>PF89</t>
  </si>
  <si>
    <t>PF93</t>
  </si>
  <si>
    <t>RM-0944</t>
  </si>
  <si>
    <t>RM-0945</t>
  </si>
  <si>
    <t>PF310</t>
  </si>
  <si>
    <t>RM-0946</t>
  </si>
  <si>
    <t>PI953</t>
  </si>
  <si>
    <t>RM-0947</t>
  </si>
  <si>
    <t>PI954</t>
  </si>
  <si>
    <t>RM-0948</t>
  </si>
  <si>
    <t>PI1493</t>
  </si>
  <si>
    <t>RM-0949</t>
  </si>
  <si>
    <t>PI198</t>
  </si>
  <si>
    <t>RM-0950</t>
  </si>
  <si>
    <t>PI200</t>
  </si>
  <si>
    <t>RM-0951</t>
  </si>
  <si>
    <t>PI1792</t>
  </si>
  <si>
    <t>RM-0952</t>
  </si>
  <si>
    <t>PG1745</t>
  </si>
  <si>
    <t>RM-0953</t>
  </si>
  <si>
    <t>PC563</t>
  </si>
  <si>
    <t>RM-0954</t>
  </si>
  <si>
    <t>RM-0955</t>
  </si>
  <si>
    <t>RM-0960</t>
  </si>
  <si>
    <t>PI437</t>
  </si>
  <si>
    <t>RM-0961</t>
  </si>
  <si>
    <t>PI1375</t>
  </si>
  <si>
    <t>RM-0962</t>
  </si>
  <si>
    <t>PB121</t>
  </si>
  <si>
    <t>RM-0963</t>
  </si>
  <si>
    <t>PF3</t>
  </si>
  <si>
    <t>RM-0966</t>
  </si>
  <si>
    <t>PB1880</t>
  </si>
  <si>
    <t>ZONA PAGA V315</t>
  </si>
  <si>
    <t>RM-0967</t>
  </si>
  <si>
    <t>PB517</t>
  </si>
  <si>
    <t>B08</t>
  </si>
  <si>
    <t>ZONA PAGA V316</t>
  </si>
  <si>
    <t>RM-0968</t>
  </si>
  <si>
    <t>PB1640</t>
  </si>
  <si>
    <t>RM-0969</t>
  </si>
  <si>
    <t>PA665</t>
  </si>
  <si>
    <t>ZONA PAGA V317</t>
  </si>
  <si>
    <t>RM-0971</t>
  </si>
  <si>
    <t>PF758</t>
  </si>
  <si>
    <t>RM-0972</t>
  </si>
  <si>
    <t>RM-0973</t>
  </si>
  <si>
    <t>PF759</t>
  </si>
  <si>
    <t>221e</t>
  </si>
  <si>
    <t>RM-0974</t>
  </si>
  <si>
    <t>RM-0975</t>
  </si>
  <si>
    <t>RM-0976</t>
  </si>
  <si>
    <t>RM-0977</t>
  </si>
  <si>
    <t>PA551</t>
  </si>
  <si>
    <t>345R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</si>
  <si>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</si>
  <si>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</si>
  <si>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</si>
  <si>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</si>
  <si>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</si>
  <si>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</si>
  <si>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</si>
  <si>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</si>
  <si>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</si>
  <si>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</si>
  <si>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</si>
  <si>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</si>
  <si>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</si>
  <si>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</si>
  <si>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</si>
  <si>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</si>
  <si>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</si>
  <si>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</si>
  <si>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</si>
  <si>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</si>
  <si>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</si>
  <si>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</si>
  <si>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</si>
  <si>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</si>
  <si>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</si>
  <si>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</si>
  <si>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</si>
  <si>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</si>
  <si>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</si>
  <si>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</si>
  <si>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</si>
  <si>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</si>
  <si>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</si>
  <si>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</si>
  <si>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</si>
  <si>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</si>
  <si>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Parada 5 / Plaza Renca</t>
  </si>
  <si>
    <t>T-3-12-OP-70</t>
  </si>
  <si>
    <t>Parada  / Mall Plaza Norte</t>
  </si>
  <si>
    <t>L-5-28-3-PO</t>
  </si>
  <si>
    <t>Calle 2 esq. / Secundaria</t>
  </si>
  <si>
    <t>T-20-304-SN-1</t>
  </si>
  <si>
    <t>Parada 11 / (M) La Moneda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</si>
  <si>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</si>
  <si>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</si>
  <si>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</si>
  <si>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</si>
  <si>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</si>
  <si>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</si>
  <si>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Fin Operación</t>
  </si>
  <si>
    <t>Inicio de operación 02-01-2012 -  optimiza horario de operación desde 01-06-2016 - El 21-02-18 se eliminan 4 servicios de la ZP( 105,109,120 y B09) y se reubican en parada nueva</t>
  </si>
  <si>
    <t>Comienza en PMA el 11-10-2016/ se supende operación el miércoles 14 de febrero debido a trabajos viales en eje compañía, vuelve a operar 03-03-18</t>
  </si>
  <si>
    <t>inicia 30-01-2017 / Servicio H12 no opera en la parada debido a trabajos viales EIM Franklin</t>
  </si>
  <si>
    <t>inicia 20-02-2017 / 19-03-2018 extiende su horario 1 hora (dinaliza a las 10 y se extiende a las 11)</t>
  </si>
  <si>
    <t>inicia 17-04-2017 / El 01-03-2018 atrasa su fin en una hora (desde las 21:00 a las 22:00) / El 20-03-2018 comienza a operar desde las 6:00 hasta las 21:00</t>
  </si>
  <si>
    <t>inicia 31-07-2017/ Finaliza debido a problemas de seguridad asociado a falta de luminaria</t>
  </si>
  <si>
    <t>inicia 31-07-2017 / Deja de ser ZPMixta hasta el 10-03-2018</t>
  </si>
  <si>
    <t>inicia 01-09-2017/ suspendida por obras viales entre el 12-01-18 y el 07-03-18</t>
  </si>
  <si>
    <t xml:space="preserve">inicia 01-09-2017 </t>
  </si>
  <si>
    <t>Inicia 05-09-2017/ baja operación 22 -11-17 y vuelve a operar 5-03-18 por trabajos</t>
  </si>
  <si>
    <t>Inicia operación 25-01-2018</t>
  </si>
  <si>
    <t>Inicia 07-12-2017 / sufre modificaciones en sus servicios entre el 12-01-2018 y el 06-03-2018. Recibe servicios de ZP 351 suspendida.</t>
  </si>
  <si>
    <t>nunca operó</t>
  </si>
  <si>
    <t>Inicia 08-01-2019</t>
  </si>
  <si>
    <t>Servicios por zonas Pagas Vigentes</t>
  </si>
  <si>
    <t>inicia 10-08-2017/ El 15 de marzo de 2018 pasa a ser mixta, se agrega 421</t>
  </si>
  <si>
    <t>inicia 08-05-2017/ El 11-04-2018 Operador corrige horario de operació informado (Anteriormente era de 6:00 a 12:00, ahora de 6:00 a 10:00)</t>
  </si>
  <si>
    <t>D15R</t>
  </si>
  <si>
    <t>D18R</t>
  </si>
  <si>
    <t>B08R</t>
  </si>
  <si>
    <t>UN Secundaria 4</t>
  </si>
  <si>
    <t>UN Secundaria 5</t>
  </si>
  <si>
    <t>113cR</t>
  </si>
  <si>
    <t>Inicia 07-11-2017 / En Po 7 de Abril 2018 se agrega servicio 113cR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</si>
</sst>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[$€-2]\ * #,##0.00_-;\-[$€-2]\ * #,##0.00_-;_-[$€-2]\ * &quot;-&quot;??_-"/>
    <numFmt numFmtId="165" formatCode="hh:mm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sz val="9"/>
      <name val="Arial"/>
      <family val="2"/>
    </font>
    <font>
      <sz val="8"/>
      <color rgb="FF0070C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920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49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49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49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49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49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49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8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3" fillId="34" borderId="17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5" fillId="35" borderId="20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4" fillId="0" borderId="19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7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49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49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49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49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49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49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1" fillId="33" borderId="17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39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0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0" fillId="0" borderId="0"/>
    <xf numFmtId="164" fontId="50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1" applyNumberFormat="0" applyFont="0" applyAlignment="0" applyProtection="0"/>
    <xf numFmtId="164" fontId="29" fillId="36" borderId="21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2" fillId="34" borderId="18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5" fillId="0" borderId="14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6" fillId="0" borderId="15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7" fillId="0" borderId="16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4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8" fillId="0" borderId="22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49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9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8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3" fillId="16" borderId="17" applyNumberFormat="0" applyAlignment="0" applyProtection="0"/>
    <xf numFmtId="0" fontId="43" fillId="34" borderId="17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5" fillId="35" borderId="20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4" fillId="0" borderId="19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49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9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9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9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1" fillId="7" borderId="17" applyNumberFormat="0" applyAlignment="0" applyProtection="0"/>
    <xf numFmtId="0" fontId="41" fillId="33" borderId="17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39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0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</cellStyleXfs>
  <cellXfs count="236">
    <xf numFmtId="0" fontId="0" fillId="0" borderId="0" xfId="0"/>
    <xf numFmtId="20" fontId="22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2" fillId="0" borderId="0" xfId="0" applyFont="1"/>
    <xf numFmtId="0" fontId="24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20" fontId="22" fillId="0" borderId="10" xfId="0" applyNumberFormat="1" applyFont="1" applyFill="1" applyBorder="1" applyAlignment="1">
      <alignment horizontal="left"/>
    </xf>
    <xf numFmtId="0" fontId="22" fillId="0" borderId="10" xfId="0" applyNumberFormat="1" applyFont="1" applyFill="1" applyBorder="1" applyAlignment="1">
      <alignment horizontal="left"/>
    </xf>
    <xf numFmtId="0" fontId="22" fillId="0" borderId="0" xfId="0" applyFont="1" applyFill="1"/>
    <xf numFmtId="0" fontId="22" fillId="0" borderId="10" xfId="0" applyFont="1" applyFill="1" applyBorder="1"/>
    <xf numFmtId="0" fontId="22" fillId="25" borderId="10" xfId="0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22" fillId="0" borderId="13" xfId="0" applyFont="1" applyFill="1" applyBorder="1" applyAlignment="1">
      <alignment horizontal="left"/>
    </xf>
    <xf numFmtId="20" fontId="22" fillId="0" borderId="13" xfId="0" applyNumberFormat="1" applyFont="1" applyFill="1" applyBorder="1" applyAlignment="1">
      <alignment horizontal="left"/>
    </xf>
    <xf numFmtId="20" fontId="22" fillId="0" borderId="10" xfId="49912" applyNumberFormat="1" applyFont="1" applyFill="1" applyBorder="1" applyAlignment="1">
      <alignment horizontal="center" vertical="center" wrapText="1"/>
    </xf>
    <xf numFmtId="0" fontId="31" fillId="0" borderId="0" xfId="0" applyFont="1" applyFill="1"/>
    <xf numFmtId="20" fontId="22" fillId="0" borderId="10" xfId="0" applyNumberFormat="1" applyFont="1" applyFill="1" applyBorder="1" applyAlignment="1">
      <alignment horizontal="center"/>
    </xf>
    <xf numFmtId="0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/>
    <xf numFmtId="0" fontId="22" fillId="0" borderId="10" xfId="0" applyFont="1" applyFill="1" applyBorder="1" applyAlignment="1">
      <alignment horizontal="center"/>
    </xf>
    <xf numFmtId="0" fontId="51" fillId="0" borderId="10" xfId="0" applyFont="1" applyFill="1" applyBorder="1" applyAlignment="1">
      <alignment horizontal="left" wrapText="1" readingOrder="1"/>
    </xf>
    <xf numFmtId="20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 wrapText="1"/>
    </xf>
    <xf numFmtId="0" fontId="4" fillId="58" borderId="10" xfId="0" applyFont="1" applyFill="1" applyBorder="1"/>
    <xf numFmtId="0" fontId="23" fillId="58" borderId="10" xfId="0" applyFont="1" applyFill="1" applyBorder="1"/>
    <xf numFmtId="0" fontId="22" fillId="0" borderId="0" xfId="0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left"/>
    </xf>
    <xf numFmtId="0" fontId="22" fillId="0" borderId="23" xfId="0" applyFont="1" applyFill="1" applyBorder="1"/>
    <xf numFmtId="0" fontId="4" fillId="0" borderId="0" xfId="0" applyFont="1"/>
    <xf numFmtId="0" fontId="22" fillId="0" borderId="10" xfId="0" applyFont="1" applyFill="1" applyBorder="1" applyAlignment="1"/>
    <xf numFmtId="0" fontId="22" fillId="0" borderId="10" xfId="0" applyFont="1" applyFill="1" applyBorder="1" applyAlignment="1">
      <alignment wrapText="1"/>
    </xf>
    <xf numFmtId="0" fontId="0" fillId="0" borderId="0" xfId="0" applyAlignment="1">
      <alignment horizontal="left"/>
    </xf>
    <xf numFmtId="14" fontId="23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/>
    <xf numFmtId="1" fontId="22" fillId="0" borderId="10" xfId="0" applyNumberFormat="1" applyFont="1" applyFill="1" applyBorder="1" applyAlignment="1">
      <alignment horizontal="center"/>
    </xf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10" xfId="0" applyFont="1" applyFill="1" applyBorder="1" applyAlignment="1">
      <alignment horizontal="center"/>
    </xf>
    <xf numFmtId="0" fontId="22" fillId="25" borderId="0" xfId="0" applyFont="1" applyFill="1"/>
    <xf numFmtId="0" fontId="25" fillId="0" borderId="0" xfId="0" applyFont="1" applyFill="1" applyBorder="1" applyAlignment="1">
      <alignment horizont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1" fillId="25" borderId="10" xfId="0" applyFont="1" applyFill="1" applyBorder="1" applyAlignment="1">
      <alignment horizontal="left" vertical="center" wrapText="1"/>
    </xf>
    <xf numFmtId="0" fontId="31" fillId="59" borderId="10" xfId="0" applyFont="1" applyFill="1" applyBorder="1"/>
    <xf numFmtId="14" fontId="22" fillId="0" borderId="10" xfId="0" applyNumberFormat="1" applyFont="1" applyFill="1" applyBorder="1"/>
    <xf numFmtId="0" fontId="22" fillId="0" borderId="10" xfId="0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center" vertical="center"/>
    </xf>
    <xf numFmtId="0" fontId="51" fillId="0" borderId="10" xfId="0" applyFont="1" applyFill="1" applyBorder="1" applyAlignment="1">
      <alignment horizontal="left" vertical="center" wrapText="1"/>
    </xf>
    <xf numFmtId="2" fontId="22" fillId="0" borderId="10" xfId="0" applyNumberFormat="1" applyFont="1" applyFill="1" applyBorder="1" applyAlignment="1">
      <alignment horizontal="left" vertical="center"/>
    </xf>
    <xf numFmtId="0" fontId="22" fillId="0" borderId="10" xfId="49919" applyFont="1" applyFill="1" applyBorder="1" applyAlignment="1">
      <alignment horizontal="left"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24" xfId="0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0" fontId="51" fillId="0" borderId="24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center"/>
    </xf>
    <xf numFmtId="0" fontId="31" fillId="59" borderId="23" xfId="0" applyFont="1" applyFill="1" applyBorder="1"/>
    <xf numFmtId="0" fontId="31" fillId="59" borderId="10" xfId="0" applyFont="1" applyFill="1" applyBorder="1" applyAlignment="1">
      <alignment horizontal="left"/>
    </xf>
    <xf numFmtId="0" fontId="31" fillId="60" borderId="10" xfId="0" applyFont="1" applyFill="1" applyBorder="1"/>
    <xf numFmtId="0" fontId="31" fillId="60" borderId="10" xfId="0" applyFont="1" applyFill="1" applyBorder="1" applyAlignment="1">
      <alignment horizontal="left"/>
    </xf>
    <xf numFmtId="0" fontId="25" fillId="26" borderId="0" xfId="0" applyFont="1" applyFill="1" applyBorder="1" applyAlignment="1"/>
    <xf numFmtId="0" fontId="25" fillId="0" borderId="0" xfId="0" applyFont="1" applyFill="1" applyBorder="1" applyAlignment="1"/>
    <xf numFmtId="2" fontId="22" fillId="0" borderId="11" xfId="0" applyNumberFormat="1" applyFont="1" applyFill="1" applyBorder="1" applyAlignment="1">
      <alignment horizontal="left"/>
    </xf>
    <xf numFmtId="0" fontId="23" fillId="24" borderId="10" xfId="0" applyFont="1" applyFill="1" applyBorder="1" applyAlignment="1">
      <alignment vertical="center" wrapText="1"/>
    </xf>
    <xf numFmtId="1" fontId="23" fillId="24" borderId="10" xfId="0" applyNumberFormat="1" applyFont="1" applyFill="1" applyBorder="1" applyAlignment="1">
      <alignment vertical="center" wrapText="1"/>
    </xf>
    <xf numFmtId="0" fontId="22" fillId="0" borderId="11" xfId="0" applyFont="1" applyFill="1" applyBorder="1"/>
    <xf numFmtId="0" fontId="22" fillId="0" borderId="11" xfId="0" applyFont="1" applyFill="1" applyBorder="1" applyAlignment="1">
      <alignment horizontal="left"/>
    </xf>
    <xf numFmtId="20" fontId="22" fillId="0" borderId="11" xfId="0" applyNumberFormat="1" applyFont="1" applyFill="1" applyBorder="1" applyAlignment="1">
      <alignment horizontal="left"/>
    </xf>
    <xf numFmtId="0" fontId="30" fillId="0" borderId="11" xfId="49919" applyFont="1" applyFill="1" applyBorder="1" applyAlignment="1">
      <alignment horizontal="left"/>
    </xf>
    <xf numFmtId="0" fontId="22" fillId="0" borderId="11" xfId="0" applyNumberFormat="1" applyFont="1" applyFill="1" applyBorder="1" applyAlignment="1">
      <alignment horizontal="left"/>
    </xf>
    <xf numFmtId="1" fontId="22" fillId="0" borderId="11" xfId="0" applyNumberFormat="1" applyFont="1" applyFill="1" applyBorder="1" applyAlignment="1">
      <alignment horizontal="center"/>
    </xf>
    <xf numFmtId="2" fontId="22" fillId="0" borderId="11" xfId="0" applyNumberFormat="1" applyFont="1" applyFill="1" applyBorder="1" applyAlignment="1">
      <alignment horizontal="center" vertical="center"/>
    </xf>
    <xf numFmtId="14" fontId="22" fillId="0" borderId="12" xfId="0" applyNumberFormat="1" applyFont="1" applyFill="1" applyBorder="1" applyAlignment="1">
      <alignment horizontal="center" vertical="center" wrapText="1"/>
    </xf>
    <xf numFmtId="2" fontId="22" fillId="0" borderId="10" xfId="0" applyNumberFormat="1" applyFont="1" applyFill="1" applyBorder="1" applyAlignment="1">
      <alignment horizontal="center" vertical="center"/>
    </xf>
    <xf numFmtId="0" fontId="31" fillId="59" borderId="10" xfId="0" applyFont="1" applyFill="1" applyBorder="1" applyAlignment="1">
      <alignment horizontal="center"/>
    </xf>
    <xf numFmtId="20" fontId="31" fillId="59" borderId="10" xfId="49912" applyNumberFormat="1" applyFont="1" applyFill="1" applyBorder="1" applyAlignment="1">
      <alignment horizontal="center" vertical="center" wrapText="1"/>
    </xf>
    <xf numFmtId="0" fontId="31" fillId="59" borderId="10" xfId="0" applyFont="1" applyFill="1" applyBorder="1" applyAlignment="1">
      <alignment horizontal="center" vertical="center"/>
    </xf>
    <xf numFmtId="1" fontId="31" fillId="59" borderId="1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left"/>
    </xf>
    <xf numFmtId="0" fontId="31" fillId="59" borderId="10" xfId="0" applyNumberFormat="1" applyFont="1" applyFill="1" applyBorder="1" applyAlignment="1">
      <alignment horizontal="left"/>
    </xf>
    <xf numFmtId="2" fontId="31" fillId="59" borderId="10" xfId="0" applyNumberFormat="1" applyFont="1" applyFill="1" applyBorder="1" applyAlignment="1">
      <alignment horizontal="center" vertical="center"/>
    </xf>
    <xf numFmtId="0" fontId="30" fillId="0" borderId="10" xfId="49919" applyFont="1" applyFill="1" applyBorder="1" applyAlignment="1">
      <alignment horizontal="left"/>
    </xf>
    <xf numFmtId="0" fontId="31" fillId="59" borderId="0" xfId="0" applyNumberFormat="1" applyFont="1" applyFill="1" applyBorder="1" applyAlignment="1">
      <alignment horizontal="left"/>
    </xf>
    <xf numFmtId="0" fontId="31" fillId="59" borderId="10" xfId="49919" applyFont="1" applyFill="1" applyBorder="1" applyAlignment="1">
      <alignment horizontal="left"/>
    </xf>
    <xf numFmtId="0" fontId="31" fillId="59" borderId="0" xfId="0" applyFont="1" applyFill="1" applyBorder="1"/>
    <xf numFmtId="20" fontId="31" fillId="59" borderId="10" xfId="0" applyNumberFormat="1" applyFont="1" applyFill="1" applyBorder="1" applyAlignment="1">
      <alignment horizontal="center"/>
    </xf>
    <xf numFmtId="20" fontId="31" fillId="59" borderId="0" xfId="0" applyNumberFormat="1" applyFont="1" applyFill="1" applyBorder="1" applyAlignment="1">
      <alignment horizontal="center"/>
    </xf>
    <xf numFmtId="0" fontId="32" fillId="59" borderId="10" xfId="0" applyFont="1" applyFill="1" applyBorder="1" applyAlignment="1">
      <alignment horizontal="left"/>
    </xf>
    <xf numFmtId="0" fontId="31" fillId="59" borderId="0" xfId="0" applyFont="1" applyFill="1" applyBorder="1" applyAlignment="1">
      <alignment horizontal="left"/>
    </xf>
    <xf numFmtId="0" fontId="31" fillId="0" borderId="0" xfId="0" applyFont="1" applyFill="1" applyBorder="1"/>
    <xf numFmtId="0" fontId="31" fillId="60" borderId="10" xfId="0" applyFont="1" applyFill="1" applyBorder="1" applyAlignment="1">
      <alignment horizontal="center"/>
    </xf>
    <xf numFmtId="0" fontId="31" fillId="60" borderId="10" xfId="0" applyNumberFormat="1" applyFont="1" applyFill="1" applyBorder="1" applyAlignment="1">
      <alignment horizontal="left"/>
    </xf>
    <xf numFmtId="1" fontId="31" fillId="60" borderId="10" xfId="0" applyNumberFormat="1" applyFont="1" applyFill="1" applyBorder="1" applyAlignment="1">
      <alignment horizontal="center"/>
    </xf>
    <xf numFmtId="2" fontId="31" fillId="60" borderId="10" xfId="0" applyNumberFormat="1" applyFont="1" applyFill="1" applyBorder="1" applyAlignment="1">
      <alignment horizontal="center" vertical="center"/>
    </xf>
    <xf numFmtId="0" fontId="31" fillId="60" borderId="0" xfId="0" applyFont="1" applyFill="1"/>
    <xf numFmtId="1" fontId="31" fillId="59" borderId="10" xfId="49912" applyNumberFormat="1" applyFont="1" applyFill="1" applyBorder="1" applyAlignment="1">
      <alignment horizontal="center" wrapText="1"/>
    </xf>
    <xf numFmtId="0" fontId="4" fillId="0" borderId="10" xfId="49919" applyFont="1" applyFill="1" applyBorder="1" applyAlignment="1">
      <alignment horizontal="center" vertical="center" wrapText="1"/>
    </xf>
    <xf numFmtId="0" fontId="31" fillId="59" borderId="10" xfId="0" applyFont="1" applyFill="1" applyBorder="1" applyAlignment="1">
      <alignment horizontal="left" vertical="center"/>
    </xf>
    <xf numFmtId="0" fontId="31" fillId="59" borderId="10" xfId="0" applyFont="1" applyFill="1" applyBorder="1" applyAlignment="1">
      <alignment horizontal="left" vertical="center" wrapText="1"/>
    </xf>
    <xf numFmtId="1" fontId="22" fillId="0" borderId="24" xfId="0" applyNumberFormat="1" applyFont="1" applyFill="1" applyBorder="1" applyAlignment="1">
      <alignment horizontal="center"/>
    </xf>
    <xf numFmtId="2" fontId="22" fillId="0" borderId="24" xfId="0" applyNumberFormat="1" applyFont="1" applyFill="1" applyBorder="1" applyAlignment="1">
      <alignment horizontal="center" vertical="center"/>
    </xf>
    <xf numFmtId="2" fontId="31" fillId="59" borderId="10" xfId="0" applyNumberFormat="1" applyFont="1" applyFill="1" applyBorder="1" applyAlignment="1">
      <alignment horizontal="left" vertical="center"/>
    </xf>
    <xf numFmtId="0" fontId="4" fillId="0" borderId="0" xfId="0" applyFont="1" applyFill="1"/>
    <xf numFmtId="0" fontId="4" fillId="0" borderId="0" xfId="0" applyFont="1" applyAlignment="1">
      <alignment horizontal="center"/>
    </xf>
    <xf numFmtId="1" fontId="4" fillId="0" borderId="0" xfId="0" applyNumberFormat="1" applyFont="1" applyFill="1"/>
    <xf numFmtId="0" fontId="4" fillId="0" borderId="0" xfId="0" applyFont="1" applyFill="1" applyAlignment="1">
      <alignment horizontal="center"/>
    </xf>
    <xf numFmtId="2" fontId="22" fillId="25" borderId="10" xfId="0" applyNumberFormat="1" applyFont="1" applyFill="1" applyBorder="1" applyAlignment="1">
      <alignment horizontal="center" vertical="center"/>
    </xf>
    <xf numFmtId="0" fontId="22" fillId="25" borderId="11" xfId="0" applyFont="1" applyFill="1" applyBorder="1"/>
    <xf numFmtId="0" fontId="22" fillId="25" borderId="11" xfId="0" applyFont="1" applyFill="1" applyBorder="1" applyAlignment="1">
      <alignment horizontal="left" vertical="center"/>
    </xf>
    <xf numFmtId="2" fontId="22" fillId="25" borderId="12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/>
    <xf numFmtId="49" fontId="22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 applyAlignment="1">
      <alignment horizontal="left" vertical="center"/>
    </xf>
    <xf numFmtId="49" fontId="22" fillId="25" borderId="10" xfId="0" applyNumberFormat="1" applyFont="1" applyFill="1" applyBorder="1"/>
    <xf numFmtId="49" fontId="22" fillId="25" borderId="10" xfId="0" applyNumberFormat="1" applyFont="1" applyFill="1" applyBorder="1" applyAlignment="1">
      <alignment horizontal="left" vertical="center"/>
    </xf>
    <xf numFmtId="49" fontId="22" fillId="0" borderId="10" xfId="0" applyNumberFormat="1" applyFont="1" applyFill="1" applyBorder="1" applyAlignment="1">
      <alignment horizontal="left" vertical="center" wrapText="1"/>
    </xf>
    <xf numFmtId="49" fontId="22" fillId="0" borderId="10" xfId="49919" applyNumberFormat="1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horizontal="center" vertical="center"/>
    </xf>
    <xf numFmtId="0" fontId="23" fillId="61" borderId="10" xfId="0" applyFont="1" applyFill="1" applyBorder="1" applyAlignment="1">
      <alignment horizontal="center" vertical="center" wrapText="1"/>
    </xf>
    <xf numFmtId="0" fontId="23" fillId="62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/>
    </xf>
    <xf numFmtId="165" fontId="22" fillId="0" borderId="11" xfId="0" applyNumberFormat="1" applyFont="1" applyFill="1" applyBorder="1" applyAlignment="1">
      <alignment horizontal="center" vertical="center"/>
    </xf>
    <xf numFmtId="0" fontId="31" fillId="59" borderId="13" xfId="0" applyFont="1" applyFill="1" applyBorder="1"/>
    <xf numFmtId="165" fontId="31" fillId="59" borderId="10" xfId="49912" applyNumberFormat="1" applyFont="1" applyFill="1" applyBorder="1" applyAlignment="1">
      <alignment horizontal="center" vertical="center" wrapText="1"/>
    </xf>
    <xf numFmtId="165" fontId="31" fillId="59" borderId="10" xfId="0" applyNumberFormat="1" applyFont="1" applyFill="1" applyBorder="1" applyAlignment="1">
      <alignment horizontal="center" vertical="center"/>
    </xf>
    <xf numFmtId="165" fontId="27" fillId="0" borderId="10" xfId="0" applyNumberFormat="1" applyFont="1" applyFill="1" applyBorder="1" applyAlignment="1">
      <alignment horizontal="center" vertical="center"/>
    </xf>
    <xf numFmtId="0" fontId="31" fillId="59" borderId="23" xfId="0" applyFont="1" applyFill="1" applyBorder="1" applyAlignment="1">
      <alignment horizontal="left"/>
    </xf>
    <xf numFmtId="2" fontId="31" fillId="59" borderId="10" xfId="0" applyNumberFormat="1" applyFont="1" applyFill="1" applyBorder="1" applyAlignment="1">
      <alignment horizontal="left"/>
    </xf>
    <xf numFmtId="0" fontId="31" fillId="59" borderId="13" xfId="0" applyFont="1" applyFill="1" applyBorder="1" applyAlignment="1">
      <alignment horizontal="left"/>
    </xf>
    <xf numFmtId="165" fontId="4" fillId="0" borderId="10" xfId="0" applyNumberFormat="1" applyFont="1" applyFill="1" applyBorder="1" applyAlignment="1">
      <alignment horizontal="center" vertical="center"/>
    </xf>
    <xf numFmtId="20" fontId="31" fillId="59" borderId="10" xfId="0" applyNumberFormat="1" applyFont="1" applyFill="1" applyBorder="1" applyAlignment="1">
      <alignment horizontal="left"/>
    </xf>
    <xf numFmtId="20" fontId="31" fillId="59" borderId="13" xfId="0" applyNumberFormat="1" applyFont="1" applyFill="1" applyBorder="1" applyAlignment="1">
      <alignment horizontal="left"/>
    </xf>
    <xf numFmtId="165" fontId="52" fillId="59" borderId="10" xfId="0" applyNumberFormat="1" applyFont="1" applyFill="1" applyBorder="1" applyAlignment="1">
      <alignment horizontal="center" vertical="center"/>
    </xf>
    <xf numFmtId="165" fontId="53" fillId="59" borderId="10" xfId="0" applyNumberFormat="1" applyFont="1" applyFill="1" applyBorder="1" applyAlignment="1">
      <alignment horizontal="center" vertical="center"/>
    </xf>
    <xf numFmtId="0" fontId="31" fillId="60" borderId="23" xfId="0" applyFont="1" applyFill="1" applyBorder="1" applyAlignment="1">
      <alignment horizontal="left"/>
    </xf>
    <xf numFmtId="0" fontId="31" fillId="60" borderId="13" xfId="0" applyFont="1" applyFill="1" applyBorder="1" applyAlignment="1">
      <alignment horizontal="left"/>
    </xf>
    <xf numFmtId="165" fontId="31" fillId="60" borderId="10" xfId="49912" applyNumberFormat="1" applyFont="1" applyFill="1" applyBorder="1" applyAlignment="1">
      <alignment horizontal="center" vertical="center" wrapText="1"/>
    </xf>
    <xf numFmtId="165" fontId="31" fillId="60" borderId="10" xfId="0" applyNumberFormat="1" applyFont="1" applyFill="1" applyBorder="1" applyAlignment="1">
      <alignment horizontal="center" vertical="center"/>
    </xf>
    <xf numFmtId="165" fontId="22" fillId="0" borderId="13" xfId="0" applyNumberFormat="1" applyFont="1" applyFill="1" applyBorder="1" applyAlignment="1">
      <alignment horizontal="center" vertical="center"/>
    </xf>
    <xf numFmtId="165" fontId="31" fillId="59" borderId="13" xfId="0" applyNumberFormat="1" applyFont="1" applyFill="1" applyBorder="1" applyAlignment="1">
      <alignment horizontal="center" vertical="center"/>
    </xf>
    <xf numFmtId="165" fontId="22" fillId="0" borderId="0" xfId="0" applyNumberFormat="1" applyFont="1" applyFill="1" applyAlignment="1">
      <alignment horizontal="center"/>
    </xf>
    <xf numFmtId="0" fontId="22" fillId="0" borderId="13" xfId="0" applyFont="1" applyFill="1" applyBorder="1"/>
    <xf numFmtId="0" fontId="22" fillId="25" borderId="0" xfId="0" applyFont="1" applyFill="1" applyBorder="1"/>
    <xf numFmtId="165" fontId="22" fillId="0" borderId="0" xfId="0" applyNumberFormat="1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left" vertical="center"/>
    </xf>
    <xf numFmtId="165" fontId="22" fillId="0" borderId="10" xfId="0" applyNumberFormat="1" applyFont="1" applyFill="1" applyBorder="1" applyAlignment="1">
      <alignment horizontal="center" vertical="center" wrapText="1"/>
    </xf>
    <xf numFmtId="0" fontId="31" fillId="59" borderId="10" xfId="0" applyFont="1" applyFill="1" applyBorder="1" applyAlignment="1">
      <alignment wrapText="1"/>
    </xf>
    <xf numFmtId="0" fontId="22" fillId="0" borderId="11" xfId="0" applyFont="1" applyFill="1" applyBorder="1" applyAlignment="1">
      <alignment horizontal="left" vertical="center"/>
    </xf>
    <xf numFmtId="165" fontId="22" fillId="0" borderId="11" xfId="0" applyNumberFormat="1" applyFont="1" applyFill="1" applyBorder="1" applyAlignment="1">
      <alignment horizontal="center" vertical="center" wrapText="1"/>
    </xf>
    <xf numFmtId="165" fontId="22" fillId="0" borderId="25" xfId="0" applyNumberFormat="1" applyFont="1" applyFill="1" applyBorder="1" applyAlignment="1">
      <alignment horizontal="center" vertical="center"/>
    </xf>
    <xf numFmtId="165" fontId="22" fillId="0" borderId="24" xfId="0" applyNumberFormat="1" applyFont="1" applyFill="1" applyBorder="1" applyAlignment="1">
      <alignment horizontal="center" vertical="center"/>
    </xf>
    <xf numFmtId="165" fontId="31" fillId="59" borderId="10" xfId="0" applyNumberFormat="1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left" vertical="center"/>
    </xf>
    <xf numFmtId="0" fontId="51" fillId="0" borderId="11" xfId="0" applyFont="1" applyFill="1" applyBorder="1" applyAlignment="1">
      <alignment horizontal="left" vertical="center" wrapText="1"/>
    </xf>
    <xf numFmtId="2" fontId="22" fillId="0" borderId="11" xfId="0" applyNumberFormat="1" applyFont="1" applyFill="1" applyBorder="1" applyAlignment="1">
      <alignment horizontal="left" vertical="center"/>
    </xf>
    <xf numFmtId="0" fontId="31" fillId="60" borderId="12" xfId="0" applyFont="1" applyFill="1" applyBorder="1"/>
    <xf numFmtId="0" fontId="31" fillId="60" borderId="12" xfId="0" applyFont="1" applyFill="1" applyBorder="1" applyAlignment="1">
      <alignment horizontal="left" vertical="center"/>
    </xf>
    <xf numFmtId="0" fontId="31" fillId="60" borderId="12" xfId="0" applyFont="1" applyFill="1" applyBorder="1" applyAlignment="1">
      <alignment horizontal="center"/>
    </xf>
    <xf numFmtId="2" fontId="31" fillId="60" borderId="12" xfId="0" applyNumberFormat="1" applyFont="1" applyFill="1" applyBorder="1" applyAlignment="1">
      <alignment horizontal="center" vertical="center"/>
    </xf>
    <xf numFmtId="0" fontId="31" fillId="60" borderId="12" xfId="0" applyFont="1" applyFill="1" applyBorder="1" applyAlignment="1">
      <alignment horizontal="left" vertical="center" wrapText="1"/>
    </xf>
    <xf numFmtId="165" fontId="31" fillId="60" borderId="12" xfId="0" applyNumberFormat="1" applyFont="1" applyFill="1" applyBorder="1" applyAlignment="1">
      <alignment horizontal="center" vertical="center"/>
    </xf>
    <xf numFmtId="2" fontId="31" fillId="60" borderId="12" xfId="0" applyNumberFormat="1" applyFont="1" applyFill="1" applyBorder="1" applyAlignment="1">
      <alignment horizontal="left" vertical="center"/>
    </xf>
    <xf numFmtId="1" fontId="31" fillId="60" borderId="12" xfId="0" applyNumberFormat="1" applyFont="1" applyFill="1" applyBorder="1" applyAlignment="1">
      <alignment horizontal="center"/>
    </xf>
    <xf numFmtId="0" fontId="31" fillId="60" borderId="10" xfId="0" applyFont="1" applyFill="1" applyBorder="1" applyAlignment="1">
      <alignment horizontal="left" vertical="center"/>
    </xf>
    <xf numFmtId="0" fontId="31" fillId="60" borderId="10" xfId="0" applyFont="1" applyFill="1" applyBorder="1" applyAlignment="1">
      <alignment horizontal="left" vertical="center" wrapText="1"/>
    </xf>
    <xf numFmtId="2" fontId="31" fillId="60" borderId="10" xfId="0" applyNumberFormat="1" applyFont="1" applyFill="1" applyBorder="1" applyAlignment="1">
      <alignment horizontal="left" vertical="center"/>
    </xf>
    <xf numFmtId="2" fontId="22" fillId="0" borderId="12" xfId="0" applyNumberFormat="1" applyFont="1" applyFill="1" applyBorder="1" applyAlignment="1">
      <alignment horizontal="center" vertical="center"/>
    </xf>
    <xf numFmtId="165" fontId="22" fillId="25" borderId="10" xfId="0" applyNumberFormat="1" applyFont="1" applyFill="1" applyBorder="1" applyAlignment="1">
      <alignment horizontal="center" vertical="center"/>
    </xf>
    <xf numFmtId="165" fontId="22" fillId="25" borderId="10" xfId="0" applyNumberFormat="1" applyFont="1" applyFill="1" applyBorder="1" applyAlignment="1">
      <alignment horizontal="center" vertical="center" wrapText="1"/>
    </xf>
    <xf numFmtId="165" fontId="31" fillId="60" borderId="12" xfId="0" applyNumberFormat="1" applyFont="1" applyFill="1" applyBorder="1" applyAlignment="1">
      <alignment horizontal="center" vertical="center" wrapText="1"/>
    </xf>
    <xf numFmtId="165" fontId="31" fillId="60" borderId="10" xfId="0" applyNumberFormat="1" applyFont="1" applyFill="1" applyBorder="1" applyAlignment="1">
      <alignment horizontal="center" vertical="center" wrapText="1"/>
    </xf>
    <xf numFmtId="0" fontId="23" fillId="24" borderId="23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14" fontId="23" fillId="26" borderId="10" xfId="0" applyNumberFormat="1" applyFont="1" applyFill="1" applyBorder="1" applyAlignment="1">
      <alignment horizontal="center" vertical="center"/>
    </xf>
    <xf numFmtId="14" fontId="22" fillId="0" borderId="0" xfId="0" applyNumberFormat="1" applyFont="1" applyFill="1" applyAlignment="1">
      <alignment horizontal="center"/>
    </xf>
    <xf numFmtId="0" fontId="23" fillId="59" borderId="10" xfId="0" applyFont="1" applyFill="1" applyBorder="1" applyAlignment="1">
      <alignment horizontal="center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/>
    </xf>
    <xf numFmtId="0" fontId="22" fillId="0" borderId="10" xfId="0" applyNumberFormat="1" applyFont="1" applyFill="1" applyBorder="1" applyAlignment="1">
      <alignment horizontal="center"/>
    </xf>
    <xf numFmtId="14" fontId="22" fillId="0" borderId="10" xfId="0" applyNumberFormat="1" applyFont="1" applyFill="1" applyBorder="1" applyAlignment="1">
      <alignment horizontal="center" vertical="center"/>
    </xf>
    <xf numFmtId="49" fontId="22" fillId="0" borderId="10" xfId="49919" applyNumberFormat="1" applyFont="1" applyFill="1" applyBorder="1" applyAlignment="1">
      <alignment horizontal="left"/>
    </xf>
    <xf numFmtId="14" fontId="22" fillId="0" borderId="10" xfId="0" applyNumberFormat="1" applyFont="1" applyFill="1" applyBorder="1" applyAlignment="1">
      <alignment horizontal="center"/>
    </xf>
    <xf numFmtId="0" fontId="31" fillId="0" borderId="10" xfId="0" applyNumberFormat="1" applyFont="1" applyFill="1" applyBorder="1" applyAlignment="1">
      <alignment horizontal="center"/>
    </xf>
    <xf numFmtId="49" fontId="55" fillId="0" borderId="10" xfId="0" applyNumberFormat="1" applyFont="1" applyFill="1" applyBorder="1"/>
    <xf numFmtId="0" fontId="55" fillId="0" borderId="10" xfId="0" applyNumberFormat="1" applyFont="1" applyFill="1" applyBorder="1"/>
    <xf numFmtId="49" fontId="55" fillId="0" borderId="10" xfId="0" applyNumberFormat="1" applyFont="1" applyFill="1" applyBorder="1" applyAlignment="1">
      <alignment horizontal="left"/>
    </xf>
    <xf numFmtId="49" fontId="22" fillId="0" borderId="10" xfId="49912" applyNumberFormat="1" applyFont="1" applyFill="1" applyBorder="1" applyAlignment="1">
      <alignment horizontal="center" vertical="center" wrapText="1"/>
    </xf>
    <xf numFmtId="1" fontId="22" fillId="0" borderId="10" xfId="49912" applyNumberFormat="1" applyFont="1" applyFill="1" applyBorder="1" applyAlignment="1">
      <alignment horizontal="center" wrapText="1"/>
    </xf>
    <xf numFmtId="14" fontId="22" fillId="0" borderId="10" xfId="49912" applyNumberFormat="1" applyFont="1" applyFill="1" applyBorder="1" applyAlignment="1">
      <alignment horizontal="center" wrapText="1"/>
    </xf>
    <xf numFmtId="49" fontId="4" fillId="0" borderId="10" xfId="49919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center" vertical="center"/>
    </xf>
    <xf numFmtId="0" fontId="22" fillId="0" borderId="10" xfId="0" applyNumberFormat="1" applyFont="1" applyFill="1" applyBorder="1" applyAlignment="1">
      <alignment horizontal="center" vertical="center"/>
    </xf>
    <xf numFmtId="0" fontId="31" fillId="0" borderId="10" xfId="0" applyNumberFormat="1" applyFont="1" applyFill="1" applyBorder="1" applyAlignment="1">
      <alignment horizontal="center" vertical="center"/>
    </xf>
    <xf numFmtId="49" fontId="30" fillId="0" borderId="10" xfId="0" applyNumberFormat="1" applyFont="1" applyFill="1" applyBorder="1"/>
    <xf numFmtId="0" fontId="30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/>
    <xf numFmtId="14" fontId="4" fillId="0" borderId="0" xfId="0" applyNumberFormat="1" applyFont="1" applyFill="1" applyAlignment="1">
      <alignment horizontal="center"/>
    </xf>
    <xf numFmtId="0" fontId="23" fillId="24" borderId="23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4" borderId="11" xfId="0" applyFont="1" applyFill="1" applyBorder="1" applyAlignment="1">
      <alignment horizontal="center" vertical="center" wrapText="1"/>
    </xf>
    <xf numFmtId="14" fontId="22" fillId="25" borderId="10" xfId="0" applyNumberFormat="1" applyFont="1" applyFill="1" applyBorder="1" applyAlignment="1">
      <alignment horizontal="center"/>
    </xf>
    <xf numFmtId="0" fontId="22" fillId="25" borderId="10" xfId="0" applyNumberFormat="1" applyFont="1" applyFill="1" applyBorder="1" applyAlignment="1">
      <alignment horizontal="center"/>
    </xf>
    <xf numFmtId="49" fontId="22" fillId="25" borderId="10" xfId="0" applyNumberFormat="1" applyFont="1" applyFill="1" applyBorder="1" applyAlignment="1">
      <alignment horizontal="center"/>
    </xf>
    <xf numFmtId="49" fontId="22" fillId="25" borderId="10" xfId="0" applyNumberFormat="1" applyFont="1" applyFill="1" applyBorder="1" applyAlignment="1">
      <alignment horizontal="left" vertical="center" wrapText="1"/>
    </xf>
    <xf numFmtId="49" fontId="22" fillId="25" borderId="1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centerContinuous" wrapText="1"/>
    </xf>
    <xf numFmtId="49" fontId="54" fillId="26" borderId="0" xfId="0" applyNumberFormat="1" applyFont="1" applyFill="1" applyBorder="1" applyAlignment="1">
      <alignment horizontal="centerContinuous" vertical="center" wrapText="1"/>
    </xf>
    <xf numFmtId="0" fontId="22" fillId="0" borderId="10" xfId="0" applyNumberFormat="1" applyFont="1" applyFill="1" applyBorder="1"/>
    <xf numFmtId="49" fontId="22" fillId="26" borderId="0" xfId="0" applyNumberFormat="1" applyFont="1" applyFill="1" applyBorder="1" applyAlignment="1">
      <alignment horizontal="centerContinuous" vertical="center"/>
    </xf>
    <xf numFmtId="0" fontId="30" fillId="0" borderId="10" xfId="0" applyNumberFormat="1" applyFont="1" applyFill="1" applyBorder="1"/>
    <xf numFmtId="49" fontId="30" fillId="0" borderId="10" xfId="0" applyNumberFormat="1" applyFont="1" applyFill="1" applyBorder="1" applyAlignment="1">
      <alignment horizontal="left"/>
    </xf>
    <xf numFmtId="0" fontId="30" fillId="0" borderId="10" xfId="0" applyNumberFormat="1" applyFont="1" applyFill="1" applyBorder="1" applyAlignment="1">
      <alignment horizontal="center" vertical="center"/>
    </xf>
    <xf numFmtId="49" fontId="30" fillId="0" borderId="10" xfId="0" applyNumberFormat="1" applyFont="1" applyFill="1" applyBorder="1" applyAlignment="1">
      <alignment horizontal="center"/>
    </xf>
    <xf numFmtId="49" fontId="22" fillId="26" borderId="0" xfId="0" applyNumberFormat="1" applyFont="1" applyFill="1" applyBorder="1" applyAlignment="1">
      <alignment horizontal="centerContinuous"/>
    </xf>
    <xf numFmtId="165" fontId="22" fillId="25" borderId="10" xfId="49912" applyNumberFormat="1" applyFont="1" applyFill="1" applyBorder="1" applyAlignment="1">
      <alignment horizontal="center" vertical="center" wrapText="1"/>
    </xf>
    <xf numFmtId="0" fontId="54" fillId="61" borderId="10" xfId="0" applyFont="1" applyFill="1" applyBorder="1" applyAlignment="1">
      <alignment horizontal="center" vertical="center"/>
    </xf>
    <xf numFmtId="0" fontId="54" fillId="61" borderId="13" xfId="0" applyFont="1" applyFill="1" applyBorder="1" applyAlignment="1">
      <alignment horizontal="center" vertical="center"/>
    </xf>
    <xf numFmtId="0" fontId="54" fillId="61" borderId="26" xfId="0" applyFont="1" applyFill="1" applyBorder="1" applyAlignment="1">
      <alignment horizontal="center" vertical="center"/>
    </xf>
    <xf numFmtId="0" fontId="54" fillId="61" borderId="23" xfId="0" applyFont="1" applyFill="1" applyBorder="1" applyAlignment="1">
      <alignment horizontal="center" vertical="center"/>
    </xf>
    <xf numFmtId="0" fontId="23" fillId="61" borderId="10" xfId="0" applyFont="1" applyFill="1" applyBorder="1" applyAlignment="1">
      <alignment horizontal="center"/>
    </xf>
    <xf numFmtId="0" fontId="23" fillId="62" borderId="10" xfId="0" applyFont="1" applyFill="1" applyBorder="1" applyAlignment="1">
      <alignment horizontal="center" vertical="center"/>
    </xf>
    <xf numFmtId="0" fontId="23" fillId="59" borderId="13" xfId="0" applyFont="1" applyFill="1" applyBorder="1" applyAlignment="1">
      <alignment horizontal="center"/>
    </xf>
    <xf numFmtId="0" fontId="23" fillId="59" borderId="23" xfId="0" applyFont="1" applyFill="1" applyBorder="1" applyAlignment="1">
      <alignment horizontal="center"/>
    </xf>
  </cellXfs>
  <cellStyles count="49920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B770000}"/>
    <cellStyle name="Buena 2 2" xfId="17403" xr:uid="{00000000-0005-0000-0000-00004C770000}"/>
    <cellStyle name="Buena 2 2 2" xfId="17404" xr:uid="{00000000-0005-0000-0000-00004D770000}"/>
    <cellStyle name="Buena 2 2 2 2" xfId="48330" xr:uid="{00000000-0005-0000-0000-00004E770000}"/>
    <cellStyle name="Buena 2 2 3" xfId="38503" xr:uid="{00000000-0005-0000-0000-00004F770000}"/>
    <cellStyle name="Buena 2 3" xfId="17405" xr:uid="{00000000-0005-0000-0000-000050770000}"/>
    <cellStyle name="Buena 2 3 2" xfId="38502" xr:uid="{00000000-0005-0000-0000-000051770000}"/>
    <cellStyle name="Buena 2 4" xfId="17406" xr:uid="{00000000-0005-0000-0000-000052770000}"/>
    <cellStyle name="Buena 2 4 2" xfId="48329" xr:uid="{00000000-0005-0000-0000-000053770000}"/>
    <cellStyle name="Buena 2 5" xfId="17407" xr:uid="{00000000-0005-0000-0000-000054770000}"/>
    <cellStyle name="Buena 2 6" xfId="27230" xr:uid="{00000000-0005-0000-0000-000055770000}"/>
    <cellStyle name="Buena 2_PARADEROS" xfId="17408" xr:uid="{00000000-0005-0000-0000-000056770000}"/>
    <cellStyle name="Buena 3" xfId="17409" xr:uid="{00000000-0005-0000-0000-000057770000}"/>
    <cellStyle name="Buena 3 2" xfId="17410" xr:uid="{00000000-0005-0000-0000-000058770000}"/>
    <cellStyle name="Buena 3 2 2" xfId="38504" xr:uid="{00000000-0005-0000-0000-000059770000}"/>
    <cellStyle name="Buena 3 3" xfId="17411" xr:uid="{00000000-0005-0000-0000-00005A770000}"/>
    <cellStyle name="Buena 3 3 2" xfId="48331" xr:uid="{00000000-0005-0000-0000-00005B770000}"/>
    <cellStyle name="Buena 3 4" xfId="27231" xr:uid="{00000000-0005-0000-0000-00005C770000}"/>
    <cellStyle name="Buena 4" xfId="17412" xr:uid="{00000000-0005-0000-0000-00005D770000}"/>
    <cellStyle name="Buena 4 2" xfId="17413" xr:uid="{00000000-0005-0000-0000-00005E770000}"/>
    <cellStyle name="Buena 4 2 2" xfId="17414" xr:uid="{00000000-0005-0000-0000-00005F770000}"/>
    <cellStyle name="Buena 4 2 2 2" xfId="48333" xr:uid="{00000000-0005-0000-0000-000060770000}"/>
    <cellStyle name="Buena 4 2 3" xfId="38506" xr:uid="{00000000-0005-0000-0000-000061770000}"/>
    <cellStyle name="Buena 4 3" xfId="17415" xr:uid="{00000000-0005-0000-0000-000062770000}"/>
    <cellStyle name="Buena 4 3 2" xfId="38505" xr:uid="{00000000-0005-0000-0000-000063770000}"/>
    <cellStyle name="Buena 4 4" xfId="17416" xr:uid="{00000000-0005-0000-0000-000064770000}"/>
    <cellStyle name="Buena 4 4 2" xfId="48332" xr:uid="{00000000-0005-0000-0000-000065770000}"/>
    <cellStyle name="Buena 4 5" xfId="27232" xr:uid="{00000000-0005-0000-0000-000066770000}"/>
    <cellStyle name="Buena 4_PARADEROS" xfId="17417" xr:uid="{00000000-0005-0000-0000-000067770000}"/>
    <cellStyle name="Buena 5" xfId="17418" xr:uid="{00000000-0005-0000-0000-000068770000}"/>
    <cellStyle name="Buena 5 2" xfId="17419" xr:uid="{00000000-0005-0000-0000-000069770000}"/>
    <cellStyle name="Buena 5 2 2" xfId="17420" xr:uid="{00000000-0005-0000-0000-00006A770000}"/>
    <cellStyle name="Buena 5 2 2 2" xfId="48335" xr:uid="{00000000-0005-0000-0000-00006B770000}"/>
    <cellStyle name="Buena 5 2 3" xfId="38508" xr:uid="{00000000-0005-0000-0000-00006C770000}"/>
    <cellStyle name="Buena 5 3" xfId="17421" xr:uid="{00000000-0005-0000-0000-00006D770000}"/>
    <cellStyle name="Buena 5 3 2" xfId="38507" xr:uid="{00000000-0005-0000-0000-00006E770000}"/>
    <cellStyle name="Buena 5 4" xfId="17422" xr:uid="{00000000-0005-0000-0000-00006F770000}"/>
    <cellStyle name="Buena 5 4 2" xfId="48334" xr:uid="{00000000-0005-0000-0000-000070770000}"/>
    <cellStyle name="Buena 5 5" xfId="27233" xr:uid="{00000000-0005-0000-0000-000071770000}"/>
    <cellStyle name="Buena 5_PARADEROS" xfId="17423" xr:uid="{00000000-0005-0000-0000-000072770000}"/>
    <cellStyle name="Buena 6" xfId="17424" xr:uid="{00000000-0005-0000-0000-000073770000}"/>
    <cellStyle name="Buena 6 2" xfId="17425" xr:uid="{00000000-0005-0000-0000-000074770000}"/>
    <cellStyle name="Buena 6 2 2" xfId="17426" xr:uid="{00000000-0005-0000-0000-000075770000}"/>
    <cellStyle name="Buena 6 2 2 2" xfId="48337" xr:uid="{00000000-0005-0000-0000-000076770000}"/>
    <cellStyle name="Buena 6 2 3" xfId="38510" xr:uid="{00000000-0005-0000-0000-000077770000}"/>
    <cellStyle name="Buena 6 3" xfId="17427" xr:uid="{00000000-0005-0000-0000-000078770000}"/>
    <cellStyle name="Buena 6 3 2" xfId="38509" xr:uid="{00000000-0005-0000-0000-000079770000}"/>
    <cellStyle name="Buena 6 4" xfId="17428" xr:uid="{00000000-0005-0000-0000-00007A770000}"/>
    <cellStyle name="Buena 6 4 2" xfId="48336" xr:uid="{00000000-0005-0000-0000-00007B770000}"/>
    <cellStyle name="Buena 6 5" xfId="27234" xr:uid="{00000000-0005-0000-0000-00007C770000}"/>
    <cellStyle name="Buena 6_PARADEROS" xfId="17429" xr:uid="{00000000-0005-0000-0000-00007D770000}"/>
    <cellStyle name="Buena 7" xfId="17430" xr:uid="{00000000-0005-0000-0000-00007E770000}"/>
    <cellStyle name="Buena 7 2" xfId="17431" xr:uid="{00000000-0005-0000-0000-00007F770000}"/>
    <cellStyle name="Buena 7 2 2" xfId="17432" xr:uid="{00000000-0005-0000-0000-000080770000}"/>
    <cellStyle name="Buena 7 2 2 2" xfId="48339" xr:uid="{00000000-0005-0000-0000-000081770000}"/>
    <cellStyle name="Buena 7 2 3" xfId="38512" xr:uid="{00000000-0005-0000-0000-000082770000}"/>
    <cellStyle name="Buena 7 3" xfId="17433" xr:uid="{00000000-0005-0000-0000-000083770000}"/>
    <cellStyle name="Buena 7 3 2" xfId="38511" xr:uid="{00000000-0005-0000-0000-000084770000}"/>
    <cellStyle name="Buena 7 4" xfId="17434" xr:uid="{00000000-0005-0000-0000-000085770000}"/>
    <cellStyle name="Buena 7 4 2" xfId="48338" xr:uid="{00000000-0005-0000-0000-000086770000}"/>
    <cellStyle name="Buena 7 5" xfId="27235" xr:uid="{00000000-0005-0000-0000-000087770000}"/>
    <cellStyle name="Buena 7_PARADEROS" xfId="17435" xr:uid="{00000000-0005-0000-0000-000088770000}"/>
    <cellStyle name="Buena 8" xfId="17436" xr:uid="{00000000-0005-0000-0000-000089770000}"/>
    <cellStyle name="Buena 8 2" xfId="17437" xr:uid="{00000000-0005-0000-0000-00008A770000}"/>
    <cellStyle name="Buena 8 2 2" xfId="48340" xr:uid="{00000000-0005-0000-0000-00008B770000}"/>
    <cellStyle name="Buena 8 3" xfId="38513" xr:uid="{00000000-0005-0000-0000-00008C770000}"/>
    <cellStyle name="Buena 9" xfId="17438" xr:uid="{00000000-0005-0000-0000-00008D770000}"/>
    <cellStyle name="Buena 9 2" xfId="38501" xr:uid="{00000000-0005-0000-0000-00008E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5780000}"/>
    <cellStyle name="Encabezado 4 2 2" xfId="17549" xr:uid="{00000000-0005-0000-0000-000066780000}"/>
    <cellStyle name="Encabezado 4 2 2 2" xfId="17550" xr:uid="{00000000-0005-0000-0000-000067780000}"/>
    <cellStyle name="Encabezado 4 2 2 2 2" xfId="48379" xr:uid="{00000000-0005-0000-0000-000068780000}"/>
    <cellStyle name="Encabezado 4 2 2 3" xfId="38556" xr:uid="{00000000-0005-0000-0000-000069780000}"/>
    <cellStyle name="Encabezado 4 2 3" xfId="17551" xr:uid="{00000000-0005-0000-0000-00006A780000}"/>
    <cellStyle name="Encabezado 4 2 3 2" xfId="38555" xr:uid="{00000000-0005-0000-0000-00006B780000}"/>
    <cellStyle name="Encabezado 4 2 4" xfId="17552" xr:uid="{00000000-0005-0000-0000-00006C780000}"/>
    <cellStyle name="Encabezado 4 2 4 2" xfId="48378" xr:uid="{00000000-0005-0000-0000-00006D780000}"/>
    <cellStyle name="Encabezado 4 2 5" xfId="17553" xr:uid="{00000000-0005-0000-0000-00006E780000}"/>
    <cellStyle name="Encabezado 4 2 6" xfId="27254" xr:uid="{00000000-0005-0000-0000-00006F780000}"/>
    <cellStyle name="Encabezado 4 2_PARADEROS" xfId="17554" xr:uid="{00000000-0005-0000-0000-000070780000}"/>
    <cellStyle name="Encabezado 4 3" xfId="17555" xr:uid="{00000000-0005-0000-0000-000071780000}"/>
    <cellStyle name="Encabezado 4 3 2" xfId="17556" xr:uid="{00000000-0005-0000-0000-000072780000}"/>
    <cellStyle name="Encabezado 4 3 2 2" xfId="17557" xr:uid="{00000000-0005-0000-0000-000073780000}"/>
    <cellStyle name="Encabezado 4 3 2 2 2" xfId="48381" xr:uid="{00000000-0005-0000-0000-000074780000}"/>
    <cellStyle name="Encabezado 4 3 2 3" xfId="38558" xr:uid="{00000000-0005-0000-0000-000075780000}"/>
    <cellStyle name="Encabezado 4 3 3" xfId="17558" xr:uid="{00000000-0005-0000-0000-000076780000}"/>
    <cellStyle name="Encabezado 4 3 3 2" xfId="38557" xr:uid="{00000000-0005-0000-0000-000077780000}"/>
    <cellStyle name="Encabezado 4 3 4" xfId="17559" xr:uid="{00000000-0005-0000-0000-000078780000}"/>
    <cellStyle name="Encabezado 4 3 4 2" xfId="48380" xr:uid="{00000000-0005-0000-0000-000079780000}"/>
    <cellStyle name="Encabezado 4 3 5" xfId="27255" xr:uid="{00000000-0005-0000-0000-00007A780000}"/>
    <cellStyle name="Encabezado 4 4" xfId="17560" xr:uid="{00000000-0005-0000-0000-00007B780000}"/>
    <cellStyle name="Encabezado 4 4 2" xfId="17561" xr:uid="{00000000-0005-0000-0000-00007C780000}"/>
    <cellStyle name="Encabezado 4 4 2 2" xfId="17562" xr:uid="{00000000-0005-0000-0000-00007D780000}"/>
    <cellStyle name="Encabezado 4 4 2 2 2" xfId="48383" xr:uid="{00000000-0005-0000-0000-00007E780000}"/>
    <cellStyle name="Encabezado 4 4 2 3" xfId="38560" xr:uid="{00000000-0005-0000-0000-00007F780000}"/>
    <cellStyle name="Encabezado 4 4 3" xfId="17563" xr:uid="{00000000-0005-0000-0000-000080780000}"/>
    <cellStyle name="Encabezado 4 4 3 2" xfId="38559" xr:uid="{00000000-0005-0000-0000-000081780000}"/>
    <cellStyle name="Encabezado 4 4 4" xfId="17564" xr:uid="{00000000-0005-0000-0000-000082780000}"/>
    <cellStyle name="Encabezado 4 4 4 2" xfId="48382" xr:uid="{00000000-0005-0000-0000-000083780000}"/>
    <cellStyle name="Encabezado 4 4 5" xfId="27256" xr:uid="{00000000-0005-0000-0000-000084780000}"/>
    <cellStyle name="Encabezado 4 4_PARADEROS" xfId="17565" xr:uid="{00000000-0005-0000-0000-000085780000}"/>
    <cellStyle name="Encabezado 4 5" xfId="17566" xr:uid="{00000000-0005-0000-0000-000086780000}"/>
    <cellStyle name="Encabezado 4 5 2" xfId="17567" xr:uid="{00000000-0005-0000-0000-000087780000}"/>
    <cellStyle name="Encabezado 4 5 2 2" xfId="17568" xr:uid="{00000000-0005-0000-0000-000088780000}"/>
    <cellStyle name="Encabezado 4 5 2 2 2" xfId="48385" xr:uid="{00000000-0005-0000-0000-000089780000}"/>
    <cellStyle name="Encabezado 4 5 2 3" xfId="38562" xr:uid="{00000000-0005-0000-0000-00008A780000}"/>
    <cellStyle name="Encabezado 4 5 3" xfId="17569" xr:uid="{00000000-0005-0000-0000-00008B780000}"/>
    <cellStyle name="Encabezado 4 5 3 2" xfId="38561" xr:uid="{00000000-0005-0000-0000-00008C780000}"/>
    <cellStyle name="Encabezado 4 5 4" xfId="17570" xr:uid="{00000000-0005-0000-0000-00008D780000}"/>
    <cellStyle name="Encabezado 4 5 4 2" xfId="48384" xr:uid="{00000000-0005-0000-0000-00008E780000}"/>
    <cellStyle name="Encabezado 4 5 5" xfId="27257" xr:uid="{00000000-0005-0000-0000-00008F780000}"/>
    <cellStyle name="Encabezado 4 5_PARADEROS" xfId="17571" xr:uid="{00000000-0005-0000-0000-000090780000}"/>
    <cellStyle name="Encabezado 4 6" xfId="17572" xr:uid="{00000000-0005-0000-0000-000091780000}"/>
    <cellStyle name="Encabezado 4 6 2" xfId="17573" xr:uid="{00000000-0005-0000-0000-000092780000}"/>
    <cellStyle name="Encabezado 4 6 2 2" xfId="17574" xr:uid="{00000000-0005-0000-0000-000093780000}"/>
    <cellStyle name="Encabezado 4 6 2 2 2" xfId="48387" xr:uid="{00000000-0005-0000-0000-000094780000}"/>
    <cellStyle name="Encabezado 4 6 2 3" xfId="38564" xr:uid="{00000000-0005-0000-0000-000095780000}"/>
    <cellStyle name="Encabezado 4 6 3" xfId="17575" xr:uid="{00000000-0005-0000-0000-000096780000}"/>
    <cellStyle name="Encabezado 4 6 3 2" xfId="38563" xr:uid="{00000000-0005-0000-0000-000097780000}"/>
    <cellStyle name="Encabezado 4 6 4" xfId="17576" xr:uid="{00000000-0005-0000-0000-000098780000}"/>
    <cellStyle name="Encabezado 4 6 4 2" xfId="48386" xr:uid="{00000000-0005-0000-0000-000099780000}"/>
    <cellStyle name="Encabezado 4 6 5" xfId="27258" xr:uid="{00000000-0005-0000-0000-00009A780000}"/>
    <cellStyle name="Encabezado 4 6_PARADEROS" xfId="17577" xr:uid="{00000000-0005-0000-0000-00009B780000}"/>
    <cellStyle name="Encabezado 4 7" xfId="17578" xr:uid="{00000000-0005-0000-0000-00009C780000}"/>
    <cellStyle name="Encabezado 4 7 2" xfId="17579" xr:uid="{00000000-0005-0000-0000-00009D780000}"/>
    <cellStyle name="Encabezado 4 7 2 2" xfId="17580" xr:uid="{00000000-0005-0000-0000-00009E780000}"/>
    <cellStyle name="Encabezado 4 7 2 2 2" xfId="48389" xr:uid="{00000000-0005-0000-0000-00009F780000}"/>
    <cellStyle name="Encabezado 4 7 2 3" xfId="38566" xr:uid="{00000000-0005-0000-0000-0000A0780000}"/>
    <cellStyle name="Encabezado 4 7 3" xfId="17581" xr:uid="{00000000-0005-0000-0000-0000A1780000}"/>
    <cellStyle name="Encabezado 4 7 3 2" xfId="38565" xr:uid="{00000000-0005-0000-0000-0000A2780000}"/>
    <cellStyle name="Encabezado 4 7 4" xfId="17582" xr:uid="{00000000-0005-0000-0000-0000A3780000}"/>
    <cellStyle name="Encabezado 4 7 4 2" xfId="48388" xr:uid="{00000000-0005-0000-0000-0000A4780000}"/>
    <cellStyle name="Encabezado 4 7 5" xfId="27259" xr:uid="{00000000-0005-0000-0000-0000A5780000}"/>
    <cellStyle name="Encabezado 4 7_PARADEROS" xfId="17583" xr:uid="{00000000-0005-0000-0000-0000A6780000}"/>
    <cellStyle name="Encabezado 4 8" xfId="17584" xr:uid="{00000000-0005-0000-0000-0000A7780000}"/>
    <cellStyle name="Encabezado 4 8 2" xfId="17585" xr:uid="{00000000-0005-0000-0000-0000A8780000}"/>
    <cellStyle name="Encabezado 4 8 2 2" xfId="48390" xr:uid="{00000000-0005-0000-0000-0000A9780000}"/>
    <cellStyle name="Encabezado 4 8 3" xfId="38567" xr:uid="{00000000-0005-0000-0000-0000AA780000}"/>
    <cellStyle name="Encabezado 4 9" xfId="17586" xr:uid="{00000000-0005-0000-0000-0000AB780000}"/>
    <cellStyle name="Encabezado 4 9 2" xfId="38554" xr:uid="{00000000-0005-0000-0000-0000AC780000}"/>
    <cellStyle name="Énfasis1" xfId="47" builtinId="29" customBuiltin="1"/>
    <cellStyle name="Énfasis1 2" xfId="48" xr:uid="{00000000-0005-0000-0000-0000AE780000}"/>
    <cellStyle name="Énfasis1 2 2" xfId="17587" xr:uid="{00000000-0005-0000-0000-0000AF780000}"/>
    <cellStyle name="Énfasis1 2 2 2" xfId="17588" xr:uid="{00000000-0005-0000-0000-0000B0780000}"/>
    <cellStyle name="Énfasis1 2 2 2 2" xfId="48392" xr:uid="{00000000-0005-0000-0000-0000B1780000}"/>
    <cellStyle name="Énfasis1 2 2 3" xfId="38570" xr:uid="{00000000-0005-0000-0000-0000B2780000}"/>
    <cellStyle name="Énfasis1 2 3" xfId="17589" xr:uid="{00000000-0005-0000-0000-0000B3780000}"/>
    <cellStyle name="Énfasis1 2 3 2" xfId="38569" xr:uid="{00000000-0005-0000-0000-0000B4780000}"/>
    <cellStyle name="Énfasis1 2 4" xfId="17590" xr:uid="{00000000-0005-0000-0000-0000B5780000}"/>
    <cellStyle name="Énfasis1 2 4 2" xfId="48391" xr:uid="{00000000-0005-0000-0000-0000B6780000}"/>
    <cellStyle name="Énfasis1 2 5" xfId="17591" xr:uid="{00000000-0005-0000-0000-0000B7780000}"/>
    <cellStyle name="Énfasis1 2 6" xfId="27260" xr:uid="{00000000-0005-0000-0000-0000B8780000}"/>
    <cellStyle name="Énfasis1 2_PARADEROS" xfId="17592" xr:uid="{00000000-0005-0000-0000-0000B9780000}"/>
    <cellStyle name="Énfasis1 3" xfId="17593" xr:uid="{00000000-0005-0000-0000-0000BA780000}"/>
    <cellStyle name="Énfasis1 3 2" xfId="17594" xr:uid="{00000000-0005-0000-0000-0000BB780000}"/>
    <cellStyle name="Énfasis1 3 2 2" xfId="17595" xr:uid="{00000000-0005-0000-0000-0000BC780000}"/>
    <cellStyle name="Énfasis1 3 2 2 2" xfId="48394" xr:uid="{00000000-0005-0000-0000-0000BD780000}"/>
    <cellStyle name="Énfasis1 3 2 3" xfId="38572" xr:uid="{00000000-0005-0000-0000-0000BE780000}"/>
    <cellStyle name="Énfasis1 3 3" xfId="17596" xr:uid="{00000000-0005-0000-0000-0000BF780000}"/>
    <cellStyle name="Énfasis1 3 3 2" xfId="38571" xr:uid="{00000000-0005-0000-0000-0000C0780000}"/>
    <cellStyle name="Énfasis1 3 4" xfId="17597" xr:uid="{00000000-0005-0000-0000-0000C1780000}"/>
    <cellStyle name="Énfasis1 3 4 2" xfId="48393" xr:uid="{00000000-0005-0000-0000-0000C2780000}"/>
    <cellStyle name="Énfasis1 3 5" xfId="27261" xr:uid="{00000000-0005-0000-0000-0000C3780000}"/>
    <cellStyle name="Énfasis1 4" xfId="17598" xr:uid="{00000000-0005-0000-0000-0000C4780000}"/>
    <cellStyle name="Énfasis1 4 2" xfId="17599" xr:uid="{00000000-0005-0000-0000-0000C5780000}"/>
    <cellStyle name="Énfasis1 4 2 2" xfId="17600" xr:uid="{00000000-0005-0000-0000-0000C6780000}"/>
    <cellStyle name="Énfasis1 4 2 2 2" xfId="48396" xr:uid="{00000000-0005-0000-0000-0000C7780000}"/>
    <cellStyle name="Énfasis1 4 2 3" xfId="38574" xr:uid="{00000000-0005-0000-0000-0000C8780000}"/>
    <cellStyle name="Énfasis1 4 3" xfId="17601" xr:uid="{00000000-0005-0000-0000-0000C9780000}"/>
    <cellStyle name="Énfasis1 4 3 2" xfId="38573" xr:uid="{00000000-0005-0000-0000-0000CA780000}"/>
    <cellStyle name="Énfasis1 4 4" xfId="17602" xr:uid="{00000000-0005-0000-0000-0000CB780000}"/>
    <cellStyle name="Énfasis1 4 4 2" xfId="48395" xr:uid="{00000000-0005-0000-0000-0000CC780000}"/>
    <cellStyle name="Énfasis1 4 5" xfId="27262" xr:uid="{00000000-0005-0000-0000-0000CD780000}"/>
    <cellStyle name="Énfasis1 4_PARADEROS" xfId="17603" xr:uid="{00000000-0005-0000-0000-0000CE780000}"/>
    <cellStyle name="Énfasis1 5" xfId="17604" xr:uid="{00000000-0005-0000-0000-0000CF780000}"/>
    <cellStyle name="Énfasis1 5 2" xfId="17605" xr:uid="{00000000-0005-0000-0000-0000D0780000}"/>
    <cellStyle name="Énfasis1 5 2 2" xfId="17606" xr:uid="{00000000-0005-0000-0000-0000D1780000}"/>
    <cellStyle name="Énfasis1 5 2 2 2" xfId="48398" xr:uid="{00000000-0005-0000-0000-0000D2780000}"/>
    <cellStyle name="Énfasis1 5 2 3" xfId="38576" xr:uid="{00000000-0005-0000-0000-0000D3780000}"/>
    <cellStyle name="Énfasis1 5 3" xfId="17607" xr:uid="{00000000-0005-0000-0000-0000D4780000}"/>
    <cellStyle name="Énfasis1 5 3 2" xfId="38575" xr:uid="{00000000-0005-0000-0000-0000D5780000}"/>
    <cellStyle name="Énfasis1 5 4" xfId="17608" xr:uid="{00000000-0005-0000-0000-0000D6780000}"/>
    <cellStyle name="Énfasis1 5 4 2" xfId="48397" xr:uid="{00000000-0005-0000-0000-0000D7780000}"/>
    <cellStyle name="Énfasis1 5 5" xfId="27263" xr:uid="{00000000-0005-0000-0000-0000D8780000}"/>
    <cellStyle name="Énfasis1 5_PARADEROS" xfId="17609" xr:uid="{00000000-0005-0000-0000-0000D9780000}"/>
    <cellStyle name="Énfasis1 6" xfId="17610" xr:uid="{00000000-0005-0000-0000-0000DA780000}"/>
    <cellStyle name="Énfasis1 6 2" xfId="17611" xr:uid="{00000000-0005-0000-0000-0000DB780000}"/>
    <cellStyle name="Énfasis1 6 2 2" xfId="17612" xr:uid="{00000000-0005-0000-0000-0000DC780000}"/>
    <cellStyle name="Énfasis1 6 2 2 2" xfId="48400" xr:uid="{00000000-0005-0000-0000-0000DD780000}"/>
    <cellStyle name="Énfasis1 6 2 3" xfId="38578" xr:uid="{00000000-0005-0000-0000-0000DE780000}"/>
    <cellStyle name="Énfasis1 6 3" xfId="17613" xr:uid="{00000000-0005-0000-0000-0000DF780000}"/>
    <cellStyle name="Énfasis1 6 3 2" xfId="38577" xr:uid="{00000000-0005-0000-0000-0000E0780000}"/>
    <cellStyle name="Énfasis1 6 4" xfId="17614" xr:uid="{00000000-0005-0000-0000-0000E1780000}"/>
    <cellStyle name="Énfasis1 6 4 2" xfId="48399" xr:uid="{00000000-0005-0000-0000-0000E2780000}"/>
    <cellStyle name="Énfasis1 6 5" xfId="27264" xr:uid="{00000000-0005-0000-0000-0000E3780000}"/>
    <cellStyle name="Énfasis1 6_PARADEROS" xfId="17615" xr:uid="{00000000-0005-0000-0000-0000E4780000}"/>
    <cellStyle name="Énfasis1 7" xfId="17616" xr:uid="{00000000-0005-0000-0000-0000E5780000}"/>
    <cellStyle name="Énfasis1 7 2" xfId="17617" xr:uid="{00000000-0005-0000-0000-0000E6780000}"/>
    <cellStyle name="Énfasis1 7 2 2" xfId="17618" xr:uid="{00000000-0005-0000-0000-0000E7780000}"/>
    <cellStyle name="Énfasis1 7 2 2 2" xfId="48402" xr:uid="{00000000-0005-0000-0000-0000E8780000}"/>
    <cellStyle name="Énfasis1 7 2 3" xfId="38580" xr:uid="{00000000-0005-0000-0000-0000E9780000}"/>
    <cellStyle name="Énfasis1 7 3" xfId="17619" xr:uid="{00000000-0005-0000-0000-0000EA780000}"/>
    <cellStyle name="Énfasis1 7 3 2" xfId="38579" xr:uid="{00000000-0005-0000-0000-0000EB780000}"/>
    <cellStyle name="Énfasis1 7 4" xfId="17620" xr:uid="{00000000-0005-0000-0000-0000EC780000}"/>
    <cellStyle name="Énfasis1 7 4 2" xfId="48401" xr:uid="{00000000-0005-0000-0000-0000ED780000}"/>
    <cellStyle name="Énfasis1 7 5" xfId="27265" xr:uid="{00000000-0005-0000-0000-0000EE780000}"/>
    <cellStyle name="Énfasis1 7_PARADEROS" xfId="17621" xr:uid="{00000000-0005-0000-0000-0000EF780000}"/>
    <cellStyle name="Énfasis1 8" xfId="17622" xr:uid="{00000000-0005-0000-0000-0000F0780000}"/>
    <cellStyle name="Énfasis1 8 2" xfId="17623" xr:uid="{00000000-0005-0000-0000-0000F1780000}"/>
    <cellStyle name="Énfasis1 8 2 2" xfId="48403" xr:uid="{00000000-0005-0000-0000-0000F2780000}"/>
    <cellStyle name="Énfasis1 8 3" xfId="38581" xr:uid="{00000000-0005-0000-0000-0000F3780000}"/>
    <cellStyle name="Énfasis1 9" xfId="17624" xr:uid="{00000000-0005-0000-0000-0000F4780000}"/>
    <cellStyle name="Énfasis1 9 2" xfId="38568" xr:uid="{00000000-0005-0000-0000-0000F5780000}"/>
    <cellStyle name="Énfasis2" xfId="49" builtinId="33" customBuiltin="1"/>
    <cellStyle name="Énfasis2 2" xfId="50" xr:uid="{00000000-0005-0000-0000-0000F7780000}"/>
    <cellStyle name="Énfasis2 2 2" xfId="17625" xr:uid="{00000000-0005-0000-0000-0000F8780000}"/>
    <cellStyle name="Énfasis2 2 2 2" xfId="17626" xr:uid="{00000000-0005-0000-0000-0000F9780000}"/>
    <cellStyle name="Énfasis2 2 2 2 2" xfId="48405" xr:uid="{00000000-0005-0000-0000-0000FA780000}"/>
    <cellStyle name="Énfasis2 2 2 3" xfId="38584" xr:uid="{00000000-0005-0000-0000-0000FB780000}"/>
    <cellStyle name="Énfasis2 2 3" xfId="17627" xr:uid="{00000000-0005-0000-0000-0000FC780000}"/>
    <cellStyle name="Énfasis2 2 3 2" xfId="38583" xr:uid="{00000000-0005-0000-0000-0000FD780000}"/>
    <cellStyle name="Énfasis2 2 4" xfId="17628" xr:uid="{00000000-0005-0000-0000-0000FE780000}"/>
    <cellStyle name="Énfasis2 2 4 2" xfId="48404" xr:uid="{00000000-0005-0000-0000-0000FF780000}"/>
    <cellStyle name="Énfasis2 2 5" xfId="17629" xr:uid="{00000000-0005-0000-0000-000000790000}"/>
    <cellStyle name="Énfasis2 2 6" xfId="27266" xr:uid="{00000000-0005-0000-0000-000001790000}"/>
    <cellStyle name="Énfasis2 2_PARADEROS" xfId="17630" xr:uid="{00000000-0005-0000-0000-000002790000}"/>
    <cellStyle name="Énfasis2 3" xfId="17631" xr:uid="{00000000-0005-0000-0000-000003790000}"/>
    <cellStyle name="Énfasis2 3 2" xfId="17632" xr:uid="{00000000-0005-0000-0000-000004790000}"/>
    <cellStyle name="Énfasis2 3 2 2" xfId="38585" xr:uid="{00000000-0005-0000-0000-000005790000}"/>
    <cellStyle name="Énfasis2 3 3" xfId="17633" xr:uid="{00000000-0005-0000-0000-000006790000}"/>
    <cellStyle name="Énfasis2 3 3 2" xfId="48406" xr:uid="{00000000-0005-0000-0000-000007790000}"/>
    <cellStyle name="Énfasis2 3 4" xfId="27267" xr:uid="{00000000-0005-0000-0000-000008790000}"/>
    <cellStyle name="Énfasis2 4" xfId="17634" xr:uid="{00000000-0005-0000-0000-000009790000}"/>
    <cellStyle name="Énfasis2 4 2" xfId="17635" xr:uid="{00000000-0005-0000-0000-00000A790000}"/>
    <cellStyle name="Énfasis2 4 2 2" xfId="17636" xr:uid="{00000000-0005-0000-0000-00000B790000}"/>
    <cellStyle name="Énfasis2 4 2 2 2" xfId="48408" xr:uid="{00000000-0005-0000-0000-00000C790000}"/>
    <cellStyle name="Énfasis2 4 2 3" xfId="38587" xr:uid="{00000000-0005-0000-0000-00000D790000}"/>
    <cellStyle name="Énfasis2 4 3" xfId="17637" xr:uid="{00000000-0005-0000-0000-00000E790000}"/>
    <cellStyle name="Énfasis2 4 3 2" xfId="38586" xr:uid="{00000000-0005-0000-0000-00000F790000}"/>
    <cellStyle name="Énfasis2 4 4" xfId="17638" xr:uid="{00000000-0005-0000-0000-000010790000}"/>
    <cellStyle name="Énfasis2 4 4 2" xfId="48407" xr:uid="{00000000-0005-0000-0000-000011790000}"/>
    <cellStyle name="Énfasis2 4 5" xfId="27268" xr:uid="{00000000-0005-0000-0000-000012790000}"/>
    <cellStyle name="Énfasis2 4_PARADEROS" xfId="17639" xr:uid="{00000000-0005-0000-0000-000013790000}"/>
    <cellStyle name="Énfasis2 5" xfId="17640" xr:uid="{00000000-0005-0000-0000-000014790000}"/>
    <cellStyle name="Énfasis2 5 2" xfId="17641" xr:uid="{00000000-0005-0000-0000-000015790000}"/>
    <cellStyle name="Énfasis2 5 2 2" xfId="17642" xr:uid="{00000000-0005-0000-0000-000016790000}"/>
    <cellStyle name="Énfasis2 5 2 2 2" xfId="48410" xr:uid="{00000000-0005-0000-0000-000017790000}"/>
    <cellStyle name="Énfasis2 5 2 3" xfId="38589" xr:uid="{00000000-0005-0000-0000-000018790000}"/>
    <cellStyle name="Énfasis2 5 3" xfId="17643" xr:uid="{00000000-0005-0000-0000-000019790000}"/>
    <cellStyle name="Énfasis2 5 3 2" xfId="38588" xr:uid="{00000000-0005-0000-0000-00001A790000}"/>
    <cellStyle name="Énfasis2 5 4" xfId="17644" xr:uid="{00000000-0005-0000-0000-00001B790000}"/>
    <cellStyle name="Énfasis2 5 4 2" xfId="48409" xr:uid="{00000000-0005-0000-0000-00001C790000}"/>
    <cellStyle name="Énfasis2 5 5" xfId="27269" xr:uid="{00000000-0005-0000-0000-00001D790000}"/>
    <cellStyle name="Énfasis2 5_PARADEROS" xfId="17645" xr:uid="{00000000-0005-0000-0000-00001E790000}"/>
    <cellStyle name="Énfasis2 6" xfId="17646" xr:uid="{00000000-0005-0000-0000-00001F790000}"/>
    <cellStyle name="Énfasis2 6 2" xfId="17647" xr:uid="{00000000-0005-0000-0000-000020790000}"/>
    <cellStyle name="Énfasis2 6 2 2" xfId="17648" xr:uid="{00000000-0005-0000-0000-000021790000}"/>
    <cellStyle name="Énfasis2 6 2 2 2" xfId="48412" xr:uid="{00000000-0005-0000-0000-000022790000}"/>
    <cellStyle name="Énfasis2 6 2 3" xfId="38591" xr:uid="{00000000-0005-0000-0000-000023790000}"/>
    <cellStyle name="Énfasis2 6 3" xfId="17649" xr:uid="{00000000-0005-0000-0000-000024790000}"/>
    <cellStyle name="Énfasis2 6 3 2" xfId="38590" xr:uid="{00000000-0005-0000-0000-000025790000}"/>
    <cellStyle name="Énfasis2 6 4" xfId="17650" xr:uid="{00000000-0005-0000-0000-000026790000}"/>
    <cellStyle name="Énfasis2 6 4 2" xfId="48411" xr:uid="{00000000-0005-0000-0000-000027790000}"/>
    <cellStyle name="Énfasis2 6 5" xfId="27270" xr:uid="{00000000-0005-0000-0000-000028790000}"/>
    <cellStyle name="Énfasis2 6_PARADEROS" xfId="17651" xr:uid="{00000000-0005-0000-0000-000029790000}"/>
    <cellStyle name="Énfasis2 7" xfId="17652" xr:uid="{00000000-0005-0000-0000-00002A790000}"/>
    <cellStyle name="Énfasis2 7 2" xfId="17653" xr:uid="{00000000-0005-0000-0000-00002B790000}"/>
    <cellStyle name="Énfasis2 7 2 2" xfId="17654" xr:uid="{00000000-0005-0000-0000-00002C790000}"/>
    <cellStyle name="Énfasis2 7 2 2 2" xfId="48414" xr:uid="{00000000-0005-0000-0000-00002D790000}"/>
    <cellStyle name="Énfasis2 7 2 3" xfId="38593" xr:uid="{00000000-0005-0000-0000-00002E790000}"/>
    <cellStyle name="Énfasis2 7 3" xfId="17655" xr:uid="{00000000-0005-0000-0000-00002F790000}"/>
    <cellStyle name="Énfasis2 7 3 2" xfId="38592" xr:uid="{00000000-0005-0000-0000-000030790000}"/>
    <cellStyle name="Énfasis2 7 4" xfId="17656" xr:uid="{00000000-0005-0000-0000-000031790000}"/>
    <cellStyle name="Énfasis2 7 4 2" xfId="48413" xr:uid="{00000000-0005-0000-0000-000032790000}"/>
    <cellStyle name="Énfasis2 7 5" xfId="27271" xr:uid="{00000000-0005-0000-0000-000033790000}"/>
    <cellStyle name="Énfasis2 7_PARADEROS" xfId="17657" xr:uid="{00000000-0005-0000-0000-000034790000}"/>
    <cellStyle name="Énfasis2 8" xfId="17658" xr:uid="{00000000-0005-0000-0000-000035790000}"/>
    <cellStyle name="Énfasis2 8 2" xfId="17659" xr:uid="{00000000-0005-0000-0000-000036790000}"/>
    <cellStyle name="Énfasis2 8 2 2" xfId="48415" xr:uid="{00000000-0005-0000-0000-000037790000}"/>
    <cellStyle name="Énfasis2 8 3" xfId="38594" xr:uid="{00000000-0005-0000-0000-000038790000}"/>
    <cellStyle name="Énfasis2 9" xfId="17660" xr:uid="{00000000-0005-0000-0000-000039790000}"/>
    <cellStyle name="Énfasis2 9 2" xfId="38582" xr:uid="{00000000-0005-0000-0000-00003A790000}"/>
    <cellStyle name="Énfasis3" xfId="51" builtinId="37" customBuiltin="1"/>
    <cellStyle name="Énfasis3 2" xfId="52" xr:uid="{00000000-0005-0000-0000-00003C790000}"/>
    <cellStyle name="Énfasis3 2 2" xfId="17661" xr:uid="{00000000-0005-0000-0000-00003D790000}"/>
    <cellStyle name="Énfasis3 2 2 2" xfId="17662" xr:uid="{00000000-0005-0000-0000-00003E790000}"/>
    <cellStyle name="Énfasis3 2 2 2 2" xfId="48417" xr:uid="{00000000-0005-0000-0000-00003F790000}"/>
    <cellStyle name="Énfasis3 2 2 3" xfId="38597" xr:uid="{00000000-0005-0000-0000-000040790000}"/>
    <cellStyle name="Énfasis3 2 3" xfId="17663" xr:uid="{00000000-0005-0000-0000-000041790000}"/>
    <cellStyle name="Énfasis3 2 3 2" xfId="38596" xr:uid="{00000000-0005-0000-0000-000042790000}"/>
    <cellStyle name="Énfasis3 2 4" xfId="17664" xr:uid="{00000000-0005-0000-0000-000043790000}"/>
    <cellStyle name="Énfasis3 2 4 2" xfId="48416" xr:uid="{00000000-0005-0000-0000-000044790000}"/>
    <cellStyle name="Énfasis3 2 5" xfId="17665" xr:uid="{00000000-0005-0000-0000-000045790000}"/>
    <cellStyle name="Énfasis3 2 6" xfId="27272" xr:uid="{00000000-0005-0000-0000-000046790000}"/>
    <cellStyle name="Énfasis3 2_PARADEROS" xfId="17666" xr:uid="{00000000-0005-0000-0000-000047790000}"/>
    <cellStyle name="Énfasis3 3" xfId="17667" xr:uid="{00000000-0005-0000-0000-000048790000}"/>
    <cellStyle name="Énfasis3 3 2" xfId="17668" xr:uid="{00000000-0005-0000-0000-000049790000}"/>
    <cellStyle name="Énfasis3 3 2 2" xfId="38598" xr:uid="{00000000-0005-0000-0000-00004A790000}"/>
    <cellStyle name="Énfasis3 3 3" xfId="17669" xr:uid="{00000000-0005-0000-0000-00004B790000}"/>
    <cellStyle name="Énfasis3 3 3 2" xfId="48418" xr:uid="{00000000-0005-0000-0000-00004C790000}"/>
    <cellStyle name="Énfasis3 3 4" xfId="27273" xr:uid="{00000000-0005-0000-0000-00004D790000}"/>
    <cellStyle name="Énfasis3 4" xfId="17670" xr:uid="{00000000-0005-0000-0000-00004E790000}"/>
    <cellStyle name="Énfasis3 4 2" xfId="17671" xr:uid="{00000000-0005-0000-0000-00004F790000}"/>
    <cellStyle name="Énfasis3 4 2 2" xfId="17672" xr:uid="{00000000-0005-0000-0000-000050790000}"/>
    <cellStyle name="Énfasis3 4 2 2 2" xfId="48420" xr:uid="{00000000-0005-0000-0000-000051790000}"/>
    <cellStyle name="Énfasis3 4 2 3" xfId="38600" xr:uid="{00000000-0005-0000-0000-000052790000}"/>
    <cellStyle name="Énfasis3 4 3" xfId="17673" xr:uid="{00000000-0005-0000-0000-000053790000}"/>
    <cellStyle name="Énfasis3 4 3 2" xfId="38599" xr:uid="{00000000-0005-0000-0000-000054790000}"/>
    <cellStyle name="Énfasis3 4 4" xfId="17674" xr:uid="{00000000-0005-0000-0000-000055790000}"/>
    <cellStyle name="Énfasis3 4 4 2" xfId="48419" xr:uid="{00000000-0005-0000-0000-000056790000}"/>
    <cellStyle name="Énfasis3 4 5" xfId="27274" xr:uid="{00000000-0005-0000-0000-000057790000}"/>
    <cellStyle name="Énfasis3 4_PARADEROS" xfId="17675" xr:uid="{00000000-0005-0000-0000-000058790000}"/>
    <cellStyle name="Énfasis3 5" xfId="17676" xr:uid="{00000000-0005-0000-0000-000059790000}"/>
    <cellStyle name="Énfasis3 5 2" xfId="17677" xr:uid="{00000000-0005-0000-0000-00005A790000}"/>
    <cellStyle name="Énfasis3 5 2 2" xfId="17678" xr:uid="{00000000-0005-0000-0000-00005B790000}"/>
    <cellStyle name="Énfasis3 5 2 2 2" xfId="48422" xr:uid="{00000000-0005-0000-0000-00005C790000}"/>
    <cellStyle name="Énfasis3 5 2 3" xfId="38602" xr:uid="{00000000-0005-0000-0000-00005D790000}"/>
    <cellStyle name="Énfasis3 5 3" xfId="17679" xr:uid="{00000000-0005-0000-0000-00005E790000}"/>
    <cellStyle name="Énfasis3 5 3 2" xfId="38601" xr:uid="{00000000-0005-0000-0000-00005F790000}"/>
    <cellStyle name="Énfasis3 5 4" xfId="17680" xr:uid="{00000000-0005-0000-0000-000060790000}"/>
    <cellStyle name="Énfasis3 5 4 2" xfId="48421" xr:uid="{00000000-0005-0000-0000-000061790000}"/>
    <cellStyle name="Énfasis3 5 5" xfId="27275" xr:uid="{00000000-0005-0000-0000-000062790000}"/>
    <cellStyle name="Énfasis3 5_PARADEROS" xfId="17681" xr:uid="{00000000-0005-0000-0000-000063790000}"/>
    <cellStyle name="Énfasis3 6" xfId="17682" xr:uid="{00000000-0005-0000-0000-000064790000}"/>
    <cellStyle name="Énfasis3 6 2" xfId="17683" xr:uid="{00000000-0005-0000-0000-000065790000}"/>
    <cellStyle name="Énfasis3 6 2 2" xfId="17684" xr:uid="{00000000-0005-0000-0000-000066790000}"/>
    <cellStyle name="Énfasis3 6 2 2 2" xfId="48424" xr:uid="{00000000-0005-0000-0000-000067790000}"/>
    <cellStyle name="Énfasis3 6 2 3" xfId="38604" xr:uid="{00000000-0005-0000-0000-000068790000}"/>
    <cellStyle name="Énfasis3 6 3" xfId="17685" xr:uid="{00000000-0005-0000-0000-000069790000}"/>
    <cellStyle name="Énfasis3 6 3 2" xfId="38603" xr:uid="{00000000-0005-0000-0000-00006A790000}"/>
    <cellStyle name="Énfasis3 6 4" xfId="17686" xr:uid="{00000000-0005-0000-0000-00006B790000}"/>
    <cellStyle name="Énfasis3 6 4 2" xfId="48423" xr:uid="{00000000-0005-0000-0000-00006C790000}"/>
    <cellStyle name="Énfasis3 6 5" xfId="27276" xr:uid="{00000000-0005-0000-0000-00006D790000}"/>
    <cellStyle name="Énfasis3 6_PARADEROS" xfId="17687" xr:uid="{00000000-0005-0000-0000-00006E790000}"/>
    <cellStyle name="Énfasis3 7" xfId="17688" xr:uid="{00000000-0005-0000-0000-00006F790000}"/>
    <cellStyle name="Énfasis3 7 2" xfId="17689" xr:uid="{00000000-0005-0000-0000-000070790000}"/>
    <cellStyle name="Énfasis3 7 2 2" xfId="17690" xr:uid="{00000000-0005-0000-0000-000071790000}"/>
    <cellStyle name="Énfasis3 7 2 2 2" xfId="48426" xr:uid="{00000000-0005-0000-0000-000072790000}"/>
    <cellStyle name="Énfasis3 7 2 3" xfId="38606" xr:uid="{00000000-0005-0000-0000-000073790000}"/>
    <cellStyle name="Énfasis3 7 3" xfId="17691" xr:uid="{00000000-0005-0000-0000-000074790000}"/>
    <cellStyle name="Énfasis3 7 3 2" xfId="38605" xr:uid="{00000000-0005-0000-0000-000075790000}"/>
    <cellStyle name="Énfasis3 7 4" xfId="17692" xr:uid="{00000000-0005-0000-0000-000076790000}"/>
    <cellStyle name="Énfasis3 7 4 2" xfId="48425" xr:uid="{00000000-0005-0000-0000-000077790000}"/>
    <cellStyle name="Énfasis3 7 5" xfId="27277" xr:uid="{00000000-0005-0000-0000-000078790000}"/>
    <cellStyle name="Énfasis3 7_PARADEROS" xfId="17693" xr:uid="{00000000-0005-0000-0000-000079790000}"/>
    <cellStyle name="Énfasis3 8" xfId="17694" xr:uid="{00000000-0005-0000-0000-00007A790000}"/>
    <cellStyle name="Énfasis3 8 2" xfId="17695" xr:uid="{00000000-0005-0000-0000-00007B790000}"/>
    <cellStyle name="Énfasis3 8 2 2" xfId="48427" xr:uid="{00000000-0005-0000-0000-00007C790000}"/>
    <cellStyle name="Énfasis3 8 3" xfId="38607" xr:uid="{00000000-0005-0000-0000-00007D790000}"/>
    <cellStyle name="Énfasis3 9" xfId="17696" xr:uid="{00000000-0005-0000-0000-00007E790000}"/>
    <cellStyle name="Énfasis3 9 2" xfId="38595" xr:uid="{00000000-0005-0000-0000-00007F790000}"/>
    <cellStyle name="Énfasis4" xfId="53" builtinId="41" customBuiltin="1"/>
    <cellStyle name="Énfasis4 2" xfId="54" xr:uid="{00000000-0005-0000-0000-000081790000}"/>
    <cellStyle name="Énfasis4 2 2" xfId="17697" xr:uid="{00000000-0005-0000-0000-000082790000}"/>
    <cellStyle name="Énfasis4 2 2 2" xfId="17698" xr:uid="{00000000-0005-0000-0000-000083790000}"/>
    <cellStyle name="Énfasis4 2 2 2 2" xfId="48429" xr:uid="{00000000-0005-0000-0000-000084790000}"/>
    <cellStyle name="Énfasis4 2 2 3" xfId="38610" xr:uid="{00000000-0005-0000-0000-000085790000}"/>
    <cellStyle name="Énfasis4 2 3" xfId="17699" xr:uid="{00000000-0005-0000-0000-000086790000}"/>
    <cellStyle name="Énfasis4 2 3 2" xfId="38609" xr:uid="{00000000-0005-0000-0000-000087790000}"/>
    <cellStyle name="Énfasis4 2 4" xfId="17700" xr:uid="{00000000-0005-0000-0000-000088790000}"/>
    <cellStyle name="Énfasis4 2 4 2" xfId="48428" xr:uid="{00000000-0005-0000-0000-000089790000}"/>
    <cellStyle name="Énfasis4 2 5" xfId="17701" xr:uid="{00000000-0005-0000-0000-00008A790000}"/>
    <cellStyle name="Énfasis4 2 6" xfId="27278" xr:uid="{00000000-0005-0000-0000-00008B790000}"/>
    <cellStyle name="Énfasis4 2_PARADEROS" xfId="17702" xr:uid="{00000000-0005-0000-0000-00008C790000}"/>
    <cellStyle name="Énfasis4 3" xfId="17703" xr:uid="{00000000-0005-0000-0000-00008D790000}"/>
    <cellStyle name="Énfasis4 3 2" xfId="17704" xr:uid="{00000000-0005-0000-0000-00008E790000}"/>
    <cellStyle name="Énfasis4 3 2 2" xfId="17705" xr:uid="{00000000-0005-0000-0000-00008F790000}"/>
    <cellStyle name="Énfasis4 3 2 2 2" xfId="48431" xr:uid="{00000000-0005-0000-0000-000090790000}"/>
    <cellStyle name="Énfasis4 3 2 3" xfId="38612" xr:uid="{00000000-0005-0000-0000-000091790000}"/>
    <cellStyle name="Énfasis4 3 3" xfId="17706" xr:uid="{00000000-0005-0000-0000-000092790000}"/>
    <cellStyle name="Énfasis4 3 3 2" xfId="38611" xr:uid="{00000000-0005-0000-0000-000093790000}"/>
    <cellStyle name="Énfasis4 3 4" xfId="17707" xr:uid="{00000000-0005-0000-0000-000094790000}"/>
    <cellStyle name="Énfasis4 3 4 2" xfId="48430" xr:uid="{00000000-0005-0000-0000-000095790000}"/>
    <cellStyle name="Énfasis4 3 5" xfId="27279" xr:uid="{00000000-0005-0000-0000-000096790000}"/>
    <cellStyle name="Énfasis4 4" xfId="17708" xr:uid="{00000000-0005-0000-0000-000097790000}"/>
    <cellStyle name="Énfasis4 4 2" xfId="17709" xr:uid="{00000000-0005-0000-0000-000098790000}"/>
    <cellStyle name="Énfasis4 4 2 2" xfId="17710" xr:uid="{00000000-0005-0000-0000-000099790000}"/>
    <cellStyle name="Énfasis4 4 2 2 2" xfId="48433" xr:uid="{00000000-0005-0000-0000-00009A790000}"/>
    <cellStyle name="Énfasis4 4 2 3" xfId="38614" xr:uid="{00000000-0005-0000-0000-00009B790000}"/>
    <cellStyle name="Énfasis4 4 3" xfId="17711" xr:uid="{00000000-0005-0000-0000-00009C790000}"/>
    <cellStyle name="Énfasis4 4 3 2" xfId="38613" xr:uid="{00000000-0005-0000-0000-00009D790000}"/>
    <cellStyle name="Énfasis4 4 4" xfId="17712" xr:uid="{00000000-0005-0000-0000-00009E790000}"/>
    <cellStyle name="Énfasis4 4 4 2" xfId="48432" xr:uid="{00000000-0005-0000-0000-00009F790000}"/>
    <cellStyle name="Énfasis4 4 5" xfId="27280" xr:uid="{00000000-0005-0000-0000-0000A0790000}"/>
    <cellStyle name="Énfasis4 4_PARADEROS" xfId="17713" xr:uid="{00000000-0005-0000-0000-0000A1790000}"/>
    <cellStyle name="Énfasis4 5" xfId="17714" xr:uid="{00000000-0005-0000-0000-0000A2790000}"/>
    <cellStyle name="Énfasis4 5 2" xfId="17715" xr:uid="{00000000-0005-0000-0000-0000A3790000}"/>
    <cellStyle name="Énfasis4 5 2 2" xfId="17716" xr:uid="{00000000-0005-0000-0000-0000A4790000}"/>
    <cellStyle name="Énfasis4 5 2 2 2" xfId="48435" xr:uid="{00000000-0005-0000-0000-0000A5790000}"/>
    <cellStyle name="Énfasis4 5 2 3" xfId="38616" xr:uid="{00000000-0005-0000-0000-0000A6790000}"/>
    <cellStyle name="Énfasis4 5 3" xfId="17717" xr:uid="{00000000-0005-0000-0000-0000A7790000}"/>
    <cellStyle name="Énfasis4 5 3 2" xfId="38615" xr:uid="{00000000-0005-0000-0000-0000A8790000}"/>
    <cellStyle name="Énfasis4 5 4" xfId="17718" xr:uid="{00000000-0005-0000-0000-0000A9790000}"/>
    <cellStyle name="Énfasis4 5 4 2" xfId="48434" xr:uid="{00000000-0005-0000-0000-0000AA790000}"/>
    <cellStyle name="Énfasis4 5 5" xfId="27281" xr:uid="{00000000-0005-0000-0000-0000AB790000}"/>
    <cellStyle name="Énfasis4 5_PARADEROS" xfId="17719" xr:uid="{00000000-0005-0000-0000-0000AC790000}"/>
    <cellStyle name="Énfasis4 6" xfId="17720" xr:uid="{00000000-0005-0000-0000-0000AD790000}"/>
    <cellStyle name="Énfasis4 6 2" xfId="17721" xr:uid="{00000000-0005-0000-0000-0000AE790000}"/>
    <cellStyle name="Énfasis4 6 2 2" xfId="17722" xr:uid="{00000000-0005-0000-0000-0000AF790000}"/>
    <cellStyle name="Énfasis4 6 2 2 2" xfId="48437" xr:uid="{00000000-0005-0000-0000-0000B0790000}"/>
    <cellStyle name="Énfasis4 6 2 3" xfId="38618" xr:uid="{00000000-0005-0000-0000-0000B1790000}"/>
    <cellStyle name="Énfasis4 6 3" xfId="17723" xr:uid="{00000000-0005-0000-0000-0000B2790000}"/>
    <cellStyle name="Énfasis4 6 3 2" xfId="38617" xr:uid="{00000000-0005-0000-0000-0000B3790000}"/>
    <cellStyle name="Énfasis4 6 4" xfId="17724" xr:uid="{00000000-0005-0000-0000-0000B4790000}"/>
    <cellStyle name="Énfasis4 6 4 2" xfId="48436" xr:uid="{00000000-0005-0000-0000-0000B5790000}"/>
    <cellStyle name="Énfasis4 6 5" xfId="27282" xr:uid="{00000000-0005-0000-0000-0000B6790000}"/>
    <cellStyle name="Énfasis4 6_PARADEROS" xfId="17725" xr:uid="{00000000-0005-0000-0000-0000B7790000}"/>
    <cellStyle name="Énfasis4 7" xfId="17726" xr:uid="{00000000-0005-0000-0000-0000B8790000}"/>
    <cellStyle name="Énfasis4 7 2" xfId="17727" xr:uid="{00000000-0005-0000-0000-0000B9790000}"/>
    <cellStyle name="Énfasis4 7 2 2" xfId="17728" xr:uid="{00000000-0005-0000-0000-0000BA790000}"/>
    <cellStyle name="Énfasis4 7 2 2 2" xfId="48439" xr:uid="{00000000-0005-0000-0000-0000BB790000}"/>
    <cellStyle name="Énfasis4 7 2 3" xfId="38620" xr:uid="{00000000-0005-0000-0000-0000BC790000}"/>
    <cellStyle name="Énfasis4 7 3" xfId="17729" xr:uid="{00000000-0005-0000-0000-0000BD790000}"/>
    <cellStyle name="Énfasis4 7 3 2" xfId="38619" xr:uid="{00000000-0005-0000-0000-0000BE790000}"/>
    <cellStyle name="Énfasis4 7 4" xfId="17730" xr:uid="{00000000-0005-0000-0000-0000BF790000}"/>
    <cellStyle name="Énfasis4 7 4 2" xfId="48438" xr:uid="{00000000-0005-0000-0000-0000C0790000}"/>
    <cellStyle name="Énfasis4 7 5" xfId="27283" xr:uid="{00000000-0005-0000-0000-0000C1790000}"/>
    <cellStyle name="Énfasis4 7_PARADEROS" xfId="17731" xr:uid="{00000000-0005-0000-0000-0000C2790000}"/>
    <cellStyle name="Énfasis4 8" xfId="17732" xr:uid="{00000000-0005-0000-0000-0000C3790000}"/>
    <cellStyle name="Énfasis4 8 2" xfId="17733" xr:uid="{00000000-0005-0000-0000-0000C4790000}"/>
    <cellStyle name="Énfasis4 8 2 2" xfId="48440" xr:uid="{00000000-0005-0000-0000-0000C5790000}"/>
    <cellStyle name="Énfasis4 8 3" xfId="38621" xr:uid="{00000000-0005-0000-0000-0000C6790000}"/>
    <cellStyle name="Énfasis4 9" xfId="17734" xr:uid="{00000000-0005-0000-0000-0000C7790000}"/>
    <cellStyle name="Énfasis4 9 2" xfId="38608" xr:uid="{00000000-0005-0000-0000-0000C8790000}"/>
    <cellStyle name="Énfasis5" xfId="55" builtinId="45" customBuiltin="1"/>
    <cellStyle name="Énfasis5 2" xfId="56" xr:uid="{00000000-0005-0000-0000-0000CA790000}"/>
    <cellStyle name="Énfasis5 2 2" xfId="17735" xr:uid="{00000000-0005-0000-0000-0000CB790000}"/>
    <cellStyle name="Énfasis5 2 2 2" xfId="17736" xr:uid="{00000000-0005-0000-0000-0000CC790000}"/>
    <cellStyle name="Énfasis5 2 2 2 2" xfId="48442" xr:uid="{00000000-0005-0000-0000-0000CD790000}"/>
    <cellStyle name="Énfasis5 2 2 3" xfId="38624" xr:uid="{00000000-0005-0000-0000-0000CE790000}"/>
    <cellStyle name="Énfasis5 2 3" xfId="17737" xr:uid="{00000000-0005-0000-0000-0000CF790000}"/>
    <cellStyle name="Énfasis5 2 3 2" xfId="38623" xr:uid="{00000000-0005-0000-0000-0000D0790000}"/>
    <cellStyle name="Énfasis5 2 4" xfId="17738" xr:uid="{00000000-0005-0000-0000-0000D1790000}"/>
    <cellStyle name="Énfasis5 2 4 2" xfId="48441" xr:uid="{00000000-0005-0000-0000-0000D2790000}"/>
    <cellStyle name="Énfasis5 2 5" xfId="17739" xr:uid="{00000000-0005-0000-0000-0000D3790000}"/>
    <cellStyle name="Énfasis5 2 6" xfId="27284" xr:uid="{00000000-0005-0000-0000-0000D4790000}"/>
    <cellStyle name="Énfasis5 2_PARADEROS" xfId="17740" xr:uid="{00000000-0005-0000-0000-0000D5790000}"/>
    <cellStyle name="Énfasis5 3" xfId="17741" xr:uid="{00000000-0005-0000-0000-0000D6790000}"/>
    <cellStyle name="Énfasis5 3 2" xfId="17742" xr:uid="{00000000-0005-0000-0000-0000D7790000}"/>
    <cellStyle name="Énfasis5 3 2 2" xfId="38625" xr:uid="{00000000-0005-0000-0000-0000D8790000}"/>
    <cellStyle name="Énfasis5 3 3" xfId="17743" xr:uid="{00000000-0005-0000-0000-0000D9790000}"/>
    <cellStyle name="Énfasis5 3 3 2" xfId="48443" xr:uid="{00000000-0005-0000-0000-0000DA790000}"/>
    <cellStyle name="Énfasis5 3 4" xfId="27285" xr:uid="{00000000-0005-0000-0000-0000DB790000}"/>
    <cellStyle name="Énfasis5 4" xfId="17744" xr:uid="{00000000-0005-0000-0000-0000DC790000}"/>
    <cellStyle name="Énfasis5 4 2" xfId="17745" xr:uid="{00000000-0005-0000-0000-0000DD790000}"/>
    <cellStyle name="Énfasis5 4 2 2" xfId="17746" xr:uid="{00000000-0005-0000-0000-0000DE790000}"/>
    <cellStyle name="Énfasis5 4 2 2 2" xfId="48445" xr:uid="{00000000-0005-0000-0000-0000DF790000}"/>
    <cellStyle name="Énfasis5 4 2 3" xfId="38627" xr:uid="{00000000-0005-0000-0000-0000E0790000}"/>
    <cellStyle name="Énfasis5 4 3" xfId="17747" xr:uid="{00000000-0005-0000-0000-0000E1790000}"/>
    <cellStyle name="Énfasis5 4 3 2" xfId="38626" xr:uid="{00000000-0005-0000-0000-0000E2790000}"/>
    <cellStyle name="Énfasis5 4 4" xfId="17748" xr:uid="{00000000-0005-0000-0000-0000E3790000}"/>
    <cellStyle name="Énfasis5 4 4 2" xfId="48444" xr:uid="{00000000-0005-0000-0000-0000E4790000}"/>
    <cellStyle name="Énfasis5 4 5" xfId="27286" xr:uid="{00000000-0005-0000-0000-0000E5790000}"/>
    <cellStyle name="Énfasis5 4_PARADEROS" xfId="17749" xr:uid="{00000000-0005-0000-0000-0000E6790000}"/>
    <cellStyle name="Énfasis5 5" xfId="17750" xr:uid="{00000000-0005-0000-0000-0000E7790000}"/>
    <cellStyle name="Énfasis5 5 2" xfId="17751" xr:uid="{00000000-0005-0000-0000-0000E8790000}"/>
    <cellStyle name="Énfasis5 5 2 2" xfId="17752" xr:uid="{00000000-0005-0000-0000-0000E9790000}"/>
    <cellStyle name="Énfasis5 5 2 2 2" xfId="48447" xr:uid="{00000000-0005-0000-0000-0000EA790000}"/>
    <cellStyle name="Énfasis5 5 2 3" xfId="38629" xr:uid="{00000000-0005-0000-0000-0000EB790000}"/>
    <cellStyle name="Énfasis5 5 3" xfId="17753" xr:uid="{00000000-0005-0000-0000-0000EC790000}"/>
    <cellStyle name="Énfasis5 5 3 2" xfId="38628" xr:uid="{00000000-0005-0000-0000-0000ED790000}"/>
    <cellStyle name="Énfasis5 5 4" xfId="17754" xr:uid="{00000000-0005-0000-0000-0000EE790000}"/>
    <cellStyle name="Énfasis5 5 4 2" xfId="48446" xr:uid="{00000000-0005-0000-0000-0000EF790000}"/>
    <cellStyle name="Énfasis5 5 5" xfId="27287" xr:uid="{00000000-0005-0000-0000-0000F0790000}"/>
    <cellStyle name="Énfasis5 5_PARADEROS" xfId="17755" xr:uid="{00000000-0005-0000-0000-0000F1790000}"/>
    <cellStyle name="Énfasis5 6" xfId="17756" xr:uid="{00000000-0005-0000-0000-0000F2790000}"/>
    <cellStyle name="Énfasis5 6 2" xfId="17757" xr:uid="{00000000-0005-0000-0000-0000F3790000}"/>
    <cellStyle name="Énfasis5 6 2 2" xfId="17758" xr:uid="{00000000-0005-0000-0000-0000F4790000}"/>
    <cellStyle name="Énfasis5 6 2 2 2" xfId="48449" xr:uid="{00000000-0005-0000-0000-0000F5790000}"/>
    <cellStyle name="Énfasis5 6 2 3" xfId="38631" xr:uid="{00000000-0005-0000-0000-0000F6790000}"/>
    <cellStyle name="Énfasis5 6 3" xfId="17759" xr:uid="{00000000-0005-0000-0000-0000F7790000}"/>
    <cellStyle name="Énfasis5 6 3 2" xfId="38630" xr:uid="{00000000-0005-0000-0000-0000F8790000}"/>
    <cellStyle name="Énfasis5 6 4" xfId="17760" xr:uid="{00000000-0005-0000-0000-0000F9790000}"/>
    <cellStyle name="Énfasis5 6 4 2" xfId="48448" xr:uid="{00000000-0005-0000-0000-0000FA790000}"/>
    <cellStyle name="Énfasis5 6 5" xfId="27288" xr:uid="{00000000-0005-0000-0000-0000FB790000}"/>
    <cellStyle name="Énfasis5 6_PARADEROS" xfId="17761" xr:uid="{00000000-0005-0000-0000-0000FC790000}"/>
    <cellStyle name="Énfasis5 7" xfId="17762" xr:uid="{00000000-0005-0000-0000-0000FD790000}"/>
    <cellStyle name="Énfasis5 7 2" xfId="17763" xr:uid="{00000000-0005-0000-0000-0000FE790000}"/>
    <cellStyle name="Énfasis5 7 2 2" xfId="17764" xr:uid="{00000000-0005-0000-0000-0000FF790000}"/>
    <cellStyle name="Énfasis5 7 2 2 2" xfId="48451" xr:uid="{00000000-0005-0000-0000-0000007A0000}"/>
    <cellStyle name="Énfasis5 7 2 3" xfId="38633" xr:uid="{00000000-0005-0000-0000-0000017A0000}"/>
    <cellStyle name="Énfasis5 7 3" xfId="17765" xr:uid="{00000000-0005-0000-0000-0000027A0000}"/>
    <cellStyle name="Énfasis5 7 3 2" xfId="38632" xr:uid="{00000000-0005-0000-0000-0000037A0000}"/>
    <cellStyle name="Énfasis5 7 4" xfId="17766" xr:uid="{00000000-0005-0000-0000-0000047A0000}"/>
    <cellStyle name="Énfasis5 7 4 2" xfId="48450" xr:uid="{00000000-0005-0000-0000-0000057A0000}"/>
    <cellStyle name="Énfasis5 7 5" xfId="27289" xr:uid="{00000000-0005-0000-0000-0000067A0000}"/>
    <cellStyle name="Énfasis5 7_PARADEROS" xfId="17767" xr:uid="{00000000-0005-0000-0000-0000077A0000}"/>
    <cellStyle name="Énfasis5 8" xfId="17768" xr:uid="{00000000-0005-0000-0000-0000087A0000}"/>
    <cellStyle name="Énfasis5 8 2" xfId="17769" xr:uid="{00000000-0005-0000-0000-0000097A0000}"/>
    <cellStyle name="Énfasis5 8 2 2" xfId="48452" xr:uid="{00000000-0005-0000-0000-00000A7A0000}"/>
    <cellStyle name="Énfasis5 8 3" xfId="38634" xr:uid="{00000000-0005-0000-0000-00000B7A0000}"/>
    <cellStyle name="Énfasis5 9" xfId="17770" xr:uid="{00000000-0005-0000-0000-00000C7A0000}"/>
    <cellStyle name="Énfasis5 9 2" xfId="38622" xr:uid="{00000000-0005-0000-0000-00000D7A0000}"/>
    <cellStyle name="Énfasis6" xfId="57" builtinId="49" customBuiltin="1"/>
    <cellStyle name="Énfasis6 2" xfId="58" xr:uid="{00000000-0005-0000-0000-00000F7A0000}"/>
    <cellStyle name="Énfasis6 2 2" xfId="17771" xr:uid="{00000000-0005-0000-0000-0000107A0000}"/>
    <cellStyle name="Énfasis6 2 2 2" xfId="17772" xr:uid="{00000000-0005-0000-0000-0000117A0000}"/>
    <cellStyle name="Énfasis6 2 2 2 2" xfId="48454" xr:uid="{00000000-0005-0000-0000-0000127A0000}"/>
    <cellStyle name="Énfasis6 2 2 3" xfId="38637" xr:uid="{00000000-0005-0000-0000-0000137A0000}"/>
    <cellStyle name="Énfasis6 2 3" xfId="17773" xr:uid="{00000000-0005-0000-0000-0000147A0000}"/>
    <cellStyle name="Énfasis6 2 3 2" xfId="38636" xr:uid="{00000000-0005-0000-0000-0000157A0000}"/>
    <cellStyle name="Énfasis6 2 4" xfId="17774" xr:uid="{00000000-0005-0000-0000-0000167A0000}"/>
    <cellStyle name="Énfasis6 2 4 2" xfId="48453" xr:uid="{00000000-0005-0000-0000-0000177A0000}"/>
    <cellStyle name="Énfasis6 2 5" xfId="17775" xr:uid="{00000000-0005-0000-0000-0000187A0000}"/>
    <cellStyle name="Énfasis6 2 6" xfId="27290" xr:uid="{00000000-0005-0000-0000-0000197A0000}"/>
    <cellStyle name="Énfasis6 2_PARADEROS" xfId="17776" xr:uid="{00000000-0005-0000-0000-00001A7A0000}"/>
    <cellStyle name="Énfasis6 3" xfId="17777" xr:uid="{00000000-0005-0000-0000-00001B7A0000}"/>
    <cellStyle name="Énfasis6 3 2" xfId="17778" xr:uid="{00000000-0005-0000-0000-00001C7A0000}"/>
    <cellStyle name="Énfasis6 3 2 2" xfId="38638" xr:uid="{00000000-0005-0000-0000-00001D7A0000}"/>
    <cellStyle name="Énfasis6 3 3" xfId="17779" xr:uid="{00000000-0005-0000-0000-00001E7A0000}"/>
    <cellStyle name="Énfasis6 3 3 2" xfId="48455" xr:uid="{00000000-0005-0000-0000-00001F7A0000}"/>
    <cellStyle name="Énfasis6 3 4" xfId="27291" xr:uid="{00000000-0005-0000-0000-0000207A0000}"/>
    <cellStyle name="Énfasis6 4" xfId="17780" xr:uid="{00000000-0005-0000-0000-0000217A0000}"/>
    <cellStyle name="Énfasis6 4 2" xfId="17781" xr:uid="{00000000-0005-0000-0000-0000227A0000}"/>
    <cellStyle name="Énfasis6 4 2 2" xfId="17782" xr:uid="{00000000-0005-0000-0000-0000237A0000}"/>
    <cellStyle name="Énfasis6 4 2 2 2" xfId="48457" xr:uid="{00000000-0005-0000-0000-0000247A0000}"/>
    <cellStyle name="Énfasis6 4 2 3" xfId="38640" xr:uid="{00000000-0005-0000-0000-0000257A0000}"/>
    <cellStyle name="Énfasis6 4 3" xfId="17783" xr:uid="{00000000-0005-0000-0000-0000267A0000}"/>
    <cellStyle name="Énfasis6 4 3 2" xfId="38639" xr:uid="{00000000-0005-0000-0000-0000277A0000}"/>
    <cellStyle name="Énfasis6 4 4" xfId="17784" xr:uid="{00000000-0005-0000-0000-0000287A0000}"/>
    <cellStyle name="Énfasis6 4 4 2" xfId="48456" xr:uid="{00000000-0005-0000-0000-0000297A0000}"/>
    <cellStyle name="Énfasis6 4 5" xfId="27292" xr:uid="{00000000-0005-0000-0000-00002A7A0000}"/>
    <cellStyle name="Énfasis6 4_PARADEROS" xfId="17785" xr:uid="{00000000-0005-0000-0000-00002B7A0000}"/>
    <cellStyle name="Énfasis6 5" xfId="17786" xr:uid="{00000000-0005-0000-0000-00002C7A0000}"/>
    <cellStyle name="Énfasis6 5 2" xfId="17787" xr:uid="{00000000-0005-0000-0000-00002D7A0000}"/>
    <cellStyle name="Énfasis6 5 2 2" xfId="17788" xr:uid="{00000000-0005-0000-0000-00002E7A0000}"/>
    <cellStyle name="Énfasis6 5 2 2 2" xfId="48459" xr:uid="{00000000-0005-0000-0000-00002F7A0000}"/>
    <cellStyle name="Énfasis6 5 2 3" xfId="38642" xr:uid="{00000000-0005-0000-0000-0000307A0000}"/>
    <cellStyle name="Énfasis6 5 3" xfId="17789" xr:uid="{00000000-0005-0000-0000-0000317A0000}"/>
    <cellStyle name="Énfasis6 5 3 2" xfId="38641" xr:uid="{00000000-0005-0000-0000-0000327A0000}"/>
    <cellStyle name="Énfasis6 5 4" xfId="17790" xr:uid="{00000000-0005-0000-0000-0000337A0000}"/>
    <cellStyle name="Énfasis6 5 4 2" xfId="48458" xr:uid="{00000000-0005-0000-0000-0000347A0000}"/>
    <cellStyle name="Énfasis6 5 5" xfId="27293" xr:uid="{00000000-0005-0000-0000-0000357A0000}"/>
    <cellStyle name="Énfasis6 5_PARADEROS" xfId="17791" xr:uid="{00000000-0005-0000-0000-0000367A0000}"/>
    <cellStyle name="Énfasis6 6" xfId="17792" xr:uid="{00000000-0005-0000-0000-0000377A0000}"/>
    <cellStyle name="Énfasis6 6 2" xfId="17793" xr:uid="{00000000-0005-0000-0000-0000387A0000}"/>
    <cellStyle name="Énfasis6 6 2 2" xfId="17794" xr:uid="{00000000-0005-0000-0000-0000397A0000}"/>
    <cellStyle name="Énfasis6 6 2 2 2" xfId="48461" xr:uid="{00000000-0005-0000-0000-00003A7A0000}"/>
    <cellStyle name="Énfasis6 6 2 3" xfId="38644" xr:uid="{00000000-0005-0000-0000-00003B7A0000}"/>
    <cellStyle name="Énfasis6 6 3" xfId="17795" xr:uid="{00000000-0005-0000-0000-00003C7A0000}"/>
    <cellStyle name="Énfasis6 6 3 2" xfId="38643" xr:uid="{00000000-0005-0000-0000-00003D7A0000}"/>
    <cellStyle name="Énfasis6 6 4" xfId="17796" xr:uid="{00000000-0005-0000-0000-00003E7A0000}"/>
    <cellStyle name="Énfasis6 6 4 2" xfId="48460" xr:uid="{00000000-0005-0000-0000-00003F7A0000}"/>
    <cellStyle name="Énfasis6 6 5" xfId="27294" xr:uid="{00000000-0005-0000-0000-0000407A0000}"/>
    <cellStyle name="Énfasis6 6_PARADEROS" xfId="17797" xr:uid="{00000000-0005-0000-0000-0000417A0000}"/>
    <cellStyle name="Énfasis6 7" xfId="17798" xr:uid="{00000000-0005-0000-0000-0000427A0000}"/>
    <cellStyle name="Énfasis6 7 2" xfId="17799" xr:uid="{00000000-0005-0000-0000-0000437A0000}"/>
    <cellStyle name="Énfasis6 7 2 2" xfId="17800" xr:uid="{00000000-0005-0000-0000-0000447A0000}"/>
    <cellStyle name="Énfasis6 7 2 2 2" xfId="48463" xr:uid="{00000000-0005-0000-0000-0000457A0000}"/>
    <cellStyle name="Énfasis6 7 2 3" xfId="38646" xr:uid="{00000000-0005-0000-0000-0000467A0000}"/>
    <cellStyle name="Énfasis6 7 3" xfId="17801" xr:uid="{00000000-0005-0000-0000-0000477A0000}"/>
    <cellStyle name="Énfasis6 7 3 2" xfId="38645" xr:uid="{00000000-0005-0000-0000-0000487A0000}"/>
    <cellStyle name="Énfasis6 7 4" xfId="17802" xr:uid="{00000000-0005-0000-0000-0000497A0000}"/>
    <cellStyle name="Énfasis6 7 4 2" xfId="48462" xr:uid="{00000000-0005-0000-0000-00004A7A0000}"/>
    <cellStyle name="Énfasis6 7 5" xfId="27295" xr:uid="{00000000-0005-0000-0000-00004B7A0000}"/>
    <cellStyle name="Énfasis6 7_PARADEROS" xfId="17803" xr:uid="{00000000-0005-0000-0000-00004C7A0000}"/>
    <cellStyle name="Énfasis6 8" xfId="17804" xr:uid="{00000000-0005-0000-0000-00004D7A0000}"/>
    <cellStyle name="Énfasis6 8 2" xfId="17805" xr:uid="{00000000-0005-0000-0000-00004E7A0000}"/>
    <cellStyle name="Énfasis6 8 2 2" xfId="48464" xr:uid="{00000000-0005-0000-0000-00004F7A0000}"/>
    <cellStyle name="Énfasis6 8 3" xfId="38647" xr:uid="{00000000-0005-0000-0000-0000507A0000}"/>
    <cellStyle name="Énfasis6 9" xfId="17806" xr:uid="{00000000-0005-0000-0000-0000517A0000}"/>
    <cellStyle name="Énfasis6 9 2" xfId="38635" xr:uid="{00000000-0005-0000-0000-0000527A0000}"/>
    <cellStyle name="Entrada" xfId="59" builtinId="20" customBuiltin="1"/>
    <cellStyle name="Entrada 2" xfId="60" xr:uid="{00000000-0005-0000-0000-0000547A0000}"/>
    <cellStyle name="Entrada 2 2" xfId="17807" xr:uid="{00000000-0005-0000-0000-0000557A0000}"/>
    <cellStyle name="Entrada 2 2 2" xfId="17808" xr:uid="{00000000-0005-0000-0000-0000567A0000}"/>
    <cellStyle name="Entrada 2 2 2 2" xfId="48466" xr:uid="{00000000-0005-0000-0000-0000577A0000}"/>
    <cellStyle name="Entrada 2 2 3" xfId="38650" xr:uid="{00000000-0005-0000-0000-0000587A0000}"/>
    <cellStyle name="Entrada 2 3" xfId="17809" xr:uid="{00000000-0005-0000-0000-0000597A0000}"/>
    <cellStyle name="Entrada 2 3 2" xfId="38649" xr:uid="{00000000-0005-0000-0000-00005A7A0000}"/>
    <cellStyle name="Entrada 2 4" xfId="17810" xr:uid="{00000000-0005-0000-0000-00005B7A0000}"/>
    <cellStyle name="Entrada 2 4 2" xfId="48465" xr:uid="{00000000-0005-0000-0000-00005C7A0000}"/>
    <cellStyle name="Entrada 2 5" xfId="17811" xr:uid="{00000000-0005-0000-0000-00005D7A0000}"/>
    <cellStyle name="Entrada 2 6" xfId="27296" xr:uid="{00000000-0005-0000-0000-00005E7A0000}"/>
    <cellStyle name="Entrada 2_PARADEROS" xfId="17812" xr:uid="{00000000-0005-0000-0000-00005F7A0000}"/>
    <cellStyle name="Entrada 3" xfId="17813" xr:uid="{00000000-0005-0000-0000-0000607A0000}"/>
    <cellStyle name="Entrada 3 2" xfId="17814" xr:uid="{00000000-0005-0000-0000-0000617A0000}"/>
    <cellStyle name="Entrada 3 2 2" xfId="17815" xr:uid="{00000000-0005-0000-0000-0000627A0000}"/>
    <cellStyle name="Entrada 3 2 2 2" xfId="48468" xr:uid="{00000000-0005-0000-0000-0000637A0000}"/>
    <cellStyle name="Entrada 3 2 3" xfId="38652" xr:uid="{00000000-0005-0000-0000-0000647A0000}"/>
    <cellStyle name="Entrada 3 3" xfId="17816" xr:uid="{00000000-0005-0000-0000-0000657A0000}"/>
    <cellStyle name="Entrada 3 3 2" xfId="38651" xr:uid="{00000000-0005-0000-0000-0000667A0000}"/>
    <cellStyle name="Entrada 3 4" xfId="17817" xr:uid="{00000000-0005-0000-0000-0000677A0000}"/>
    <cellStyle name="Entrada 3 4 2" xfId="48467" xr:uid="{00000000-0005-0000-0000-0000687A0000}"/>
    <cellStyle name="Entrada 3 5" xfId="27297" xr:uid="{00000000-0005-0000-0000-0000697A0000}"/>
    <cellStyle name="Entrada 4" xfId="17818" xr:uid="{00000000-0005-0000-0000-00006A7A0000}"/>
    <cellStyle name="Entrada 4 2" xfId="17819" xr:uid="{00000000-0005-0000-0000-00006B7A0000}"/>
    <cellStyle name="Entrada 4 2 2" xfId="17820" xr:uid="{00000000-0005-0000-0000-00006C7A0000}"/>
    <cellStyle name="Entrada 4 2 2 2" xfId="48470" xr:uid="{00000000-0005-0000-0000-00006D7A0000}"/>
    <cellStyle name="Entrada 4 2 3" xfId="38654" xr:uid="{00000000-0005-0000-0000-00006E7A0000}"/>
    <cellStyle name="Entrada 4 3" xfId="17821" xr:uid="{00000000-0005-0000-0000-00006F7A0000}"/>
    <cellStyle name="Entrada 4 3 2" xfId="38653" xr:uid="{00000000-0005-0000-0000-0000707A0000}"/>
    <cellStyle name="Entrada 4 4" xfId="17822" xr:uid="{00000000-0005-0000-0000-0000717A0000}"/>
    <cellStyle name="Entrada 4 4 2" xfId="48469" xr:uid="{00000000-0005-0000-0000-0000727A0000}"/>
    <cellStyle name="Entrada 4 5" xfId="27298" xr:uid="{00000000-0005-0000-0000-0000737A0000}"/>
    <cellStyle name="Entrada 4_PARADEROS" xfId="17823" xr:uid="{00000000-0005-0000-0000-0000747A0000}"/>
    <cellStyle name="Entrada 5" xfId="17824" xr:uid="{00000000-0005-0000-0000-0000757A0000}"/>
    <cellStyle name="Entrada 5 2" xfId="17825" xr:uid="{00000000-0005-0000-0000-0000767A0000}"/>
    <cellStyle name="Entrada 5 2 2" xfId="17826" xr:uid="{00000000-0005-0000-0000-0000777A0000}"/>
    <cellStyle name="Entrada 5 2 2 2" xfId="48472" xr:uid="{00000000-0005-0000-0000-0000787A0000}"/>
    <cellStyle name="Entrada 5 2 3" xfId="38656" xr:uid="{00000000-0005-0000-0000-0000797A0000}"/>
    <cellStyle name="Entrada 5 3" xfId="17827" xr:uid="{00000000-0005-0000-0000-00007A7A0000}"/>
    <cellStyle name="Entrada 5 3 2" xfId="38655" xr:uid="{00000000-0005-0000-0000-00007B7A0000}"/>
    <cellStyle name="Entrada 5 4" xfId="17828" xr:uid="{00000000-0005-0000-0000-00007C7A0000}"/>
    <cellStyle name="Entrada 5 4 2" xfId="48471" xr:uid="{00000000-0005-0000-0000-00007D7A0000}"/>
    <cellStyle name="Entrada 5 5" xfId="27299" xr:uid="{00000000-0005-0000-0000-00007E7A0000}"/>
    <cellStyle name="Entrada 5_PARADEROS" xfId="17829" xr:uid="{00000000-0005-0000-0000-00007F7A0000}"/>
    <cellStyle name="Entrada 6" xfId="17830" xr:uid="{00000000-0005-0000-0000-0000807A0000}"/>
    <cellStyle name="Entrada 6 2" xfId="17831" xr:uid="{00000000-0005-0000-0000-0000817A0000}"/>
    <cellStyle name="Entrada 6 2 2" xfId="17832" xr:uid="{00000000-0005-0000-0000-0000827A0000}"/>
    <cellStyle name="Entrada 6 2 2 2" xfId="48474" xr:uid="{00000000-0005-0000-0000-0000837A0000}"/>
    <cellStyle name="Entrada 6 2 3" xfId="38658" xr:uid="{00000000-0005-0000-0000-0000847A0000}"/>
    <cellStyle name="Entrada 6 3" xfId="17833" xr:uid="{00000000-0005-0000-0000-0000857A0000}"/>
    <cellStyle name="Entrada 6 3 2" xfId="38657" xr:uid="{00000000-0005-0000-0000-0000867A0000}"/>
    <cellStyle name="Entrada 6 4" xfId="17834" xr:uid="{00000000-0005-0000-0000-0000877A0000}"/>
    <cellStyle name="Entrada 6 4 2" xfId="48473" xr:uid="{00000000-0005-0000-0000-0000887A0000}"/>
    <cellStyle name="Entrada 6 5" xfId="27300" xr:uid="{00000000-0005-0000-0000-0000897A0000}"/>
    <cellStyle name="Entrada 6_PARADEROS" xfId="17835" xr:uid="{00000000-0005-0000-0000-00008A7A0000}"/>
    <cellStyle name="Entrada 7" xfId="17836" xr:uid="{00000000-0005-0000-0000-00008B7A0000}"/>
    <cellStyle name="Entrada 7 2" xfId="17837" xr:uid="{00000000-0005-0000-0000-00008C7A0000}"/>
    <cellStyle name="Entrada 7 2 2" xfId="17838" xr:uid="{00000000-0005-0000-0000-00008D7A0000}"/>
    <cellStyle name="Entrada 7 2 2 2" xfId="48476" xr:uid="{00000000-0005-0000-0000-00008E7A0000}"/>
    <cellStyle name="Entrada 7 2 3" xfId="38660" xr:uid="{00000000-0005-0000-0000-00008F7A0000}"/>
    <cellStyle name="Entrada 7 3" xfId="17839" xr:uid="{00000000-0005-0000-0000-0000907A0000}"/>
    <cellStyle name="Entrada 7 3 2" xfId="38659" xr:uid="{00000000-0005-0000-0000-0000917A0000}"/>
    <cellStyle name="Entrada 7 4" xfId="17840" xr:uid="{00000000-0005-0000-0000-0000927A0000}"/>
    <cellStyle name="Entrada 7 4 2" xfId="48475" xr:uid="{00000000-0005-0000-0000-0000937A0000}"/>
    <cellStyle name="Entrada 7 5" xfId="27301" xr:uid="{00000000-0005-0000-0000-0000947A0000}"/>
    <cellStyle name="Entrada 7_PARADEROS" xfId="17841" xr:uid="{00000000-0005-0000-0000-0000957A0000}"/>
    <cellStyle name="Entrada 8" xfId="17842" xr:uid="{00000000-0005-0000-0000-0000967A0000}"/>
    <cellStyle name="Entrada 8 2" xfId="17843" xr:uid="{00000000-0005-0000-0000-0000977A0000}"/>
    <cellStyle name="Entrada 8 2 2" xfId="48477" xr:uid="{00000000-0005-0000-0000-0000987A0000}"/>
    <cellStyle name="Entrada 8 3" xfId="38661" xr:uid="{00000000-0005-0000-0000-0000997A0000}"/>
    <cellStyle name="Entrada 9" xfId="17844" xr:uid="{00000000-0005-0000-0000-00009A7A0000}"/>
    <cellStyle name="Entrada 9 2" xfId="38648" xr:uid="{00000000-0005-0000-0000-00009B7A0000}"/>
    <cellStyle name="Euro" xfId="61" xr:uid="{00000000-0005-0000-0000-00009C7A0000}"/>
    <cellStyle name="Euro 2" xfId="17845" xr:uid="{00000000-0005-0000-0000-00009D7A0000}"/>
    <cellStyle name="Euro 2 2" xfId="17846" xr:uid="{00000000-0005-0000-0000-00009E7A0000}"/>
    <cellStyle name="Euro 2 2 2" xfId="17847" xr:uid="{00000000-0005-0000-0000-00009F7A0000}"/>
    <cellStyle name="Euro 2 2 2 2" xfId="38664" xr:uid="{00000000-0005-0000-0000-0000A07A0000}"/>
    <cellStyle name="Euro 2 2 3" xfId="27303" xr:uid="{00000000-0005-0000-0000-0000A17A0000}"/>
    <cellStyle name="Euro 2 3" xfId="17848" xr:uid="{00000000-0005-0000-0000-0000A27A0000}"/>
    <cellStyle name="Euro 2 3 2" xfId="38663" xr:uid="{00000000-0005-0000-0000-0000A37A0000}"/>
    <cellStyle name="Euro 2 4" xfId="17849" xr:uid="{00000000-0005-0000-0000-0000A47A0000}"/>
    <cellStyle name="Euro 2 4 2" xfId="48479" xr:uid="{00000000-0005-0000-0000-0000A57A0000}"/>
    <cellStyle name="Euro 2 5" xfId="27302" xr:uid="{00000000-0005-0000-0000-0000A67A0000}"/>
    <cellStyle name="Euro 3" xfId="17850" xr:uid="{00000000-0005-0000-0000-0000A77A0000}"/>
    <cellStyle name="Euro 3 2" xfId="17851" xr:uid="{00000000-0005-0000-0000-0000A87A0000}"/>
    <cellStyle name="Euro 3 2 2" xfId="38665" xr:uid="{00000000-0005-0000-0000-0000A97A0000}"/>
    <cellStyle name="Euro 3 3" xfId="27304" xr:uid="{00000000-0005-0000-0000-0000AA7A0000}"/>
    <cellStyle name="Euro 4" xfId="17852" xr:uid="{00000000-0005-0000-0000-0000AB7A0000}"/>
    <cellStyle name="Euro 4 2" xfId="17853" xr:uid="{00000000-0005-0000-0000-0000AC7A0000}"/>
    <cellStyle name="Euro 4 2 2" xfId="17854" xr:uid="{00000000-0005-0000-0000-0000AD7A0000}"/>
    <cellStyle name="Euro 4 2 2 2" xfId="38667" xr:uid="{00000000-0005-0000-0000-0000AE7A0000}"/>
    <cellStyle name="Euro 4 2 3" xfId="17855" xr:uid="{00000000-0005-0000-0000-0000AF7A0000}"/>
    <cellStyle name="Euro 4 2 3 2" xfId="48481" xr:uid="{00000000-0005-0000-0000-0000B07A0000}"/>
    <cellStyle name="Euro 4 2 4" xfId="27306" xr:uid="{00000000-0005-0000-0000-0000B17A0000}"/>
    <cellStyle name="Euro 4 3" xfId="17856" xr:uid="{00000000-0005-0000-0000-0000B27A0000}"/>
    <cellStyle name="Euro 4 3 2" xfId="38666" xr:uid="{00000000-0005-0000-0000-0000B37A0000}"/>
    <cellStyle name="Euro 4 4" xfId="17857" xr:uid="{00000000-0005-0000-0000-0000B47A0000}"/>
    <cellStyle name="Euro 4 4 2" xfId="48480" xr:uid="{00000000-0005-0000-0000-0000B57A0000}"/>
    <cellStyle name="Euro 4 5" xfId="27305" xr:uid="{00000000-0005-0000-0000-0000B67A0000}"/>
    <cellStyle name="Euro 5" xfId="17858" xr:uid="{00000000-0005-0000-0000-0000B77A0000}"/>
    <cellStyle name="Euro 5 2" xfId="17859" xr:uid="{00000000-0005-0000-0000-0000B87A0000}"/>
    <cellStyle name="Euro 5 2 2" xfId="17860" xr:uid="{00000000-0005-0000-0000-0000B97A0000}"/>
    <cellStyle name="Euro 5 2 2 2" xfId="38669" xr:uid="{00000000-0005-0000-0000-0000BA7A0000}"/>
    <cellStyle name="Euro 5 2 3" xfId="17861" xr:uid="{00000000-0005-0000-0000-0000BB7A0000}"/>
    <cellStyle name="Euro 5 2 3 2" xfId="48483" xr:uid="{00000000-0005-0000-0000-0000BC7A0000}"/>
    <cellStyle name="Euro 5 2 4" xfId="27308" xr:uid="{00000000-0005-0000-0000-0000BD7A0000}"/>
    <cellStyle name="Euro 5 3" xfId="17862" xr:uid="{00000000-0005-0000-0000-0000BE7A0000}"/>
    <cellStyle name="Euro 5 3 2" xfId="17863" xr:uid="{00000000-0005-0000-0000-0000BF7A0000}"/>
    <cellStyle name="Euro 5 3 2 2" xfId="17864" xr:uid="{00000000-0005-0000-0000-0000C07A0000}"/>
    <cellStyle name="Euro 5 3 2 2 2" xfId="48485" xr:uid="{00000000-0005-0000-0000-0000C17A0000}"/>
    <cellStyle name="Euro 5 3 2 3" xfId="38671" xr:uid="{00000000-0005-0000-0000-0000C27A0000}"/>
    <cellStyle name="Euro 5 3 3" xfId="17865" xr:uid="{00000000-0005-0000-0000-0000C37A0000}"/>
    <cellStyle name="Euro 5 3 3 2" xfId="38670" xr:uid="{00000000-0005-0000-0000-0000C47A0000}"/>
    <cellStyle name="Euro 5 3 4" xfId="17866" xr:uid="{00000000-0005-0000-0000-0000C57A0000}"/>
    <cellStyle name="Euro 5 3 4 2" xfId="48484" xr:uid="{00000000-0005-0000-0000-0000C67A0000}"/>
    <cellStyle name="Euro 5 3 5" xfId="27309" xr:uid="{00000000-0005-0000-0000-0000C77A0000}"/>
    <cellStyle name="Euro 5 4" xfId="17867" xr:uid="{00000000-0005-0000-0000-0000C87A0000}"/>
    <cellStyle name="Euro 5 4 2" xfId="38668" xr:uid="{00000000-0005-0000-0000-0000C97A0000}"/>
    <cellStyle name="Euro 5 5" xfId="17868" xr:uid="{00000000-0005-0000-0000-0000CA7A0000}"/>
    <cellStyle name="Euro 5 5 2" xfId="48482" xr:uid="{00000000-0005-0000-0000-0000CB7A0000}"/>
    <cellStyle name="Euro 5 6" xfId="27307" xr:uid="{00000000-0005-0000-0000-0000CC7A0000}"/>
    <cellStyle name="Euro 6" xfId="17869" xr:uid="{00000000-0005-0000-0000-0000CD7A0000}"/>
    <cellStyle name="Euro 6 2" xfId="17870" xr:uid="{00000000-0005-0000-0000-0000CE7A0000}"/>
    <cellStyle name="Euro 6 2 2" xfId="17871" xr:uid="{00000000-0005-0000-0000-0000CF7A0000}"/>
    <cellStyle name="Euro 6 2 2 2" xfId="48487" xr:uid="{00000000-0005-0000-0000-0000D07A0000}"/>
    <cellStyle name="Euro 6 2 3" xfId="38673" xr:uid="{00000000-0005-0000-0000-0000D17A0000}"/>
    <cellStyle name="Euro 6 3" xfId="17872" xr:uid="{00000000-0005-0000-0000-0000D27A0000}"/>
    <cellStyle name="Euro 6 3 2" xfId="38672" xr:uid="{00000000-0005-0000-0000-0000D37A0000}"/>
    <cellStyle name="Euro 6 4" xfId="17873" xr:uid="{00000000-0005-0000-0000-0000D47A0000}"/>
    <cellStyle name="Euro 6 4 2" xfId="48486" xr:uid="{00000000-0005-0000-0000-0000D57A0000}"/>
    <cellStyle name="Euro 6 5" xfId="27310" xr:uid="{00000000-0005-0000-0000-0000D67A0000}"/>
    <cellStyle name="Euro 7" xfId="17874" xr:uid="{00000000-0005-0000-0000-0000D77A0000}"/>
    <cellStyle name="Euro 7 2" xfId="38662" xr:uid="{00000000-0005-0000-0000-0000D87A0000}"/>
    <cellStyle name="Euro 8" xfId="17875" xr:uid="{00000000-0005-0000-0000-0000D97A0000}"/>
    <cellStyle name="Euro 8 2" xfId="48478" xr:uid="{00000000-0005-0000-0000-0000DA7A0000}"/>
    <cellStyle name="Incorrecto" xfId="62" builtinId="27" customBuiltin="1"/>
    <cellStyle name="Incorrecto 2" xfId="63" xr:uid="{00000000-0005-0000-0000-0000DC7A0000}"/>
    <cellStyle name="Incorrecto 2 2" xfId="17876" xr:uid="{00000000-0005-0000-0000-0000DD7A0000}"/>
    <cellStyle name="Incorrecto 2 2 2" xfId="17877" xr:uid="{00000000-0005-0000-0000-0000DE7A0000}"/>
    <cellStyle name="Incorrecto 2 2 2 2" xfId="48489" xr:uid="{00000000-0005-0000-0000-0000DF7A0000}"/>
    <cellStyle name="Incorrecto 2 2 3" xfId="38676" xr:uid="{00000000-0005-0000-0000-0000E07A0000}"/>
    <cellStyle name="Incorrecto 2 3" xfId="17878" xr:uid="{00000000-0005-0000-0000-0000E17A0000}"/>
    <cellStyle name="Incorrecto 2 3 2" xfId="38675" xr:uid="{00000000-0005-0000-0000-0000E27A0000}"/>
    <cellStyle name="Incorrecto 2 4" xfId="17879" xr:uid="{00000000-0005-0000-0000-0000E37A0000}"/>
    <cellStyle name="Incorrecto 2 4 2" xfId="48488" xr:uid="{00000000-0005-0000-0000-0000E47A0000}"/>
    <cellStyle name="Incorrecto 2 5" xfId="17880" xr:uid="{00000000-0005-0000-0000-0000E57A0000}"/>
    <cellStyle name="Incorrecto 2 6" xfId="27311" xr:uid="{00000000-0005-0000-0000-0000E67A0000}"/>
    <cellStyle name="Incorrecto 2_PARADEROS" xfId="17881" xr:uid="{00000000-0005-0000-0000-0000E77A0000}"/>
    <cellStyle name="Incorrecto 3" xfId="17882" xr:uid="{00000000-0005-0000-0000-0000E87A0000}"/>
    <cellStyle name="Incorrecto 3 2" xfId="17883" xr:uid="{00000000-0005-0000-0000-0000E97A0000}"/>
    <cellStyle name="Incorrecto 3 2 2" xfId="38677" xr:uid="{00000000-0005-0000-0000-0000EA7A0000}"/>
    <cellStyle name="Incorrecto 3 3" xfId="17884" xr:uid="{00000000-0005-0000-0000-0000EB7A0000}"/>
    <cellStyle name="Incorrecto 3 3 2" xfId="48490" xr:uid="{00000000-0005-0000-0000-0000EC7A0000}"/>
    <cellStyle name="Incorrecto 3 4" xfId="27312" xr:uid="{00000000-0005-0000-0000-0000ED7A0000}"/>
    <cellStyle name="Incorrecto 4" xfId="17885" xr:uid="{00000000-0005-0000-0000-0000EE7A0000}"/>
    <cellStyle name="Incorrecto 4 2" xfId="17886" xr:uid="{00000000-0005-0000-0000-0000EF7A0000}"/>
    <cellStyle name="Incorrecto 4 2 2" xfId="17887" xr:uid="{00000000-0005-0000-0000-0000F07A0000}"/>
    <cellStyle name="Incorrecto 4 2 2 2" xfId="48492" xr:uid="{00000000-0005-0000-0000-0000F17A0000}"/>
    <cellStyle name="Incorrecto 4 2 3" xfId="38679" xr:uid="{00000000-0005-0000-0000-0000F27A0000}"/>
    <cellStyle name="Incorrecto 4 3" xfId="17888" xr:uid="{00000000-0005-0000-0000-0000F37A0000}"/>
    <cellStyle name="Incorrecto 4 3 2" xfId="38678" xr:uid="{00000000-0005-0000-0000-0000F47A0000}"/>
    <cellStyle name="Incorrecto 4 4" xfId="17889" xr:uid="{00000000-0005-0000-0000-0000F57A0000}"/>
    <cellStyle name="Incorrecto 4 4 2" xfId="48491" xr:uid="{00000000-0005-0000-0000-0000F67A0000}"/>
    <cellStyle name="Incorrecto 4 5" xfId="27313" xr:uid="{00000000-0005-0000-0000-0000F77A0000}"/>
    <cellStyle name="Incorrecto 4_PARADEROS" xfId="17890" xr:uid="{00000000-0005-0000-0000-0000F87A0000}"/>
    <cellStyle name="Incorrecto 5" xfId="17891" xr:uid="{00000000-0005-0000-0000-0000F97A0000}"/>
    <cellStyle name="Incorrecto 5 2" xfId="17892" xr:uid="{00000000-0005-0000-0000-0000FA7A0000}"/>
    <cellStyle name="Incorrecto 5 2 2" xfId="17893" xr:uid="{00000000-0005-0000-0000-0000FB7A0000}"/>
    <cellStyle name="Incorrecto 5 2 2 2" xfId="48494" xr:uid="{00000000-0005-0000-0000-0000FC7A0000}"/>
    <cellStyle name="Incorrecto 5 2 3" xfId="38681" xr:uid="{00000000-0005-0000-0000-0000FD7A0000}"/>
    <cellStyle name="Incorrecto 5 3" xfId="17894" xr:uid="{00000000-0005-0000-0000-0000FE7A0000}"/>
    <cellStyle name="Incorrecto 5 3 2" xfId="38680" xr:uid="{00000000-0005-0000-0000-0000FF7A0000}"/>
    <cellStyle name="Incorrecto 5 4" xfId="17895" xr:uid="{00000000-0005-0000-0000-0000007B0000}"/>
    <cellStyle name="Incorrecto 5 4 2" xfId="48493" xr:uid="{00000000-0005-0000-0000-0000017B0000}"/>
    <cellStyle name="Incorrecto 5 5" xfId="27314" xr:uid="{00000000-0005-0000-0000-0000027B0000}"/>
    <cellStyle name="Incorrecto 5_PARADEROS" xfId="17896" xr:uid="{00000000-0005-0000-0000-0000037B0000}"/>
    <cellStyle name="Incorrecto 6" xfId="17897" xr:uid="{00000000-0005-0000-0000-0000047B0000}"/>
    <cellStyle name="Incorrecto 6 2" xfId="17898" xr:uid="{00000000-0005-0000-0000-0000057B0000}"/>
    <cellStyle name="Incorrecto 6 2 2" xfId="17899" xr:uid="{00000000-0005-0000-0000-0000067B0000}"/>
    <cellStyle name="Incorrecto 6 2 2 2" xfId="48496" xr:uid="{00000000-0005-0000-0000-0000077B0000}"/>
    <cellStyle name="Incorrecto 6 2 3" xfId="38683" xr:uid="{00000000-0005-0000-0000-0000087B0000}"/>
    <cellStyle name="Incorrecto 6 3" xfId="17900" xr:uid="{00000000-0005-0000-0000-0000097B0000}"/>
    <cellStyle name="Incorrecto 6 3 2" xfId="38682" xr:uid="{00000000-0005-0000-0000-00000A7B0000}"/>
    <cellStyle name="Incorrecto 6 4" xfId="17901" xr:uid="{00000000-0005-0000-0000-00000B7B0000}"/>
    <cellStyle name="Incorrecto 6 4 2" xfId="48495" xr:uid="{00000000-0005-0000-0000-00000C7B0000}"/>
    <cellStyle name="Incorrecto 6 5" xfId="27315" xr:uid="{00000000-0005-0000-0000-00000D7B0000}"/>
    <cellStyle name="Incorrecto 6_PARADEROS" xfId="17902" xr:uid="{00000000-0005-0000-0000-00000E7B0000}"/>
    <cellStyle name="Incorrecto 7" xfId="17903" xr:uid="{00000000-0005-0000-0000-00000F7B0000}"/>
    <cellStyle name="Incorrecto 7 2" xfId="17904" xr:uid="{00000000-0005-0000-0000-0000107B0000}"/>
    <cellStyle name="Incorrecto 7 2 2" xfId="17905" xr:uid="{00000000-0005-0000-0000-0000117B0000}"/>
    <cellStyle name="Incorrecto 7 2 2 2" xfId="48498" xr:uid="{00000000-0005-0000-0000-0000127B0000}"/>
    <cellStyle name="Incorrecto 7 2 3" xfId="38685" xr:uid="{00000000-0005-0000-0000-0000137B0000}"/>
    <cellStyle name="Incorrecto 7 3" xfId="17906" xr:uid="{00000000-0005-0000-0000-0000147B0000}"/>
    <cellStyle name="Incorrecto 7 3 2" xfId="38684" xr:uid="{00000000-0005-0000-0000-0000157B0000}"/>
    <cellStyle name="Incorrecto 7 4" xfId="17907" xr:uid="{00000000-0005-0000-0000-0000167B0000}"/>
    <cellStyle name="Incorrecto 7 4 2" xfId="48497" xr:uid="{00000000-0005-0000-0000-0000177B0000}"/>
    <cellStyle name="Incorrecto 7 5" xfId="27316" xr:uid="{00000000-0005-0000-0000-0000187B0000}"/>
    <cellStyle name="Incorrecto 7_PARADEROS" xfId="17908" xr:uid="{00000000-0005-0000-0000-0000197B0000}"/>
    <cellStyle name="Incorrecto 8" xfId="17909" xr:uid="{00000000-0005-0000-0000-00001A7B0000}"/>
    <cellStyle name="Incorrecto 8 2" xfId="17910" xr:uid="{00000000-0005-0000-0000-00001B7B0000}"/>
    <cellStyle name="Incorrecto 8 2 2" xfId="48499" xr:uid="{00000000-0005-0000-0000-00001C7B0000}"/>
    <cellStyle name="Incorrecto 8 3" xfId="38686" xr:uid="{00000000-0005-0000-0000-00001D7B0000}"/>
    <cellStyle name="Incorrecto 9" xfId="17911" xr:uid="{00000000-0005-0000-0000-00001E7B0000}"/>
    <cellStyle name="Incorrecto 9 2" xfId="38674" xr:uid="{00000000-0005-0000-0000-00001F7B0000}"/>
    <cellStyle name="Millares 2" xfId="64" xr:uid="{00000000-0005-0000-0000-0000207B0000}"/>
    <cellStyle name="Millares 2 2" xfId="17912" xr:uid="{00000000-0005-0000-0000-0000217B0000}"/>
    <cellStyle name="Millares 2 2 2" xfId="17913" xr:uid="{00000000-0005-0000-0000-0000227B0000}"/>
    <cellStyle name="Millares 2 2 2 2" xfId="38688" xr:uid="{00000000-0005-0000-0000-0000237B0000}"/>
    <cellStyle name="Millares 2 2 3" xfId="17914" xr:uid="{00000000-0005-0000-0000-0000247B0000}"/>
    <cellStyle name="Millares 2 2 3 2" xfId="48501" xr:uid="{00000000-0005-0000-0000-0000257B0000}"/>
    <cellStyle name="Millares 2 2 4" xfId="27318" xr:uid="{00000000-0005-0000-0000-0000267B0000}"/>
    <cellStyle name="Millares 2 3" xfId="17915" xr:uid="{00000000-0005-0000-0000-0000277B0000}"/>
    <cellStyle name="Millares 2 3 2" xfId="38689" xr:uid="{00000000-0005-0000-0000-0000287B0000}"/>
    <cellStyle name="Millares 2 4" xfId="17916" xr:uid="{00000000-0005-0000-0000-0000297B0000}"/>
    <cellStyle name="Millares 2 4 2" xfId="38687" xr:uid="{00000000-0005-0000-0000-00002A7B0000}"/>
    <cellStyle name="Millares 2 5" xfId="17917" xr:uid="{00000000-0005-0000-0000-00002B7B0000}"/>
    <cellStyle name="Millares 2 5 2" xfId="48500" xr:uid="{00000000-0005-0000-0000-00002C7B0000}"/>
    <cellStyle name="Millares 2 6" xfId="17918" xr:uid="{00000000-0005-0000-0000-00002D7B0000}"/>
    <cellStyle name="Millares 2 7" xfId="27317" xr:uid="{00000000-0005-0000-0000-00002E7B0000}"/>
    <cellStyle name="Millares 3" xfId="49913" xr:uid="{00000000-0005-0000-0000-00002F7B0000}"/>
    <cellStyle name="Neutral" xfId="65" builtinId="28" customBuiltin="1"/>
    <cellStyle name="Neutral 2" xfId="66" xr:uid="{00000000-0005-0000-0000-0000317B0000}"/>
    <cellStyle name="Neutral 2 2" xfId="17919" xr:uid="{00000000-0005-0000-0000-0000327B0000}"/>
    <cellStyle name="Neutral 2 2 2" xfId="17920" xr:uid="{00000000-0005-0000-0000-0000337B0000}"/>
    <cellStyle name="Neutral 2 2 2 2" xfId="48503" xr:uid="{00000000-0005-0000-0000-0000347B0000}"/>
    <cellStyle name="Neutral 2 2 3" xfId="38692" xr:uid="{00000000-0005-0000-0000-0000357B0000}"/>
    <cellStyle name="Neutral 2 3" xfId="17921" xr:uid="{00000000-0005-0000-0000-0000367B0000}"/>
    <cellStyle name="Neutral 2 3 2" xfId="38691" xr:uid="{00000000-0005-0000-0000-0000377B0000}"/>
    <cellStyle name="Neutral 2 4" xfId="17922" xr:uid="{00000000-0005-0000-0000-0000387B0000}"/>
    <cellStyle name="Neutral 2 4 2" xfId="48502" xr:uid="{00000000-0005-0000-0000-0000397B0000}"/>
    <cellStyle name="Neutral 2 5" xfId="17923" xr:uid="{00000000-0005-0000-0000-00003A7B0000}"/>
    <cellStyle name="Neutral 2 6" xfId="27319" xr:uid="{00000000-0005-0000-0000-00003B7B0000}"/>
    <cellStyle name="Neutral 2_PARADEROS" xfId="17924" xr:uid="{00000000-0005-0000-0000-00003C7B0000}"/>
    <cellStyle name="Neutral 3" xfId="17925" xr:uid="{00000000-0005-0000-0000-00003D7B0000}"/>
    <cellStyle name="Neutral 3 2" xfId="17926" xr:uid="{00000000-0005-0000-0000-00003E7B0000}"/>
    <cellStyle name="Neutral 3 2 2" xfId="38693" xr:uid="{00000000-0005-0000-0000-00003F7B0000}"/>
    <cellStyle name="Neutral 3 3" xfId="17927" xr:uid="{00000000-0005-0000-0000-0000407B0000}"/>
    <cellStyle name="Neutral 3 3 2" xfId="48504" xr:uid="{00000000-0005-0000-0000-0000417B0000}"/>
    <cellStyle name="Neutral 3 4" xfId="27320" xr:uid="{00000000-0005-0000-0000-0000427B0000}"/>
    <cellStyle name="Neutral 4" xfId="17928" xr:uid="{00000000-0005-0000-0000-0000437B0000}"/>
    <cellStyle name="Neutral 4 2" xfId="17929" xr:uid="{00000000-0005-0000-0000-0000447B0000}"/>
    <cellStyle name="Neutral 4 2 2" xfId="17930" xr:uid="{00000000-0005-0000-0000-0000457B0000}"/>
    <cellStyle name="Neutral 4 2 2 2" xfId="48506" xr:uid="{00000000-0005-0000-0000-0000467B0000}"/>
    <cellStyle name="Neutral 4 2 3" xfId="38695" xr:uid="{00000000-0005-0000-0000-0000477B0000}"/>
    <cellStyle name="Neutral 4 3" xfId="17931" xr:uid="{00000000-0005-0000-0000-0000487B0000}"/>
    <cellStyle name="Neutral 4 3 2" xfId="38694" xr:uid="{00000000-0005-0000-0000-0000497B0000}"/>
    <cellStyle name="Neutral 4 4" xfId="17932" xr:uid="{00000000-0005-0000-0000-00004A7B0000}"/>
    <cellStyle name="Neutral 4 4 2" xfId="48505" xr:uid="{00000000-0005-0000-0000-00004B7B0000}"/>
    <cellStyle name="Neutral 4 5" xfId="27321" xr:uid="{00000000-0005-0000-0000-00004C7B0000}"/>
    <cellStyle name="Neutral 4_PARADEROS" xfId="17933" xr:uid="{00000000-0005-0000-0000-00004D7B0000}"/>
    <cellStyle name="Neutral 5" xfId="17934" xr:uid="{00000000-0005-0000-0000-00004E7B0000}"/>
    <cellStyle name="Neutral 5 2" xfId="17935" xr:uid="{00000000-0005-0000-0000-00004F7B0000}"/>
    <cellStyle name="Neutral 5 2 2" xfId="17936" xr:uid="{00000000-0005-0000-0000-0000507B0000}"/>
    <cellStyle name="Neutral 5 2 2 2" xfId="48508" xr:uid="{00000000-0005-0000-0000-0000517B0000}"/>
    <cellStyle name="Neutral 5 2 3" xfId="38697" xr:uid="{00000000-0005-0000-0000-0000527B0000}"/>
    <cellStyle name="Neutral 5 3" xfId="17937" xr:uid="{00000000-0005-0000-0000-0000537B0000}"/>
    <cellStyle name="Neutral 5 3 2" xfId="38696" xr:uid="{00000000-0005-0000-0000-0000547B0000}"/>
    <cellStyle name="Neutral 5 4" xfId="17938" xr:uid="{00000000-0005-0000-0000-0000557B0000}"/>
    <cellStyle name="Neutral 5 4 2" xfId="48507" xr:uid="{00000000-0005-0000-0000-0000567B0000}"/>
    <cellStyle name="Neutral 5 5" xfId="27322" xr:uid="{00000000-0005-0000-0000-0000577B0000}"/>
    <cellStyle name="Neutral 5_PARADEROS" xfId="17939" xr:uid="{00000000-0005-0000-0000-0000587B0000}"/>
    <cellStyle name="Neutral 6" xfId="17940" xr:uid="{00000000-0005-0000-0000-0000597B0000}"/>
    <cellStyle name="Neutral 6 2" xfId="17941" xr:uid="{00000000-0005-0000-0000-00005A7B0000}"/>
    <cellStyle name="Neutral 6 2 2" xfId="17942" xr:uid="{00000000-0005-0000-0000-00005B7B0000}"/>
    <cellStyle name="Neutral 6 2 2 2" xfId="48510" xr:uid="{00000000-0005-0000-0000-00005C7B0000}"/>
    <cellStyle name="Neutral 6 2 3" xfId="38699" xr:uid="{00000000-0005-0000-0000-00005D7B0000}"/>
    <cellStyle name="Neutral 6 3" xfId="17943" xr:uid="{00000000-0005-0000-0000-00005E7B0000}"/>
    <cellStyle name="Neutral 6 3 2" xfId="38698" xr:uid="{00000000-0005-0000-0000-00005F7B0000}"/>
    <cellStyle name="Neutral 6 4" xfId="17944" xr:uid="{00000000-0005-0000-0000-0000607B0000}"/>
    <cellStyle name="Neutral 6 4 2" xfId="48509" xr:uid="{00000000-0005-0000-0000-0000617B0000}"/>
    <cellStyle name="Neutral 6 5" xfId="27323" xr:uid="{00000000-0005-0000-0000-0000627B0000}"/>
    <cellStyle name="Neutral 6_PARADEROS" xfId="17945" xr:uid="{00000000-0005-0000-0000-0000637B0000}"/>
    <cellStyle name="Neutral 7" xfId="17946" xr:uid="{00000000-0005-0000-0000-0000647B0000}"/>
    <cellStyle name="Neutral 7 2" xfId="17947" xr:uid="{00000000-0005-0000-0000-0000657B0000}"/>
    <cellStyle name="Neutral 7 2 2" xfId="17948" xr:uid="{00000000-0005-0000-0000-0000667B0000}"/>
    <cellStyle name="Neutral 7 2 2 2" xfId="48512" xr:uid="{00000000-0005-0000-0000-0000677B0000}"/>
    <cellStyle name="Neutral 7 2 3" xfId="38701" xr:uid="{00000000-0005-0000-0000-0000687B0000}"/>
    <cellStyle name="Neutral 7 3" xfId="17949" xr:uid="{00000000-0005-0000-0000-0000697B0000}"/>
    <cellStyle name="Neutral 7 3 2" xfId="38700" xr:uid="{00000000-0005-0000-0000-00006A7B0000}"/>
    <cellStyle name="Neutral 7 4" xfId="17950" xr:uid="{00000000-0005-0000-0000-00006B7B0000}"/>
    <cellStyle name="Neutral 7 4 2" xfId="48511" xr:uid="{00000000-0005-0000-0000-00006C7B0000}"/>
    <cellStyle name="Neutral 7 5" xfId="27324" xr:uid="{00000000-0005-0000-0000-00006D7B0000}"/>
    <cellStyle name="Neutral 7_PARADEROS" xfId="17951" xr:uid="{00000000-0005-0000-0000-00006E7B0000}"/>
    <cellStyle name="Neutral 8" xfId="17952" xr:uid="{00000000-0005-0000-0000-00006F7B0000}"/>
    <cellStyle name="Neutral 8 2" xfId="17953" xr:uid="{00000000-0005-0000-0000-0000707B0000}"/>
    <cellStyle name="Neutral 8 2 2" xfId="48513" xr:uid="{00000000-0005-0000-0000-0000717B0000}"/>
    <cellStyle name="Neutral 8 3" xfId="38702" xr:uid="{00000000-0005-0000-0000-0000727B0000}"/>
    <cellStyle name="Neutral 9" xfId="17954" xr:uid="{00000000-0005-0000-0000-0000737B0000}"/>
    <cellStyle name="Neutral 9 2" xfId="38690" xr:uid="{00000000-0005-0000-0000-0000747B0000}"/>
    <cellStyle name="Normal" xfId="0" builtinId="0"/>
    <cellStyle name="Normal 10" xfId="17955" xr:uid="{00000000-0005-0000-0000-0000767B0000}"/>
    <cellStyle name="Normal 10 10" xfId="49914" xr:uid="{00000000-0005-0000-0000-0000777B0000}"/>
    <cellStyle name="Normal 10 2" xfId="17956" xr:uid="{00000000-0005-0000-0000-0000787B0000}"/>
    <cellStyle name="Normal 10 2 2" xfId="17957" xr:uid="{00000000-0005-0000-0000-0000797B0000}"/>
    <cellStyle name="Normal 10 2 2 2" xfId="38704" xr:uid="{00000000-0005-0000-0000-00007A7B0000}"/>
    <cellStyle name="Normal 10 2 3" xfId="17958" xr:uid="{00000000-0005-0000-0000-00007B7B0000}"/>
    <cellStyle name="Normal 10 2 3 2" xfId="48515" xr:uid="{00000000-0005-0000-0000-00007C7B0000}"/>
    <cellStyle name="Normal 10 2 4" xfId="27326" xr:uid="{00000000-0005-0000-0000-00007D7B0000}"/>
    <cellStyle name="Normal 10 3" xfId="17959" xr:uid="{00000000-0005-0000-0000-00007E7B0000}"/>
    <cellStyle name="Normal 10 3 2" xfId="17960" xr:uid="{00000000-0005-0000-0000-00007F7B0000}"/>
    <cellStyle name="Normal 10 3 2 2" xfId="17961" xr:uid="{00000000-0005-0000-0000-0000807B0000}"/>
    <cellStyle name="Normal 10 3 2 2 2" xfId="48517" xr:uid="{00000000-0005-0000-0000-0000817B0000}"/>
    <cellStyle name="Normal 10 3 2 3" xfId="38706" xr:uid="{00000000-0005-0000-0000-0000827B0000}"/>
    <cellStyle name="Normal 10 3 3" xfId="17962" xr:uid="{00000000-0005-0000-0000-0000837B0000}"/>
    <cellStyle name="Normal 10 3 3 2" xfId="38705" xr:uid="{00000000-0005-0000-0000-0000847B0000}"/>
    <cellStyle name="Normal 10 3 4" xfId="17963" xr:uid="{00000000-0005-0000-0000-0000857B0000}"/>
    <cellStyle name="Normal 10 3 4 2" xfId="48516" xr:uid="{00000000-0005-0000-0000-0000867B0000}"/>
    <cellStyle name="Normal 10 3 5" xfId="27327" xr:uid="{00000000-0005-0000-0000-0000877B0000}"/>
    <cellStyle name="Normal 10 4" xfId="17964" xr:uid="{00000000-0005-0000-0000-0000887B0000}"/>
    <cellStyle name="Normal 10 4 2" xfId="38703" xr:uid="{00000000-0005-0000-0000-0000897B0000}"/>
    <cellStyle name="Normal 10 5" xfId="17965" xr:uid="{00000000-0005-0000-0000-00008A7B0000}"/>
    <cellStyle name="Normal 10 5 2" xfId="48514" xr:uid="{00000000-0005-0000-0000-00008B7B0000}"/>
    <cellStyle name="Normal 10 6" xfId="27325" xr:uid="{00000000-0005-0000-0000-00008C7B0000}"/>
    <cellStyle name="Normal 11" xfId="17966" xr:uid="{00000000-0005-0000-0000-00008D7B0000}"/>
    <cellStyle name="Normal 11 2" xfId="17967" xr:uid="{00000000-0005-0000-0000-00008E7B0000}"/>
    <cellStyle name="Normal 11 2 2" xfId="38707" xr:uid="{00000000-0005-0000-0000-00008F7B0000}"/>
    <cellStyle name="Normal 11 3" xfId="17968" xr:uid="{00000000-0005-0000-0000-0000907B0000}"/>
    <cellStyle name="Normal 11 3 2" xfId="48518" xr:uid="{00000000-0005-0000-0000-0000917B0000}"/>
    <cellStyle name="Normal 11 4" xfId="27328" xr:uid="{00000000-0005-0000-0000-0000927B0000}"/>
    <cellStyle name="Normal 12" xfId="17969" xr:uid="{00000000-0005-0000-0000-0000937B0000}"/>
    <cellStyle name="Normal 12 2" xfId="17970" xr:uid="{00000000-0005-0000-0000-0000947B0000}"/>
    <cellStyle name="Normal 12 2 2" xfId="17971" xr:uid="{00000000-0005-0000-0000-0000957B0000}"/>
    <cellStyle name="Normal 12 2 2 2" xfId="48519" xr:uid="{00000000-0005-0000-0000-0000967B0000}"/>
    <cellStyle name="Normal 12 2 3" xfId="38709" xr:uid="{00000000-0005-0000-0000-0000977B0000}"/>
    <cellStyle name="Normal 12 3" xfId="17972" xr:uid="{00000000-0005-0000-0000-0000987B0000}"/>
    <cellStyle name="Normal 12 3 2" xfId="38708" xr:uid="{00000000-0005-0000-0000-0000997B0000}"/>
    <cellStyle name="Normal 12 4" xfId="17973" xr:uid="{00000000-0005-0000-0000-00009A7B0000}"/>
    <cellStyle name="Normal 12 4 2" xfId="27126" xr:uid="{00000000-0005-0000-0000-00009B7B0000}"/>
    <cellStyle name="Normal 12 5" xfId="27119" xr:uid="{00000000-0005-0000-0000-00009C7B0000}"/>
    <cellStyle name="Normal 13" xfId="17974" xr:uid="{00000000-0005-0000-0000-00009D7B0000}"/>
    <cellStyle name="Normal 13 10" xfId="38710" xr:uid="{00000000-0005-0000-0000-00009E7B0000}"/>
    <cellStyle name="Normal 13 2" xfId="17975" xr:uid="{00000000-0005-0000-0000-00009F7B0000}"/>
    <cellStyle name="Normal 13 2 2" xfId="17976" xr:uid="{00000000-0005-0000-0000-0000A07B0000}"/>
    <cellStyle name="Normal 13 2 2 2" xfId="17977" xr:uid="{00000000-0005-0000-0000-0000A17B0000}"/>
    <cellStyle name="Normal 13 2 2 2 2" xfId="17978" xr:uid="{00000000-0005-0000-0000-0000A27B0000}"/>
    <cellStyle name="Normal 13 2 2 2 2 2" xfId="17979" xr:uid="{00000000-0005-0000-0000-0000A37B0000}"/>
    <cellStyle name="Normal 13 2 2 2 2 2 2" xfId="38715" xr:uid="{00000000-0005-0000-0000-0000A47B0000}"/>
    <cellStyle name="Normal 13 2 2 2 2 3" xfId="38714" xr:uid="{00000000-0005-0000-0000-0000A57B0000}"/>
    <cellStyle name="Normal 13 2 2 2 3" xfId="17980" xr:uid="{00000000-0005-0000-0000-0000A67B0000}"/>
    <cellStyle name="Normal 13 2 2 2 3 2" xfId="17981" xr:uid="{00000000-0005-0000-0000-0000A77B0000}"/>
    <cellStyle name="Normal 13 2 2 2 3 2 2" xfId="38717" xr:uid="{00000000-0005-0000-0000-0000A87B0000}"/>
    <cellStyle name="Normal 13 2 2 2 3 3" xfId="38716" xr:uid="{00000000-0005-0000-0000-0000A97B0000}"/>
    <cellStyle name="Normal 13 2 2 2 4" xfId="17982" xr:uid="{00000000-0005-0000-0000-0000AA7B0000}"/>
    <cellStyle name="Normal 13 2 2 2 4 2" xfId="38718" xr:uid="{00000000-0005-0000-0000-0000AB7B0000}"/>
    <cellStyle name="Normal 13 2 2 2 5" xfId="17983" xr:uid="{00000000-0005-0000-0000-0000AC7B0000}"/>
    <cellStyle name="Normal 13 2 2 2 5 2" xfId="48523" xr:uid="{00000000-0005-0000-0000-0000AD7B0000}"/>
    <cellStyle name="Normal 13 2 2 2 6" xfId="38713" xr:uid="{00000000-0005-0000-0000-0000AE7B0000}"/>
    <cellStyle name="Normal 13 2 2 3" xfId="17984" xr:uid="{00000000-0005-0000-0000-0000AF7B0000}"/>
    <cellStyle name="Normal 13 2 2 3 2" xfId="17985" xr:uid="{00000000-0005-0000-0000-0000B07B0000}"/>
    <cellStyle name="Normal 13 2 2 3 2 2" xfId="17986" xr:uid="{00000000-0005-0000-0000-0000B17B0000}"/>
    <cellStyle name="Normal 13 2 2 3 2 2 2" xfId="38721" xr:uid="{00000000-0005-0000-0000-0000B27B0000}"/>
    <cellStyle name="Normal 13 2 2 3 2 3" xfId="38720" xr:uid="{00000000-0005-0000-0000-0000B37B0000}"/>
    <cellStyle name="Normal 13 2 2 3 3" xfId="17987" xr:uid="{00000000-0005-0000-0000-0000B47B0000}"/>
    <cellStyle name="Normal 13 2 2 3 3 2" xfId="17988" xr:uid="{00000000-0005-0000-0000-0000B57B0000}"/>
    <cellStyle name="Normal 13 2 2 3 3 2 2" xfId="38723" xr:uid="{00000000-0005-0000-0000-0000B67B0000}"/>
    <cellStyle name="Normal 13 2 2 3 3 3" xfId="38722" xr:uid="{00000000-0005-0000-0000-0000B77B0000}"/>
    <cellStyle name="Normal 13 2 2 3 4" xfId="17989" xr:uid="{00000000-0005-0000-0000-0000B87B0000}"/>
    <cellStyle name="Normal 13 2 2 3 4 2" xfId="38724" xr:uid="{00000000-0005-0000-0000-0000B97B0000}"/>
    <cellStyle name="Normal 13 2 2 3 5" xfId="17990" xr:uid="{00000000-0005-0000-0000-0000BA7B0000}"/>
    <cellStyle name="Normal 13 2 2 3 5 2" xfId="48524" xr:uid="{00000000-0005-0000-0000-0000BB7B0000}"/>
    <cellStyle name="Normal 13 2 2 3 6" xfId="38719" xr:uid="{00000000-0005-0000-0000-0000BC7B0000}"/>
    <cellStyle name="Normal 13 2 2 4" xfId="17991" xr:uid="{00000000-0005-0000-0000-0000BD7B0000}"/>
    <cellStyle name="Normal 13 2 2 4 2" xfId="17992" xr:uid="{00000000-0005-0000-0000-0000BE7B0000}"/>
    <cellStyle name="Normal 13 2 2 4 2 2" xfId="38726" xr:uid="{00000000-0005-0000-0000-0000BF7B0000}"/>
    <cellStyle name="Normal 13 2 2 4 3" xfId="38725" xr:uid="{00000000-0005-0000-0000-0000C07B0000}"/>
    <cellStyle name="Normal 13 2 2 5" xfId="17993" xr:uid="{00000000-0005-0000-0000-0000C17B0000}"/>
    <cellStyle name="Normal 13 2 2 5 2" xfId="17994" xr:uid="{00000000-0005-0000-0000-0000C27B0000}"/>
    <cellStyle name="Normal 13 2 2 5 2 2" xfId="38728" xr:uid="{00000000-0005-0000-0000-0000C37B0000}"/>
    <cellStyle name="Normal 13 2 2 5 3" xfId="38727" xr:uid="{00000000-0005-0000-0000-0000C47B0000}"/>
    <cellStyle name="Normal 13 2 2 6" xfId="17995" xr:uid="{00000000-0005-0000-0000-0000C57B0000}"/>
    <cellStyle name="Normal 13 2 2 6 2" xfId="38729" xr:uid="{00000000-0005-0000-0000-0000C67B0000}"/>
    <cellStyle name="Normal 13 2 2 7" xfId="17996" xr:uid="{00000000-0005-0000-0000-0000C77B0000}"/>
    <cellStyle name="Normal 13 2 2 7 2" xfId="48522" xr:uid="{00000000-0005-0000-0000-0000C87B0000}"/>
    <cellStyle name="Normal 13 2 2 8" xfId="38712" xr:uid="{00000000-0005-0000-0000-0000C97B0000}"/>
    <cellStyle name="Normal 13 2 3" xfId="17997" xr:uid="{00000000-0005-0000-0000-0000CA7B0000}"/>
    <cellStyle name="Normal 13 2 3 2" xfId="17998" xr:uid="{00000000-0005-0000-0000-0000CB7B0000}"/>
    <cellStyle name="Normal 13 2 3 2 2" xfId="17999" xr:uid="{00000000-0005-0000-0000-0000CC7B0000}"/>
    <cellStyle name="Normal 13 2 3 2 2 2" xfId="38732" xr:uid="{00000000-0005-0000-0000-0000CD7B0000}"/>
    <cellStyle name="Normal 13 2 3 2 3" xfId="38731" xr:uid="{00000000-0005-0000-0000-0000CE7B0000}"/>
    <cellStyle name="Normal 13 2 3 3" xfId="18000" xr:uid="{00000000-0005-0000-0000-0000CF7B0000}"/>
    <cellStyle name="Normal 13 2 3 3 2" xfId="18001" xr:uid="{00000000-0005-0000-0000-0000D07B0000}"/>
    <cellStyle name="Normal 13 2 3 3 2 2" xfId="38734" xr:uid="{00000000-0005-0000-0000-0000D17B0000}"/>
    <cellStyle name="Normal 13 2 3 3 3" xfId="38733" xr:uid="{00000000-0005-0000-0000-0000D27B0000}"/>
    <cellStyle name="Normal 13 2 3 4" xfId="18002" xr:uid="{00000000-0005-0000-0000-0000D37B0000}"/>
    <cellStyle name="Normal 13 2 3 4 2" xfId="38735" xr:uid="{00000000-0005-0000-0000-0000D47B0000}"/>
    <cellStyle name="Normal 13 2 3 5" xfId="18003" xr:uid="{00000000-0005-0000-0000-0000D57B0000}"/>
    <cellStyle name="Normal 13 2 3 5 2" xfId="48525" xr:uid="{00000000-0005-0000-0000-0000D67B0000}"/>
    <cellStyle name="Normal 13 2 3 6" xfId="38730" xr:uid="{00000000-0005-0000-0000-0000D77B0000}"/>
    <cellStyle name="Normal 13 2 4" xfId="18004" xr:uid="{00000000-0005-0000-0000-0000D87B0000}"/>
    <cellStyle name="Normal 13 2 4 2" xfId="18005" xr:uid="{00000000-0005-0000-0000-0000D97B0000}"/>
    <cellStyle name="Normal 13 2 4 2 2" xfId="18006" xr:uid="{00000000-0005-0000-0000-0000DA7B0000}"/>
    <cellStyle name="Normal 13 2 4 2 2 2" xfId="38738" xr:uid="{00000000-0005-0000-0000-0000DB7B0000}"/>
    <cellStyle name="Normal 13 2 4 2 3" xfId="38737" xr:uid="{00000000-0005-0000-0000-0000DC7B0000}"/>
    <cellStyle name="Normal 13 2 4 3" xfId="18007" xr:uid="{00000000-0005-0000-0000-0000DD7B0000}"/>
    <cellStyle name="Normal 13 2 4 3 2" xfId="18008" xr:uid="{00000000-0005-0000-0000-0000DE7B0000}"/>
    <cellStyle name="Normal 13 2 4 3 2 2" xfId="38740" xr:uid="{00000000-0005-0000-0000-0000DF7B0000}"/>
    <cellStyle name="Normal 13 2 4 3 3" xfId="38739" xr:uid="{00000000-0005-0000-0000-0000E07B0000}"/>
    <cellStyle name="Normal 13 2 4 4" xfId="18009" xr:uid="{00000000-0005-0000-0000-0000E17B0000}"/>
    <cellStyle name="Normal 13 2 4 4 2" xfId="38741" xr:uid="{00000000-0005-0000-0000-0000E27B0000}"/>
    <cellStyle name="Normal 13 2 4 5" xfId="18010" xr:uid="{00000000-0005-0000-0000-0000E37B0000}"/>
    <cellStyle name="Normal 13 2 4 5 2" xfId="48526" xr:uid="{00000000-0005-0000-0000-0000E47B0000}"/>
    <cellStyle name="Normal 13 2 4 6" xfId="38736" xr:uid="{00000000-0005-0000-0000-0000E57B0000}"/>
    <cellStyle name="Normal 13 2 5" xfId="18011" xr:uid="{00000000-0005-0000-0000-0000E67B0000}"/>
    <cellStyle name="Normal 13 2 5 2" xfId="18012" xr:uid="{00000000-0005-0000-0000-0000E77B0000}"/>
    <cellStyle name="Normal 13 2 5 2 2" xfId="38743" xr:uid="{00000000-0005-0000-0000-0000E87B0000}"/>
    <cellStyle name="Normal 13 2 5 3" xfId="38742" xr:uid="{00000000-0005-0000-0000-0000E97B0000}"/>
    <cellStyle name="Normal 13 2 6" xfId="18013" xr:uid="{00000000-0005-0000-0000-0000EA7B0000}"/>
    <cellStyle name="Normal 13 2 6 2" xfId="18014" xr:uid="{00000000-0005-0000-0000-0000EB7B0000}"/>
    <cellStyle name="Normal 13 2 6 2 2" xfId="38745" xr:uid="{00000000-0005-0000-0000-0000EC7B0000}"/>
    <cellStyle name="Normal 13 2 6 3" xfId="38744" xr:uid="{00000000-0005-0000-0000-0000ED7B0000}"/>
    <cellStyle name="Normal 13 2 7" xfId="18015" xr:uid="{00000000-0005-0000-0000-0000EE7B0000}"/>
    <cellStyle name="Normal 13 2 7 2" xfId="38746" xr:uid="{00000000-0005-0000-0000-0000EF7B0000}"/>
    <cellStyle name="Normal 13 2 8" xfId="18016" xr:uid="{00000000-0005-0000-0000-0000F07B0000}"/>
    <cellStyle name="Normal 13 2 8 2" xfId="48521" xr:uid="{00000000-0005-0000-0000-0000F17B0000}"/>
    <cellStyle name="Normal 13 2 9" xfId="38711" xr:uid="{00000000-0005-0000-0000-0000F27B0000}"/>
    <cellStyle name="Normal 13 3" xfId="18017" xr:uid="{00000000-0005-0000-0000-0000F37B0000}"/>
    <cellStyle name="Normal 13 3 2" xfId="18018" xr:uid="{00000000-0005-0000-0000-0000F47B0000}"/>
    <cellStyle name="Normal 13 3 2 2" xfId="18019" xr:uid="{00000000-0005-0000-0000-0000F57B0000}"/>
    <cellStyle name="Normal 13 3 2 2 2" xfId="18020" xr:uid="{00000000-0005-0000-0000-0000F67B0000}"/>
    <cellStyle name="Normal 13 3 2 2 2 2" xfId="38750" xr:uid="{00000000-0005-0000-0000-0000F77B0000}"/>
    <cellStyle name="Normal 13 3 2 2 3" xfId="38749" xr:uid="{00000000-0005-0000-0000-0000F87B0000}"/>
    <cellStyle name="Normal 13 3 2 3" xfId="18021" xr:uid="{00000000-0005-0000-0000-0000F97B0000}"/>
    <cellStyle name="Normal 13 3 2 3 2" xfId="18022" xr:uid="{00000000-0005-0000-0000-0000FA7B0000}"/>
    <cellStyle name="Normal 13 3 2 3 2 2" xfId="38752" xr:uid="{00000000-0005-0000-0000-0000FB7B0000}"/>
    <cellStyle name="Normal 13 3 2 3 3" xfId="38751" xr:uid="{00000000-0005-0000-0000-0000FC7B0000}"/>
    <cellStyle name="Normal 13 3 2 4" xfId="18023" xr:uid="{00000000-0005-0000-0000-0000FD7B0000}"/>
    <cellStyle name="Normal 13 3 2 4 2" xfId="38753" xr:uid="{00000000-0005-0000-0000-0000FE7B0000}"/>
    <cellStyle name="Normal 13 3 2 5" xfId="18024" xr:uid="{00000000-0005-0000-0000-0000FF7B0000}"/>
    <cellStyle name="Normal 13 3 2 5 2" xfId="48528" xr:uid="{00000000-0005-0000-0000-0000007C0000}"/>
    <cellStyle name="Normal 13 3 2 6" xfId="38748" xr:uid="{00000000-0005-0000-0000-0000017C0000}"/>
    <cellStyle name="Normal 13 3 3" xfId="18025" xr:uid="{00000000-0005-0000-0000-0000027C0000}"/>
    <cellStyle name="Normal 13 3 3 2" xfId="18026" xr:uid="{00000000-0005-0000-0000-0000037C0000}"/>
    <cellStyle name="Normal 13 3 3 2 2" xfId="18027" xr:uid="{00000000-0005-0000-0000-0000047C0000}"/>
    <cellStyle name="Normal 13 3 3 2 2 2" xfId="38756" xr:uid="{00000000-0005-0000-0000-0000057C0000}"/>
    <cellStyle name="Normal 13 3 3 2 3" xfId="38755" xr:uid="{00000000-0005-0000-0000-0000067C0000}"/>
    <cellStyle name="Normal 13 3 3 3" xfId="18028" xr:uid="{00000000-0005-0000-0000-0000077C0000}"/>
    <cellStyle name="Normal 13 3 3 3 2" xfId="18029" xr:uid="{00000000-0005-0000-0000-0000087C0000}"/>
    <cellStyle name="Normal 13 3 3 3 2 2" xfId="38758" xr:uid="{00000000-0005-0000-0000-0000097C0000}"/>
    <cellStyle name="Normal 13 3 3 3 3" xfId="38757" xr:uid="{00000000-0005-0000-0000-00000A7C0000}"/>
    <cellStyle name="Normal 13 3 3 4" xfId="18030" xr:uid="{00000000-0005-0000-0000-00000B7C0000}"/>
    <cellStyle name="Normal 13 3 3 4 2" xfId="38759" xr:uid="{00000000-0005-0000-0000-00000C7C0000}"/>
    <cellStyle name="Normal 13 3 3 5" xfId="18031" xr:uid="{00000000-0005-0000-0000-00000D7C0000}"/>
    <cellStyle name="Normal 13 3 3 5 2" xfId="48529" xr:uid="{00000000-0005-0000-0000-00000E7C0000}"/>
    <cellStyle name="Normal 13 3 3 6" xfId="38754" xr:uid="{00000000-0005-0000-0000-00000F7C0000}"/>
    <cellStyle name="Normal 13 3 4" xfId="18032" xr:uid="{00000000-0005-0000-0000-0000107C0000}"/>
    <cellStyle name="Normal 13 3 4 2" xfId="18033" xr:uid="{00000000-0005-0000-0000-0000117C0000}"/>
    <cellStyle name="Normal 13 3 4 2 2" xfId="38761" xr:uid="{00000000-0005-0000-0000-0000127C0000}"/>
    <cellStyle name="Normal 13 3 4 3" xfId="38760" xr:uid="{00000000-0005-0000-0000-0000137C0000}"/>
    <cellStyle name="Normal 13 3 5" xfId="18034" xr:uid="{00000000-0005-0000-0000-0000147C0000}"/>
    <cellStyle name="Normal 13 3 5 2" xfId="18035" xr:uid="{00000000-0005-0000-0000-0000157C0000}"/>
    <cellStyle name="Normal 13 3 5 2 2" xfId="38763" xr:uid="{00000000-0005-0000-0000-0000167C0000}"/>
    <cellStyle name="Normal 13 3 5 3" xfId="38762" xr:uid="{00000000-0005-0000-0000-0000177C0000}"/>
    <cellStyle name="Normal 13 3 6" xfId="18036" xr:uid="{00000000-0005-0000-0000-0000187C0000}"/>
    <cellStyle name="Normal 13 3 6 2" xfId="38764" xr:uid="{00000000-0005-0000-0000-0000197C0000}"/>
    <cellStyle name="Normal 13 3 7" xfId="18037" xr:uid="{00000000-0005-0000-0000-00001A7C0000}"/>
    <cellStyle name="Normal 13 3 7 2" xfId="48527" xr:uid="{00000000-0005-0000-0000-00001B7C0000}"/>
    <cellStyle name="Normal 13 3 8" xfId="38747" xr:uid="{00000000-0005-0000-0000-00001C7C0000}"/>
    <cellStyle name="Normal 13 4" xfId="18038" xr:uid="{00000000-0005-0000-0000-00001D7C0000}"/>
    <cellStyle name="Normal 13 4 2" xfId="18039" xr:uid="{00000000-0005-0000-0000-00001E7C0000}"/>
    <cellStyle name="Normal 13 4 2 2" xfId="18040" xr:uid="{00000000-0005-0000-0000-00001F7C0000}"/>
    <cellStyle name="Normal 13 4 2 2 2" xfId="38767" xr:uid="{00000000-0005-0000-0000-0000207C0000}"/>
    <cellStyle name="Normal 13 4 2 3" xfId="38766" xr:uid="{00000000-0005-0000-0000-0000217C0000}"/>
    <cellStyle name="Normal 13 4 3" xfId="18041" xr:uid="{00000000-0005-0000-0000-0000227C0000}"/>
    <cellStyle name="Normal 13 4 3 2" xfId="18042" xr:uid="{00000000-0005-0000-0000-0000237C0000}"/>
    <cellStyle name="Normal 13 4 3 2 2" xfId="38769" xr:uid="{00000000-0005-0000-0000-0000247C0000}"/>
    <cellStyle name="Normal 13 4 3 3" xfId="38768" xr:uid="{00000000-0005-0000-0000-0000257C0000}"/>
    <cellStyle name="Normal 13 4 4" xfId="18043" xr:uid="{00000000-0005-0000-0000-0000267C0000}"/>
    <cellStyle name="Normal 13 4 4 2" xfId="38770" xr:uid="{00000000-0005-0000-0000-0000277C0000}"/>
    <cellStyle name="Normal 13 4 5" xfId="18044" xr:uid="{00000000-0005-0000-0000-0000287C0000}"/>
    <cellStyle name="Normal 13 4 5 2" xfId="48530" xr:uid="{00000000-0005-0000-0000-0000297C0000}"/>
    <cellStyle name="Normal 13 4 6" xfId="38765" xr:uid="{00000000-0005-0000-0000-00002A7C0000}"/>
    <cellStyle name="Normal 13 5" xfId="18045" xr:uid="{00000000-0005-0000-0000-00002B7C0000}"/>
    <cellStyle name="Normal 13 5 2" xfId="18046" xr:uid="{00000000-0005-0000-0000-00002C7C0000}"/>
    <cellStyle name="Normal 13 5 2 2" xfId="18047" xr:uid="{00000000-0005-0000-0000-00002D7C0000}"/>
    <cellStyle name="Normal 13 5 2 2 2" xfId="38773" xr:uid="{00000000-0005-0000-0000-00002E7C0000}"/>
    <cellStyle name="Normal 13 5 2 3" xfId="38772" xr:uid="{00000000-0005-0000-0000-00002F7C0000}"/>
    <cellStyle name="Normal 13 5 3" xfId="18048" xr:uid="{00000000-0005-0000-0000-0000307C0000}"/>
    <cellStyle name="Normal 13 5 3 2" xfId="18049" xr:uid="{00000000-0005-0000-0000-0000317C0000}"/>
    <cellStyle name="Normal 13 5 3 2 2" xfId="38775" xr:uid="{00000000-0005-0000-0000-0000327C0000}"/>
    <cellStyle name="Normal 13 5 3 3" xfId="38774" xr:uid="{00000000-0005-0000-0000-0000337C0000}"/>
    <cellStyle name="Normal 13 5 4" xfId="18050" xr:uid="{00000000-0005-0000-0000-0000347C0000}"/>
    <cellStyle name="Normal 13 5 4 2" xfId="38776" xr:uid="{00000000-0005-0000-0000-0000357C0000}"/>
    <cellStyle name="Normal 13 5 5" xfId="18051" xr:uid="{00000000-0005-0000-0000-0000367C0000}"/>
    <cellStyle name="Normal 13 5 5 2" xfId="48531" xr:uid="{00000000-0005-0000-0000-0000377C0000}"/>
    <cellStyle name="Normal 13 5 6" xfId="38771" xr:uid="{00000000-0005-0000-0000-0000387C0000}"/>
    <cellStyle name="Normal 13 6" xfId="18052" xr:uid="{00000000-0005-0000-0000-0000397C0000}"/>
    <cellStyle name="Normal 13 6 2" xfId="18053" xr:uid="{00000000-0005-0000-0000-00003A7C0000}"/>
    <cellStyle name="Normal 13 6 2 2" xfId="38778" xr:uid="{00000000-0005-0000-0000-00003B7C0000}"/>
    <cellStyle name="Normal 13 6 3" xfId="38777" xr:uid="{00000000-0005-0000-0000-00003C7C0000}"/>
    <cellStyle name="Normal 13 7" xfId="18054" xr:uid="{00000000-0005-0000-0000-00003D7C0000}"/>
    <cellStyle name="Normal 13 7 2" xfId="18055" xr:uid="{00000000-0005-0000-0000-00003E7C0000}"/>
    <cellStyle name="Normal 13 7 2 2" xfId="38780" xr:uid="{00000000-0005-0000-0000-00003F7C0000}"/>
    <cellStyle name="Normal 13 7 3" xfId="38779" xr:uid="{00000000-0005-0000-0000-0000407C0000}"/>
    <cellStyle name="Normal 13 8" xfId="18056" xr:uid="{00000000-0005-0000-0000-0000417C0000}"/>
    <cellStyle name="Normal 13 8 2" xfId="38781" xr:uid="{00000000-0005-0000-0000-0000427C0000}"/>
    <cellStyle name="Normal 13 9" xfId="18057" xr:uid="{00000000-0005-0000-0000-0000437C0000}"/>
    <cellStyle name="Normal 13 9 2" xfId="48520" xr:uid="{00000000-0005-0000-0000-0000447C0000}"/>
    <cellStyle name="Normal 14" xfId="18058" xr:uid="{00000000-0005-0000-0000-0000457C0000}"/>
    <cellStyle name="Normal 14 2" xfId="18059" xr:uid="{00000000-0005-0000-0000-0000467C0000}"/>
    <cellStyle name="Normal 14 2 2" xfId="18060" xr:uid="{00000000-0005-0000-0000-0000477C0000}"/>
    <cellStyle name="Normal 14 2 2 2" xfId="48533" xr:uid="{00000000-0005-0000-0000-0000487C0000}"/>
    <cellStyle name="Normal 14 2 3" xfId="38783" xr:uid="{00000000-0005-0000-0000-0000497C0000}"/>
    <cellStyle name="Normal 14 3" xfId="18061" xr:uid="{00000000-0005-0000-0000-00004A7C0000}"/>
    <cellStyle name="Normal 14 3 2" xfId="48532" xr:uid="{00000000-0005-0000-0000-00004B7C0000}"/>
    <cellStyle name="Normal 14 4" xfId="38782" xr:uid="{00000000-0005-0000-0000-00004C7C0000}"/>
    <cellStyle name="Normal 15" xfId="18062" xr:uid="{00000000-0005-0000-0000-00004D7C0000}"/>
    <cellStyle name="Normal 15 2" xfId="18063" xr:uid="{00000000-0005-0000-0000-00004E7C0000}"/>
    <cellStyle name="Normal 15 2 2" xfId="18064" xr:uid="{00000000-0005-0000-0000-00004F7C0000}"/>
    <cellStyle name="Normal 15 2 2 2" xfId="18065" xr:uid="{00000000-0005-0000-0000-0000507C0000}"/>
    <cellStyle name="Normal 15 2 2 2 2" xfId="18066" xr:uid="{00000000-0005-0000-0000-0000517C0000}"/>
    <cellStyle name="Normal 15 2 2 2 2 2" xfId="38788" xr:uid="{00000000-0005-0000-0000-0000527C0000}"/>
    <cellStyle name="Normal 15 2 2 2 3" xfId="38787" xr:uid="{00000000-0005-0000-0000-0000537C0000}"/>
    <cellStyle name="Normal 15 2 2 3" xfId="18067" xr:uid="{00000000-0005-0000-0000-0000547C0000}"/>
    <cellStyle name="Normal 15 2 2 3 2" xfId="18068" xr:uid="{00000000-0005-0000-0000-0000557C0000}"/>
    <cellStyle name="Normal 15 2 2 3 2 2" xfId="38790" xr:uid="{00000000-0005-0000-0000-0000567C0000}"/>
    <cellStyle name="Normal 15 2 2 3 3" xfId="38789" xr:uid="{00000000-0005-0000-0000-0000577C0000}"/>
    <cellStyle name="Normal 15 2 2 4" xfId="18069" xr:uid="{00000000-0005-0000-0000-0000587C0000}"/>
    <cellStyle name="Normal 15 2 2 4 2" xfId="38791" xr:uid="{00000000-0005-0000-0000-0000597C0000}"/>
    <cellStyle name="Normal 15 2 2 5" xfId="18070" xr:uid="{00000000-0005-0000-0000-00005A7C0000}"/>
    <cellStyle name="Normal 15 2 2 5 2" xfId="48536" xr:uid="{00000000-0005-0000-0000-00005B7C0000}"/>
    <cellStyle name="Normal 15 2 2 6" xfId="38786" xr:uid="{00000000-0005-0000-0000-00005C7C0000}"/>
    <cellStyle name="Normal 15 2 3" xfId="18071" xr:uid="{00000000-0005-0000-0000-00005D7C0000}"/>
    <cellStyle name="Normal 15 2 3 2" xfId="18072" xr:uid="{00000000-0005-0000-0000-00005E7C0000}"/>
    <cellStyle name="Normal 15 2 3 2 2" xfId="18073" xr:uid="{00000000-0005-0000-0000-00005F7C0000}"/>
    <cellStyle name="Normal 15 2 3 2 2 2" xfId="38794" xr:uid="{00000000-0005-0000-0000-0000607C0000}"/>
    <cellStyle name="Normal 15 2 3 2 3" xfId="38793" xr:uid="{00000000-0005-0000-0000-0000617C0000}"/>
    <cellStyle name="Normal 15 2 3 3" xfId="18074" xr:uid="{00000000-0005-0000-0000-0000627C0000}"/>
    <cellStyle name="Normal 15 2 3 3 2" xfId="18075" xr:uid="{00000000-0005-0000-0000-0000637C0000}"/>
    <cellStyle name="Normal 15 2 3 3 2 2" xfId="38796" xr:uid="{00000000-0005-0000-0000-0000647C0000}"/>
    <cellStyle name="Normal 15 2 3 3 3" xfId="38795" xr:uid="{00000000-0005-0000-0000-0000657C0000}"/>
    <cellStyle name="Normal 15 2 3 4" xfId="18076" xr:uid="{00000000-0005-0000-0000-0000667C0000}"/>
    <cellStyle name="Normal 15 2 3 4 2" xfId="38797" xr:uid="{00000000-0005-0000-0000-0000677C0000}"/>
    <cellStyle name="Normal 15 2 3 5" xfId="18077" xr:uid="{00000000-0005-0000-0000-0000687C0000}"/>
    <cellStyle name="Normal 15 2 3 5 2" xfId="48537" xr:uid="{00000000-0005-0000-0000-0000697C0000}"/>
    <cellStyle name="Normal 15 2 3 6" xfId="38792" xr:uid="{00000000-0005-0000-0000-00006A7C0000}"/>
    <cellStyle name="Normal 15 2 4" xfId="18078" xr:uid="{00000000-0005-0000-0000-00006B7C0000}"/>
    <cellStyle name="Normal 15 2 4 2" xfId="18079" xr:uid="{00000000-0005-0000-0000-00006C7C0000}"/>
    <cellStyle name="Normal 15 2 4 2 2" xfId="38799" xr:uid="{00000000-0005-0000-0000-00006D7C0000}"/>
    <cellStyle name="Normal 15 2 4 3" xfId="38798" xr:uid="{00000000-0005-0000-0000-00006E7C0000}"/>
    <cellStyle name="Normal 15 2 5" xfId="18080" xr:uid="{00000000-0005-0000-0000-00006F7C0000}"/>
    <cellStyle name="Normal 15 2 5 2" xfId="18081" xr:uid="{00000000-0005-0000-0000-0000707C0000}"/>
    <cellStyle name="Normal 15 2 5 2 2" xfId="38801" xr:uid="{00000000-0005-0000-0000-0000717C0000}"/>
    <cellStyle name="Normal 15 2 5 3" xfId="38800" xr:uid="{00000000-0005-0000-0000-0000727C0000}"/>
    <cellStyle name="Normal 15 2 6" xfId="18082" xr:uid="{00000000-0005-0000-0000-0000737C0000}"/>
    <cellStyle name="Normal 15 2 6 2" xfId="38802" xr:uid="{00000000-0005-0000-0000-0000747C0000}"/>
    <cellStyle name="Normal 15 2 7" xfId="18083" xr:uid="{00000000-0005-0000-0000-0000757C0000}"/>
    <cellStyle name="Normal 15 2 7 2" xfId="48535" xr:uid="{00000000-0005-0000-0000-0000767C0000}"/>
    <cellStyle name="Normal 15 2 8" xfId="38785" xr:uid="{00000000-0005-0000-0000-0000777C0000}"/>
    <cellStyle name="Normal 15 3" xfId="18084" xr:uid="{00000000-0005-0000-0000-0000787C0000}"/>
    <cellStyle name="Normal 15 3 2" xfId="18085" xr:uid="{00000000-0005-0000-0000-0000797C0000}"/>
    <cellStyle name="Normal 15 3 2 2" xfId="18086" xr:uid="{00000000-0005-0000-0000-00007A7C0000}"/>
    <cellStyle name="Normal 15 3 2 2 2" xfId="38805" xr:uid="{00000000-0005-0000-0000-00007B7C0000}"/>
    <cellStyle name="Normal 15 3 2 3" xfId="38804" xr:uid="{00000000-0005-0000-0000-00007C7C0000}"/>
    <cellStyle name="Normal 15 3 3" xfId="18087" xr:uid="{00000000-0005-0000-0000-00007D7C0000}"/>
    <cellStyle name="Normal 15 3 3 2" xfId="18088" xr:uid="{00000000-0005-0000-0000-00007E7C0000}"/>
    <cellStyle name="Normal 15 3 3 2 2" xfId="38807" xr:uid="{00000000-0005-0000-0000-00007F7C0000}"/>
    <cellStyle name="Normal 15 3 3 3" xfId="38806" xr:uid="{00000000-0005-0000-0000-0000807C0000}"/>
    <cellStyle name="Normal 15 3 4" xfId="18089" xr:uid="{00000000-0005-0000-0000-0000817C0000}"/>
    <cellStyle name="Normal 15 3 4 2" xfId="38808" xr:uid="{00000000-0005-0000-0000-0000827C0000}"/>
    <cellStyle name="Normal 15 3 5" xfId="18090" xr:uid="{00000000-0005-0000-0000-0000837C0000}"/>
    <cellStyle name="Normal 15 3 5 2" xfId="48538" xr:uid="{00000000-0005-0000-0000-0000847C0000}"/>
    <cellStyle name="Normal 15 3 6" xfId="38803" xr:uid="{00000000-0005-0000-0000-0000857C0000}"/>
    <cellStyle name="Normal 15 4" xfId="18091" xr:uid="{00000000-0005-0000-0000-0000867C0000}"/>
    <cellStyle name="Normal 15 4 2" xfId="18092" xr:uid="{00000000-0005-0000-0000-0000877C0000}"/>
    <cellStyle name="Normal 15 4 2 2" xfId="18093" xr:uid="{00000000-0005-0000-0000-0000887C0000}"/>
    <cellStyle name="Normal 15 4 2 2 2" xfId="38811" xr:uid="{00000000-0005-0000-0000-0000897C0000}"/>
    <cellStyle name="Normal 15 4 2 3" xfId="38810" xr:uid="{00000000-0005-0000-0000-00008A7C0000}"/>
    <cellStyle name="Normal 15 4 3" xfId="18094" xr:uid="{00000000-0005-0000-0000-00008B7C0000}"/>
    <cellStyle name="Normal 15 4 3 2" xfId="18095" xr:uid="{00000000-0005-0000-0000-00008C7C0000}"/>
    <cellStyle name="Normal 15 4 3 2 2" xfId="38813" xr:uid="{00000000-0005-0000-0000-00008D7C0000}"/>
    <cellStyle name="Normal 15 4 3 3" xfId="38812" xr:uid="{00000000-0005-0000-0000-00008E7C0000}"/>
    <cellStyle name="Normal 15 4 4" xfId="18096" xr:uid="{00000000-0005-0000-0000-00008F7C0000}"/>
    <cellStyle name="Normal 15 4 4 2" xfId="38814" xr:uid="{00000000-0005-0000-0000-0000907C0000}"/>
    <cellStyle name="Normal 15 4 5" xfId="18097" xr:uid="{00000000-0005-0000-0000-0000917C0000}"/>
    <cellStyle name="Normal 15 4 5 2" xfId="48539" xr:uid="{00000000-0005-0000-0000-0000927C0000}"/>
    <cellStyle name="Normal 15 4 6" xfId="38809" xr:uid="{00000000-0005-0000-0000-0000937C0000}"/>
    <cellStyle name="Normal 15 5" xfId="18098" xr:uid="{00000000-0005-0000-0000-0000947C0000}"/>
    <cellStyle name="Normal 15 5 2" xfId="18099" xr:uid="{00000000-0005-0000-0000-0000957C0000}"/>
    <cellStyle name="Normal 15 5 2 2" xfId="38816" xr:uid="{00000000-0005-0000-0000-0000967C0000}"/>
    <cellStyle name="Normal 15 5 3" xfId="38815" xr:uid="{00000000-0005-0000-0000-0000977C0000}"/>
    <cellStyle name="Normal 15 6" xfId="18100" xr:uid="{00000000-0005-0000-0000-0000987C0000}"/>
    <cellStyle name="Normal 15 6 2" xfId="18101" xr:uid="{00000000-0005-0000-0000-0000997C0000}"/>
    <cellStyle name="Normal 15 6 2 2" xfId="38818" xr:uid="{00000000-0005-0000-0000-00009A7C0000}"/>
    <cellStyle name="Normal 15 6 3" xfId="38817" xr:uid="{00000000-0005-0000-0000-00009B7C0000}"/>
    <cellStyle name="Normal 15 7" xfId="18102" xr:uid="{00000000-0005-0000-0000-00009C7C0000}"/>
    <cellStyle name="Normal 15 7 2" xfId="38819" xr:uid="{00000000-0005-0000-0000-00009D7C0000}"/>
    <cellStyle name="Normal 15 8" xfId="18103" xr:uid="{00000000-0005-0000-0000-00009E7C0000}"/>
    <cellStyle name="Normal 15 8 2" xfId="48534" xr:uid="{00000000-0005-0000-0000-00009F7C0000}"/>
    <cellStyle name="Normal 15 9" xfId="38784" xr:uid="{00000000-0005-0000-0000-0000A07C0000}"/>
    <cellStyle name="Normal 16" xfId="18104" xr:uid="{00000000-0005-0000-0000-0000A17C0000}"/>
    <cellStyle name="Normal 16 2" xfId="18105" xr:uid="{00000000-0005-0000-0000-0000A27C0000}"/>
    <cellStyle name="Normal 16 2 2" xfId="18106" xr:uid="{00000000-0005-0000-0000-0000A37C0000}"/>
    <cellStyle name="Normal 16 2 2 2" xfId="18107" xr:uid="{00000000-0005-0000-0000-0000A47C0000}"/>
    <cellStyle name="Normal 16 2 2 2 2" xfId="18108" xr:uid="{00000000-0005-0000-0000-0000A57C0000}"/>
    <cellStyle name="Normal 16 2 2 2 2 2" xfId="38824" xr:uid="{00000000-0005-0000-0000-0000A67C0000}"/>
    <cellStyle name="Normal 16 2 2 2 3" xfId="38823" xr:uid="{00000000-0005-0000-0000-0000A77C0000}"/>
    <cellStyle name="Normal 16 2 2 3" xfId="18109" xr:uid="{00000000-0005-0000-0000-0000A87C0000}"/>
    <cellStyle name="Normal 16 2 2 3 2" xfId="18110" xr:uid="{00000000-0005-0000-0000-0000A97C0000}"/>
    <cellStyle name="Normal 16 2 2 3 2 2" xfId="38826" xr:uid="{00000000-0005-0000-0000-0000AA7C0000}"/>
    <cellStyle name="Normal 16 2 2 3 3" xfId="38825" xr:uid="{00000000-0005-0000-0000-0000AB7C0000}"/>
    <cellStyle name="Normal 16 2 2 4" xfId="18111" xr:uid="{00000000-0005-0000-0000-0000AC7C0000}"/>
    <cellStyle name="Normal 16 2 2 4 2" xfId="38827" xr:uid="{00000000-0005-0000-0000-0000AD7C0000}"/>
    <cellStyle name="Normal 16 2 2 5" xfId="18112" xr:uid="{00000000-0005-0000-0000-0000AE7C0000}"/>
    <cellStyle name="Normal 16 2 2 5 2" xfId="48542" xr:uid="{00000000-0005-0000-0000-0000AF7C0000}"/>
    <cellStyle name="Normal 16 2 2 6" xfId="38822" xr:uid="{00000000-0005-0000-0000-0000B07C0000}"/>
    <cellStyle name="Normal 16 2 3" xfId="18113" xr:uid="{00000000-0005-0000-0000-0000B17C0000}"/>
    <cellStyle name="Normal 16 2 3 2" xfId="18114" xr:uid="{00000000-0005-0000-0000-0000B27C0000}"/>
    <cellStyle name="Normal 16 2 3 2 2" xfId="18115" xr:uid="{00000000-0005-0000-0000-0000B37C0000}"/>
    <cellStyle name="Normal 16 2 3 2 2 2" xfId="38830" xr:uid="{00000000-0005-0000-0000-0000B47C0000}"/>
    <cellStyle name="Normal 16 2 3 2 3" xfId="38829" xr:uid="{00000000-0005-0000-0000-0000B57C0000}"/>
    <cellStyle name="Normal 16 2 3 3" xfId="18116" xr:uid="{00000000-0005-0000-0000-0000B67C0000}"/>
    <cellStyle name="Normal 16 2 3 3 2" xfId="18117" xr:uid="{00000000-0005-0000-0000-0000B77C0000}"/>
    <cellStyle name="Normal 16 2 3 3 2 2" xfId="38832" xr:uid="{00000000-0005-0000-0000-0000B87C0000}"/>
    <cellStyle name="Normal 16 2 3 3 3" xfId="38831" xr:uid="{00000000-0005-0000-0000-0000B97C0000}"/>
    <cellStyle name="Normal 16 2 3 4" xfId="18118" xr:uid="{00000000-0005-0000-0000-0000BA7C0000}"/>
    <cellStyle name="Normal 16 2 3 4 2" xfId="38833" xr:uid="{00000000-0005-0000-0000-0000BB7C0000}"/>
    <cellStyle name="Normal 16 2 3 5" xfId="18119" xr:uid="{00000000-0005-0000-0000-0000BC7C0000}"/>
    <cellStyle name="Normal 16 2 3 5 2" xfId="48543" xr:uid="{00000000-0005-0000-0000-0000BD7C0000}"/>
    <cellStyle name="Normal 16 2 3 6" xfId="38828" xr:uid="{00000000-0005-0000-0000-0000BE7C0000}"/>
    <cellStyle name="Normal 16 2 4" xfId="18120" xr:uid="{00000000-0005-0000-0000-0000BF7C0000}"/>
    <cellStyle name="Normal 16 2 4 2" xfId="18121" xr:uid="{00000000-0005-0000-0000-0000C07C0000}"/>
    <cellStyle name="Normal 16 2 4 2 2" xfId="38835" xr:uid="{00000000-0005-0000-0000-0000C17C0000}"/>
    <cellStyle name="Normal 16 2 4 3" xfId="38834" xr:uid="{00000000-0005-0000-0000-0000C27C0000}"/>
    <cellStyle name="Normal 16 2 5" xfId="18122" xr:uid="{00000000-0005-0000-0000-0000C37C0000}"/>
    <cellStyle name="Normal 16 2 5 2" xfId="18123" xr:uid="{00000000-0005-0000-0000-0000C47C0000}"/>
    <cellStyle name="Normal 16 2 5 2 2" xfId="38837" xr:uid="{00000000-0005-0000-0000-0000C57C0000}"/>
    <cellStyle name="Normal 16 2 5 3" xfId="38836" xr:uid="{00000000-0005-0000-0000-0000C67C0000}"/>
    <cellStyle name="Normal 16 2 6" xfId="18124" xr:uid="{00000000-0005-0000-0000-0000C77C0000}"/>
    <cellStyle name="Normal 16 2 6 2" xfId="38838" xr:uid="{00000000-0005-0000-0000-0000C87C0000}"/>
    <cellStyle name="Normal 16 2 7" xfId="18125" xr:uid="{00000000-0005-0000-0000-0000C97C0000}"/>
    <cellStyle name="Normal 16 2 7 2" xfId="48541" xr:uid="{00000000-0005-0000-0000-0000CA7C0000}"/>
    <cellStyle name="Normal 16 2 8" xfId="38821" xr:uid="{00000000-0005-0000-0000-0000CB7C0000}"/>
    <cellStyle name="Normal 16 3" xfId="18126" xr:uid="{00000000-0005-0000-0000-0000CC7C0000}"/>
    <cellStyle name="Normal 16 3 2" xfId="18127" xr:uid="{00000000-0005-0000-0000-0000CD7C0000}"/>
    <cellStyle name="Normal 16 3 2 2" xfId="18128" xr:uid="{00000000-0005-0000-0000-0000CE7C0000}"/>
    <cellStyle name="Normal 16 3 2 2 2" xfId="38841" xr:uid="{00000000-0005-0000-0000-0000CF7C0000}"/>
    <cellStyle name="Normal 16 3 2 3" xfId="38840" xr:uid="{00000000-0005-0000-0000-0000D07C0000}"/>
    <cellStyle name="Normal 16 3 3" xfId="18129" xr:uid="{00000000-0005-0000-0000-0000D17C0000}"/>
    <cellStyle name="Normal 16 3 3 2" xfId="18130" xr:uid="{00000000-0005-0000-0000-0000D27C0000}"/>
    <cellStyle name="Normal 16 3 3 2 2" xfId="38843" xr:uid="{00000000-0005-0000-0000-0000D37C0000}"/>
    <cellStyle name="Normal 16 3 3 3" xfId="38842" xr:uid="{00000000-0005-0000-0000-0000D47C0000}"/>
    <cellStyle name="Normal 16 3 4" xfId="18131" xr:uid="{00000000-0005-0000-0000-0000D57C0000}"/>
    <cellStyle name="Normal 16 3 4 2" xfId="38844" xr:uid="{00000000-0005-0000-0000-0000D67C0000}"/>
    <cellStyle name="Normal 16 3 5" xfId="18132" xr:uid="{00000000-0005-0000-0000-0000D77C0000}"/>
    <cellStyle name="Normal 16 3 5 2" xfId="48544" xr:uid="{00000000-0005-0000-0000-0000D87C0000}"/>
    <cellStyle name="Normal 16 3 6" xfId="38839" xr:uid="{00000000-0005-0000-0000-0000D97C0000}"/>
    <cellStyle name="Normal 16 4" xfId="18133" xr:uid="{00000000-0005-0000-0000-0000DA7C0000}"/>
    <cellStyle name="Normal 16 4 2" xfId="18134" xr:uid="{00000000-0005-0000-0000-0000DB7C0000}"/>
    <cellStyle name="Normal 16 4 2 2" xfId="18135" xr:uid="{00000000-0005-0000-0000-0000DC7C0000}"/>
    <cellStyle name="Normal 16 4 2 2 2" xfId="38847" xr:uid="{00000000-0005-0000-0000-0000DD7C0000}"/>
    <cellStyle name="Normal 16 4 2 3" xfId="38846" xr:uid="{00000000-0005-0000-0000-0000DE7C0000}"/>
    <cellStyle name="Normal 16 4 3" xfId="18136" xr:uid="{00000000-0005-0000-0000-0000DF7C0000}"/>
    <cellStyle name="Normal 16 4 3 2" xfId="18137" xr:uid="{00000000-0005-0000-0000-0000E07C0000}"/>
    <cellStyle name="Normal 16 4 3 2 2" xfId="38849" xr:uid="{00000000-0005-0000-0000-0000E17C0000}"/>
    <cellStyle name="Normal 16 4 3 3" xfId="38848" xr:uid="{00000000-0005-0000-0000-0000E27C0000}"/>
    <cellStyle name="Normal 16 4 4" xfId="18138" xr:uid="{00000000-0005-0000-0000-0000E37C0000}"/>
    <cellStyle name="Normal 16 4 4 2" xfId="38850" xr:uid="{00000000-0005-0000-0000-0000E47C0000}"/>
    <cellStyle name="Normal 16 4 5" xfId="18139" xr:uid="{00000000-0005-0000-0000-0000E57C0000}"/>
    <cellStyle name="Normal 16 4 5 2" xfId="48545" xr:uid="{00000000-0005-0000-0000-0000E67C0000}"/>
    <cellStyle name="Normal 16 4 6" xfId="38845" xr:uid="{00000000-0005-0000-0000-0000E77C0000}"/>
    <cellStyle name="Normal 16 5" xfId="18140" xr:uid="{00000000-0005-0000-0000-0000E87C0000}"/>
    <cellStyle name="Normal 16 5 2" xfId="18141" xr:uid="{00000000-0005-0000-0000-0000E97C0000}"/>
    <cellStyle name="Normal 16 5 2 2" xfId="38852" xr:uid="{00000000-0005-0000-0000-0000EA7C0000}"/>
    <cellStyle name="Normal 16 5 3" xfId="38851" xr:uid="{00000000-0005-0000-0000-0000EB7C0000}"/>
    <cellStyle name="Normal 16 6" xfId="18142" xr:uid="{00000000-0005-0000-0000-0000EC7C0000}"/>
    <cellStyle name="Normal 16 6 2" xfId="18143" xr:uid="{00000000-0005-0000-0000-0000ED7C0000}"/>
    <cellStyle name="Normal 16 6 2 2" xfId="38854" xr:uid="{00000000-0005-0000-0000-0000EE7C0000}"/>
    <cellStyle name="Normal 16 6 3" xfId="38853" xr:uid="{00000000-0005-0000-0000-0000EF7C0000}"/>
    <cellStyle name="Normal 16 7" xfId="18144" xr:uid="{00000000-0005-0000-0000-0000F07C0000}"/>
    <cellStyle name="Normal 16 7 2" xfId="38855" xr:uid="{00000000-0005-0000-0000-0000F17C0000}"/>
    <cellStyle name="Normal 16 8" xfId="18145" xr:uid="{00000000-0005-0000-0000-0000F27C0000}"/>
    <cellStyle name="Normal 16 8 2" xfId="48540" xr:uid="{00000000-0005-0000-0000-0000F37C0000}"/>
    <cellStyle name="Normal 16 9" xfId="38820" xr:uid="{00000000-0005-0000-0000-0000F47C0000}"/>
    <cellStyle name="Normal 17" xfId="18146" xr:uid="{00000000-0005-0000-0000-0000F57C0000}"/>
    <cellStyle name="Normal 17 2" xfId="18147" xr:uid="{00000000-0005-0000-0000-0000F67C0000}"/>
    <cellStyle name="Normal 17 2 2" xfId="18148" xr:uid="{00000000-0005-0000-0000-0000F77C0000}"/>
    <cellStyle name="Normal 17 2 2 2" xfId="18149" xr:uid="{00000000-0005-0000-0000-0000F87C0000}"/>
    <cellStyle name="Normal 17 2 2 2 2" xfId="48548" xr:uid="{00000000-0005-0000-0000-0000F97C0000}"/>
    <cellStyle name="Normal 17 2 2 3" xfId="38858" xr:uid="{00000000-0005-0000-0000-0000FA7C0000}"/>
    <cellStyle name="Normal 17 2 3" xfId="18150" xr:uid="{00000000-0005-0000-0000-0000FB7C0000}"/>
    <cellStyle name="Normal 17 2 3 2" xfId="18151" xr:uid="{00000000-0005-0000-0000-0000FC7C0000}"/>
    <cellStyle name="Normal 17 2 3 2 2" xfId="48549" xr:uid="{00000000-0005-0000-0000-0000FD7C0000}"/>
    <cellStyle name="Normal 17 2 3 3" xfId="38859" xr:uid="{00000000-0005-0000-0000-0000FE7C0000}"/>
    <cellStyle name="Normal 17 2 4" xfId="18152" xr:uid="{00000000-0005-0000-0000-0000FF7C0000}"/>
    <cellStyle name="Normal 17 2 4 2" xfId="18153" xr:uid="{00000000-0005-0000-0000-0000007D0000}"/>
    <cellStyle name="Normal 17 2 4 2 2" xfId="48550" xr:uid="{00000000-0005-0000-0000-0000017D0000}"/>
    <cellStyle name="Normal 17 2 4 3" xfId="38860" xr:uid="{00000000-0005-0000-0000-0000027D0000}"/>
    <cellStyle name="Normal 17 2 5" xfId="18154" xr:uid="{00000000-0005-0000-0000-0000037D0000}"/>
    <cellStyle name="Normal 17 2 5 2" xfId="48547" xr:uid="{00000000-0005-0000-0000-0000047D0000}"/>
    <cellStyle name="Normal 17 2 6" xfId="38857" xr:uid="{00000000-0005-0000-0000-0000057D0000}"/>
    <cellStyle name="Normal 17 3" xfId="18155" xr:uid="{00000000-0005-0000-0000-0000067D0000}"/>
    <cellStyle name="Normal 17 3 2" xfId="18156" xr:uid="{00000000-0005-0000-0000-0000077D0000}"/>
    <cellStyle name="Normal 17 3 2 2" xfId="18157" xr:uid="{00000000-0005-0000-0000-0000087D0000}"/>
    <cellStyle name="Normal 17 3 2 2 2" xfId="18158" xr:uid="{00000000-0005-0000-0000-0000097D0000}"/>
    <cellStyle name="Normal 17 3 2 2 2 2" xfId="38864" xr:uid="{00000000-0005-0000-0000-00000A7D0000}"/>
    <cellStyle name="Normal 17 3 2 2 3" xfId="38863" xr:uid="{00000000-0005-0000-0000-00000B7D0000}"/>
    <cellStyle name="Normal 17 3 2 3" xfId="18159" xr:uid="{00000000-0005-0000-0000-00000C7D0000}"/>
    <cellStyle name="Normal 17 3 2 3 2" xfId="18160" xr:uid="{00000000-0005-0000-0000-00000D7D0000}"/>
    <cellStyle name="Normal 17 3 2 3 2 2" xfId="38866" xr:uid="{00000000-0005-0000-0000-00000E7D0000}"/>
    <cellStyle name="Normal 17 3 2 3 3" xfId="38865" xr:uid="{00000000-0005-0000-0000-00000F7D0000}"/>
    <cellStyle name="Normal 17 3 2 4" xfId="18161" xr:uid="{00000000-0005-0000-0000-0000107D0000}"/>
    <cellStyle name="Normal 17 3 2 4 2" xfId="38867" xr:uid="{00000000-0005-0000-0000-0000117D0000}"/>
    <cellStyle name="Normal 17 3 2 5" xfId="18162" xr:uid="{00000000-0005-0000-0000-0000127D0000}"/>
    <cellStyle name="Normal 17 3 2 5 2" xfId="48552" xr:uid="{00000000-0005-0000-0000-0000137D0000}"/>
    <cellStyle name="Normal 17 3 2 6" xfId="38862" xr:uid="{00000000-0005-0000-0000-0000147D0000}"/>
    <cellStyle name="Normal 17 3 3" xfId="18163" xr:uid="{00000000-0005-0000-0000-0000157D0000}"/>
    <cellStyle name="Normal 17 3 3 2" xfId="18164" xr:uid="{00000000-0005-0000-0000-0000167D0000}"/>
    <cellStyle name="Normal 17 3 3 2 2" xfId="18165" xr:uid="{00000000-0005-0000-0000-0000177D0000}"/>
    <cellStyle name="Normal 17 3 3 2 2 2" xfId="38870" xr:uid="{00000000-0005-0000-0000-0000187D0000}"/>
    <cellStyle name="Normal 17 3 3 2 3" xfId="38869" xr:uid="{00000000-0005-0000-0000-0000197D0000}"/>
    <cellStyle name="Normal 17 3 3 3" xfId="18166" xr:uid="{00000000-0005-0000-0000-00001A7D0000}"/>
    <cellStyle name="Normal 17 3 3 3 2" xfId="18167" xr:uid="{00000000-0005-0000-0000-00001B7D0000}"/>
    <cellStyle name="Normal 17 3 3 3 2 2" xfId="38872" xr:uid="{00000000-0005-0000-0000-00001C7D0000}"/>
    <cellStyle name="Normal 17 3 3 3 3" xfId="38871" xr:uid="{00000000-0005-0000-0000-00001D7D0000}"/>
    <cellStyle name="Normal 17 3 3 4" xfId="18168" xr:uid="{00000000-0005-0000-0000-00001E7D0000}"/>
    <cellStyle name="Normal 17 3 3 4 2" xfId="38873" xr:uid="{00000000-0005-0000-0000-00001F7D0000}"/>
    <cellStyle name="Normal 17 3 3 5" xfId="18169" xr:uid="{00000000-0005-0000-0000-0000207D0000}"/>
    <cellStyle name="Normal 17 3 3 5 2" xfId="48553" xr:uid="{00000000-0005-0000-0000-0000217D0000}"/>
    <cellStyle name="Normal 17 3 3 6" xfId="38868" xr:uid="{00000000-0005-0000-0000-0000227D0000}"/>
    <cellStyle name="Normal 17 3 4" xfId="18170" xr:uid="{00000000-0005-0000-0000-0000237D0000}"/>
    <cellStyle name="Normal 17 3 4 2" xfId="18171" xr:uid="{00000000-0005-0000-0000-0000247D0000}"/>
    <cellStyle name="Normal 17 3 4 2 2" xfId="38875" xr:uid="{00000000-0005-0000-0000-0000257D0000}"/>
    <cellStyle name="Normal 17 3 4 3" xfId="38874" xr:uid="{00000000-0005-0000-0000-0000267D0000}"/>
    <cellStyle name="Normal 17 3 5" xfId="18172" xr:uid="{00000000-0005-0000-0000-0000277D0000}"/>
    <cellStyle name="Normal 17 3 5 2" xfId="18173" xr:uid="{00000000-0005-0000-0000-0000287D0000}"/>
    <cellStyle name="Normal 17 3 5 2 2" xfId="38877" xr:uid="{00000000-0005-0000-0000-0000297D0000}"/>
    <cellStyle name="Normal 17 3 5 3" xfId="38876" xr:uid="{00000000-0005-0000-0000-00002A7D0000}"/>
    <cellStyle name="Normal 17 3 6" xfId="18174" xr:uid="{00000000-0005-0000-0000-00002B7D0000}"/>
    <cellStyle name="Normal 17 3 6 2" xfId="38878" xr:uid="{00000000-0005-0000-0000-00002C7D0000}"/>
    <cellStyle name="Normal 17 3 7" xfId="18175" xr:uid="{00000000-0005-0000-0000-00002D7D0000}"/>
    <cellStyle name="Normal 17 3 7 2" xfId="48551" xr:uid="{00000000-0005-0000-0000-00002E7D0000}"/>
    <cellStyle name="Normal 17 3 8" xfId="38861" xr:uid="{00000000-0005-0000-0000-00002F7D0000}"/>
    <cellStyle name="Normal 17 4" xfId="18176" xr:uid="{00000000-0005-0000-0000-0000307D0000}"/>
    <cellStyle name="Normal 17 4 2" xfId="18177" xr:uid="{00000000-0005-0000-0000-0000317D0000}"/>
    <cellStyle name="Normal 17 4 2 2" xfId="48554" xr:uid="{00000000-0005-0000-0000-0000327D0000}"/>
    <cellStyle name="Normal 17 4 3" xfId="38879" xr:uid="{00000000-0005-0000-0000-0000337D0000}"/>
    <cellStyle name="Normal 17 5" xfId="18178" xr:uid="{00000000-0005-0000-0000-0000347D0000}"/>
    <cellStyle name="Normal 17 5 2" xfId="18179" xr:uid="{00000000-0005-0000-0000-0000357D0000}"/>
    <cellStyle name="Normal 17 5 2 2" xfId="48555" xr:uid="{00000000-0005-0000-0000-0000367D0000}"/>
    <cellStyle name="Normal 17 5 3" xfId="38880" xr:uid="{00000000-0005-0000-0000-0000377D0000}"/>
    <cellStyle name="Normal 17 6" xfId="18180" xr:uid="{00000000-0005-0000-0000-0000387D0000}"/>
    <cellStyle name="Normal 17 6 2" xfId="18181" xr:uid="{00000000-0005-0000-0000-0000397D0000}"/>
    <cellStyle name="Normal 17 6 2 2" xfId="48556" xr:uid="{00000000-0005-0000-0000-00003A7D0000}"/>
    <cellStyle name="Normal 17 6 3" xfId="38881" xr:uid="{00000000-0005-0000-0000-00003B7D0000}"/>
    <cellStyle name="Normal 17 7" xfId="18182" xr:uid="{00000000-0005-0000-0000-00003C7D0000}"/>
    <cellStyle name="Normal 17 7 2" xfId="48546" xr:uid="{00000000-0005-0000-0000-00003D7D0000}"/>
    <cellStyle name="Normal 17 8" xfId="38856" xr:uid="{00000000-0005-0000-0000-00003E7D0000}"/>
    <cellStyle name="Normal 18" xfId="18183" xr:uid="{00000000-0005-0000-0000-00003F7D0000}"/>
    <cellStyle name="Normal 18 2" xfId="18184" xr:uid="{00000000-0005-0000-0000-0000407D0000}"/>
    <cellStyle name="Normal 18 2 2" xfId="18185" xr:uid="{00000000-0005-0000-0000-0000417D0000}"/>
    <cellStyle name="Normal 18 2 2 2" xfId="38884" xr:uid="{00000000-0005-0000-0000-0000427D0000}"/>
    <cellStyle name="Normal 18 2 3" xfId="38883" xr:uid="{00000000-0005-0000-0000-0000437D0000}"/>
    <cellStyle name="Normal 18 3" xfId="18186" xr:uid="{00000000-0005-0000-0000-0000447D0000}"/>
    <cellStyle name="Normal 18 3 2" xfId="18187" xr:uid="{00000000-0005-0000-0000-0000457D0000}"/>
    <cellStyle name="Normal 18 3 2 2" xfId="38886" xr:uid="{00000000-0005-0000-0000-0000467D0000}"/>
    <cellStyle name="Normal 18 3 3" xfId="38885" xr:uid="{00000000-0005-0000-0000-0000477D0000}"/>
    <cellStyle name="Normal 18 4" xfId="18188" xr:uid="{00000000-0005-0000-0000-0000487D0000}"/>
    <cellStyle name="Normal 18 4 2" xfId="38887" xr:uid="{00000000-0005-0000-0000-0000497D0000}"/>
    <cellStyle name="Normal 18 5" xfId="18189" xr:uid="{00000000-0005-0000-0000-00004A7D0000}"/>
    <cellStyle name="Normal 18 5 2" xfId="48557" xr:uid="{00000000-0005-0000-0000-00004B7D0000}"/>
    <cellStyle name="Normal 18 6" xfId="38882" xr:uid="{00000000-0005-0000-0000-00004C7D0000}"/>
    <cellStyle name="Normal 19" xfId="18190" xr:uid="{00000000-0005-0000-0000-00004D7D0000}"/>
    <cellStyle name="Normal 19 2" xfId="18191" xr:uid="{00000000-0005-0000-0000-00004E7D0000}"/>
    <cellStyle name="Normal 19 2 2" xfId="48558" xr:uid="{00000000-0005-0000-0000-00004F7D0000}"/>
    <cellStyle name="Normal 19 3" xfId="38888" xr:uid="{00000000-0005-0000-0000-0000507D0000}"/>
    <cellStyle name="Normal 2" xfId="67" xr:uid="{00000000-0005-0000-0000-0000517D0000}"/>
    <cellStyle name="Normal 2 2" xfId="68" xr:uid="{00000000-0005-0000-0000-0000527D0000}"/>
    <cellStyle name="Normal 2 2 2" xfId="18192" xr:uid="{00000000-0005-0000-0000-0000537D0000}"/>
    <cellStyle name="Normal 2 2 2 2" xfId="18193" xr:uid="{00000000-0005-0000-0000-0000547D0000}"/>
    <cellStyle name="Normal 2 2 2 2 2" xfId="18194" xr:uid="{00000000-0005-0000-0000-0000557D0000}"/>
    <cellStyle name="Normal 2 2 2 2 2 2" xfId="46326" xr:uid="{00000000-0005-0000-0000-0000567D0000}"/>
    <cellStyle name="Normal 2 2 2 2 3" xfId="27117" xr:uid="{00000000-0005-0000-0000-0000577D0000}"/>
    <cellStyle name="Normal 2 2 2 3" xfId="18195" xr:uid="{00000000-0005-0000-0000-0000587D0000}"/>
    <cellStyle name="Normal 2 2 2 3 2" xfId="38891" xr:uid="{00000000-0005-0000-0000-0000597D0000}"/>
    <cellStyle name="Normal 2 2 2 4" xfId="27331" xr:uid="{00000000-0005-0000-0000-00005A7D0000}"/>
    <cellStyle name="Normal 2 2 3" xfId="18196" xr:uid="{00000000-0005-0000-0000-00005B7D0000}"/>
    <cellStyle name="Normal 2 2 3 2" xfId="38890" xr:uid="{00000000-0005-0000-0000-00005C7D0000}"/>
    <cellStyle name="Normal 2 2 4" xfId="18197" xr:uid="{00000000-0005-0000-0000-00005D7D0000}"/>
    <cellStyle name="Normal 2 2 5" xfId="27330" xr:uid="{00000000-0005-0000-0000-00005E7D0000}"/>
    <cellStyle name="Normal 2 3" xfId="18198" xr:uid="{00000000-0005-0000-0000-00005F7D0000}"/>
    <cellStyle name="Normal 2 3 2" xfId="18199" xr:uid="{00000000-0005-0000-0000-0000607D0000}"/>
    <cellStyle name="Normal 2 3 2 2" xfId="38892" xr:uid="{00000000-0005-0000-0000-0000617D0000}"/>
    <cellStyle name="Normal 2 3 3" xfId="18200" xr:uid="{00000000-0005-0000-0000-0000627D0000}"/>
    <cellStyle name="Normal 2 3 3 2" xfId="48559" xr:uid="{00000000-0005-0000-0000-0000637D0000}"/>
    <cellStyle name="Normal 2 3 4" xfId="27332" xr:uid="{00000000-0005-0000-0000-0000647D0000}"/>
    <cellStyle name="Normal 2 4" xfId="18201" xr:uid="{00000000-0005-0000-0000-0000657D0000}"/>
    <cellStyle name="Normal 2 4 2" xfId="38889" xr:uid="{00000000-0005-0000-0000-0000667D0000}"/>
    <cellStyle name="Normal 2 5" xfId="69" xr:uid="{00000000-0005-0000-0000-0000677D0000}"/>
    <cellStyle name="Normal 2 5 2" xfId="18202" xr:uid="{00000000-0005-0000-0000-0000687D0000}"/>
    <cellStyle name="Normal 2 5 2 2" xfId="18203" xr:uid="{00000000-0005-0000-0000-0000697D0000}"/>
    <cellStyle name="Normal 2 5 2 2 2" xfId="38894" xr:uid="{00000000-0005-0000-0000-00006A7D0000}"/>
    <cellStyle name="Normal 2 5 2 3" xfId="18204" xr:uid="{00000000-0005-0000-0000-00006B7D0000}"/>
    <cellStyle name="Normal 2 5 2 3 2" xfId="48561" xr:uid="{00000000-0005-0000-0000-00006C7D0000}"/>
    <cellStyle name="Normal 2 5 2 4" xfId="27334" xr:uid="{00000000-0005-0000-0000-00006D7D0000}"/>
    <cellStyle name="Normal 2 5 3" xfId="18205" xr:uid="{00000000-0005-0000-0000-00006E7D0000}"/>
    <cellStyle name="Normal 2 5 3 2" xfId="38893" xr:uid="{00000000-0005-0000-0000-00006F7D0000}"/>
    <cellStyle name="Normal 2 5 4" xfId="18206" xr:uid="{00000000-0005-0000-0000-0000707D0000}"/>
    <cellStyle name="Normal 2 5 4 2" xfId="48560" xr:uid="{00000000-0005-0000-0000-0000717D0000}"/>
    <cellStyle name="Normal 2 5 5" xfId="18207" xr:uid="{00000000-0005-0000-0000-0000727D0000}"/>
    <cellStyle name="Normal 2 5 6" xfId="27333" xr:uid="{00000000-0005-0000-0000-0000737D0000}"/>
    <cellStyle name="Normal 2 6" xfId="18208" xr:uid="{00000000-0005-0000-0000-0000747D0000}"/>
    <cellStyle name="Normal 2 7" xfId="27329" xr:uid="{00000000-0005-0000-0000-0000757D0000}"/>
    <cellStyle name="Normal 2 8" xfId="49919" xr:uid="{00000000-0005-0000-0000-0000767D0000}"/>
    <cellStyle name="Normal 20" xfId="18209" xr:uid="{00000000-0005-0000-0000-0000777D0000}"/>
    <cellStyle name="Normal 20 2" xfId="18210" xr:uid="{00000000-0005-0000-0000-0000787D0000}"/>
    <cellStyle name="Normal 20 2 2" xfId="18211" xr:uid="{00000000-0005-0000-0000-0000797D0000}"/>
    <cellStyle name="Normal 20 2 2 2" xfId="38897" xr:uid="{00000000-0005-0000-0000-00007A7D0000}"/>
    <cellStyle name="Normal 20 2 3" xfId="38896" xr:uid="{00000000-0005-0000-0000-00007B7D0000}"/>
    <cellStyle name="Normal 20 3" xfId="18212" xr:uid="{00000000-0005-0000-0000-00007C7D0000}"/>
    <cellStyle name="Normal 20 3 2" xfId="18213" xr:uid="{00000000-0005-0000-0000-00007D7D0000}"/>
    <cellStyle name="Normal 20 3 2 2" xfId="38899" xr:uid="{00000000-0005-0000-0000-00007E7D0000}"/>
    <cellStyle name="Normal 20 3 3" xfId="38898" xr:uid="{00000000-0005-0000-0000-00007F7D0000}"/>
    <cellStyle name="Normal 20 4" xfId="18214" xr:uid="{00000000-0005-0000-0000-0000807D0000}"/>
    <cellStyle name="Normal 20 4 2" xfId="38900" xr:uid="{00000000-0005-0000-0000-0000817D0000}"/>
    <cellStyle name="Normal 20 5" xfId="18215" xr:uid="{00000000-0005-0000-0000-0000827D0000}"/>
    <cellStyle name="Normal 20 5 2" xfId="48562" xr:uid="{00000000-0005-0000-0000-0000837D0000}"/>
    <cellStyle name="Normal 20 6" xfId="38895" xr:uid="{00000000-0005-0000-0000-0000847D0000}"/>
    <cellStyle name="Normal 21" xfId="18216" xr:uid="{00000000-0005-0000-0000-0000857D0000}"/>
    <cellStyle name="Normal 21 2" xfId="18217" xr:uid="{00000000-0005-0000-0000-0000867D0000}"/>
    <cellStyle name="Normal 21 2 2" xfId="18218" xr:uid="{00000000-0005-0000-0000-0000877D0000}"/>
    <cellStyle name="Normal 21 2 2 2" xfId="38903" xr:uid="{00000000-0005-0000-0000-0000887D0000}"/>
    <cellStyle name="Normal 21 2 3" xfId="38902" xr:uid="{00000000-0005-0000-0000-0000897D0000}"/>
    <cellStyle name="Normal 21 3" xfId="18219" xr:uid="{00000000-0005-0000-0000-00008A7D0000}"/>
    <cellStyle name="Normal 21 3 2" xfId="18220" xr:uid="{00000000-0005-0000-0000-00008B7D0000}"/>
    <cellStyle name="Normal 21 3 2 2" xfId="38905" xr:uid="{00000000-0005-0000-0000-00008C7D0000}"/>
    <cellStyle name="Normal 21 3 3" xfId="38904" xr:uid="{00000000-0005-0000-0000-00008D7D0000}"/>
    <cellStyle name="Normal 21 4" xfId="18221" xr:uid="{00000000-0005-0000-0000-00008E7D0000}"/>
    <cellStyle name="Normal 21 4 2" xfId="38906" xr:uid="{00000000-0005-0000-0000-00008F7D0000}"/>
    <cellStyle name="Normal 21 5" xfId="18222" xr:uid="{00000000-0005-0000-0000-0000907D0000}"/>
    <cellStyle name="Normal 21 5 2" xfId="48563" xr:uid="{00000000-0005-0000-0000-0000917D0000}"/>
    <cellStyle name="Normal 21 6" xfId="38901" xr:uid="{00000000-0005-0000-0000-0000927D0000}"/>
    <cellStyle name="Normal 22" xfId="18223" xr:uid="{00000000-0005-0000-0000-0000937D0000}"/>
    <cellStyle name="Normal 22 2" xfId="18224" xr:uid="{00000000-0005-0000-0000-0000947D0000}"/>
    <cellStyle name="Normal 22 2 2" xfId="48564" xr:uid="{00000000-0005-0000-0000-0000957D0000}"/>
    <cellStyle name="Normal 22 3" xfId="38907" xr:uid="{00000000-0005-0000-0000-0000967D0000}"/>
    <cellStyle name="Normal 23" xfId="18225" xr:uid="{00000000-0005-0000-0000-0000977D0000}"/>
    <cellStyle name="Normal 23 2" xfId="18226" xr:uid="{00000000-0005-0000-0000-0000987D0000}"/>
    <cellStyle name="Normal 23 2 2" xfId="38909" xr:uid="{00000000-0005-0000-0000-0000997D0000}"/>
    <cellStyle name="Normal 23 3" xfId="38908" xr:uid="{00000000-0005-0000-0000-00009A7D0000}"/>
    <cellStyle name="Normal 24" xfId="18227" xr:uid="{00000000-0005-0000-0000-00009B7D0000}"/>
    <cellStyle name="Normal 24 2" xfId="18228" xr:uid="{00000000-0005-0000-0000-00009C7D0000}"/>
    <cellStyle name="Normal 24 2 2" xfId="38911" xr:uid="{00000000-0005-0000-0000-00009D7D0000}"/>
    <cellStyle name="Normal 24 3" xfId="38910" xr:uid="{00000000-0005-0000-0000-00009E7D0000}"/>
    <cellStyle name="Normal 25" xfId="18229" xr:uid="{00000000-0005-0000-0000-00009F7D0000}"/>
    <cellStyle name="Normal 25 2" xfId="38912" xr:uid="{00000000-0005-0000-0000-0000A07D0000}"/>
    <cellStyle name="Normal 26" xfId="18230" xr:uid="{00000000-0005-0000-0000-0000A17D0000}"/>
    <cellStyle name="Normal 26 2" xfId="18231" xr:uid="{00000000-0005-0000-0000-0000A27D0000}"/>
    <cellStyle name="Normal 26 2 2" xfId="38913" xr:uid="{00000000-0005-0000-0000-0000A37D0000}"/>
    <cellStyle name="Normal 26 3" xfId="27121" xr:uid="{00000000-0005-0000-0000-0000A47D0000}"/>
    <cellStyle name="Normal 27" xfId="18232" xr:uid="{00000000-0005-0000-0000-0000A57D0000}"/>
    <cellStyle name="Normal 27 2" xfId="18233" xr:uid="{00000000-0005-0000-0000-0000A67D0000}"/>
    <cellStyle name="Normal 27 2 2" xfId="27410" xr:uid="{00000000-0005-0000-0000-0000A77D0000}"/>
    <cellStyle name="Normal 27 3" xfId="27118" xr:uid="{00000000-0005-0000-0000-0000A87D0000}"/>
    <cellStyle name="Normal 28" xfId="18234" xr:uid="{00000000-0005-0000-0000-0000A97D0000}"/>
    <cellStyle name="Normal 28 2" xfId="27122" xr:uid="{00000000-0005-0000-0000-0000AA7D0000}"/>
    <cellStyle name="Normal 29" xfId="18235" xr:uid="{00000000-0005-0000-0000-0000AB7D0000}"/>
    <cellStyle name="Normal 29 2" xfId="18236" xr:uid="{00000000-0005-0000-0000-0000AC7D0000}"/>
    <cellStyle name="Normal 29 2 2" xfId="46327" xr:uid="{00000000-0005-0000-0000-0000AD7D0000}"/>
    <cellStyle name="Normal 29 3" xfId="27120" xr:uid="{00000000-0005-0000-0000-0000AE7D0000}"/>
    <cellStyle name="Normal 3" xfId="70" xr:uid="{00000000-0005-0000-0000-0000AF7D0000}"/>
    <cellStyle name="Normal 3 10" xfId="18237" xr:uid="{00000000-0005-0000-0000-0000B07D0000}"/>
    <cellStyle name="Normal 3 10 10" xfId="18238" xr:uid="{00000000-0005-0000-0000-0000B17D0000}"/>
    <cellStyle name="Normal 3 10 10 2" xfId="38916" xr:uid="{00000000-0005-0000-0000-0000B27D0000}"/>
    <cellStyle name="Normal 3 10 11" xfId="18239" xr:uid="{00000000-0005-0000-0000-0000B37D0000}"/>
    <cellStyle name="Normal 3 10 11 2" xfId="48566" xr:uid="{00000000-0005-0000-0000-0000B47D0000}"/>
    <cellStyle name="Normal 3 10 12" xfId="38915" xr:uid="{00000000-0005-0000-0000-0000B57D0000}"/>
    <cellStyle name="Normal 3 10 2" xfId="18240" xr:uid="{00000000-0005-0000-0000-0000B67D0000}"/>
    <cellStyle name="Normal 3 10 2 10" xfId="18241" xr:uid="{00000000-0005-0000-0000-0000B77D0000}"/>
    <cellStyle name="Normal 3 10 2 10 2" xfId="48567" xr:uid="{00000000-0005-0000-0000-0000B87D0000}"/>
    <cellStyle name="Normal 3 10 2 11" xfId="38917" xr:uid="{00000000-0005-0000-0000-0000B97D0000}"/>
    <cellStyle name="Normal 3 10 2 2" xfId="18242" xr:uid="{00000000-0005-0000-0000-0000BA7D0000}"/>
    <cellStyle name="Normal 3 10 2 2 10" xfId="38918" xr:uid="{00000000-0005-0000-0000-0000BB7D0000}"/>
    <cellStyle name="Normal 3 10 2 2 2" xfId="18243" xr:uid="{00000000-0005-0000-0000-0000BC7D0000}"/>
    <cellStyle name="Normal 3 10 2 2 2 2" xfId="18244" xr:uid="{00000000-0005-0000-0000-0000BD7D0000}"/>
    <cellStyle name="Normal 3 10 2 2 2 2 2" xfId="18245" xr:uid="{00000000-0005-0000-0000-0000BE7D0000}"/>
    <cellStyle name="Normal 3 10 2 2 2 2 2 2" xfId="18246" xr:uid="{00000000-0005-0000-0000-0000BF7D0000}"/>
    <cellStyle name="Normal 3 10 2 2 2 2 2 2 2" xfId="18247" xr:uid="{00000000-0005-0000-0000-0000C07D0000}"/>
    <cellStyle name="Normal 3 10 2 2 2 2 2 2 2 2" xfId="38923" xr:uid="{00000000-0005-0000-0000-0000C17D0000}"/>
    <cellStyle name="Normal 3 10 2 2 2 2 2 2 3" xfId="38922" xr:uid="{00000000-0005-0000-0000-0000C27D0000}"/>
    <cellStyle name="Normal 3 10 2 2 2 2 2 3" xfId="18248" xr:uid="{00000000-0005-0000-0000-0000C37D0000}"/>
    <cellStyle name="Normal 3 10 2 2 2 2 2 3 2" xfId="18249" xr:uid="{00000000-0005-0000-0000-0000C47D0000}"/>
    <cellStyle name="Normal 3 10 2 2 2 2 2 3 2 2" xfId="38925" xr:uid="{00000000-0005-0000-0000-0000C57D0000}"/>
    <cellStyle name="Normal 3 10 2 2 2 2 2 3 3" xfId="38924" xr:uid="{00000000-0005-0000-0000-0000C67D0000}"/>
    <cellStyle name="Normal 3 10 2 2 2 2 2 4" xfId="18250" xr:uid="{00000000-0005-0000-0000-0000C77D0000}"/>
    <cellStyle name="Normal 3 10 2 2 2 2 2 4 2" xfId="38926" xr:uid="{00000000-0005-0000-0000-0000C87D0000}"/>
    <cellStyle name="Normal 3 10 2 2 2 2 2 5" xfId="18251" xr:uid="{00000000-0005-0000-0000-0000C97D0000}"/>
    <cellStyle name="Normal 3 10 2 2 2 2 2 5 2" xfId="48571" xr:uid="{00000000-0005-0000-0000-0000CA7D0000}"/>
    <cellStyle name="Normal 3 10 2 2 2 2 2 6" xfId="38921" xr:uid="{00000000-0005-0000-0000-0000CB7D0000}"/>
    <cellStyle name="Normal 3 10 2 2 2 2 3" xfId="18252" xr:uid="{00000000-0005-0000-0000-0000CC7D0000}"/>
    <cellStyle name="Normal 3 10 2 2 2 2 3 2" xfId="18253" xr:uid="{00000000-0005-0000-0000-0000CD7D0000}"/>
    <cellStyle name="Normal 3 10 2 2 2 2 3 2 2" xfId="18254" xr:uid="{00000000-0005-0000-0000-0000CE7D0000}"/>
    <cellStyle name="Normal 3 10 2 2 2 2 3 2 2 2" xfId="38929" xr:uid="{00000000-0005-0000-0000-0000CF7D0000}"/>
    <cellStyle name="Normal 3 10 2 2 2 2 3 2 3" xfId="38928" xr:uid="{00000000-0005-0000-0000-0000D07D0000}"/>
    <cellStyle name="Normal 3 10 2 2 2 2 3 3" xfId="18255" xr:uid="{00000000-0005-0000-0000-0000D17D0000}"/>
    <cellStyle name="Normal 3 10 2 2 2 2 3 3 2" xfId="18256" xr:uid="{00000000-0005-0000-0000-0000D27D0000}"/>
    <cellStyle name="Normal 3 10 2 2 2 2 3 3 2 2" xfId="38931" xr:uid="{00000000-0005-0000-0000-0000D37D0000}"/>
    <cellStyle name="Normal 3 10 2 2 2 2 3 3 3" xfId="38930" xr:uid="{00000000-0005-0000-0000-0000D47D0000}"/>
    <cellStyle name="Normal 3 10 2 2 2 2 3 4" xfId="18257" xr:uid="{00000000-0005-0000-0000-0000D57D0000}"/>
    <cellStyle name="Normal 3 10 2 2 2 2 3 4 2" xfId="38932" xr:uid="{00000000-0005-0000-0000-0000D67D0000}"/>
    <cellStyle name="Normal 3 10 2 2 2 2 3 5" xfId="18258" xr:uid="{00000000-0005-0000-0000-0000D77D0000}"/>
    <cellStyle name="Normal 3 10 2 2 2 2 3 5 2" xfId="48572" xr:uid="{00000000-0005-0000-0000-0000D87D0000}"/>
    <cellStyle name="Normal 3 10 2 2 2 2 3 6" xfId="38927" xr:uid="{00000000-0005-0000-0000-0000D97D0000}"/>
    <cellStyle name="Normal 3 10 2 2 2 2 4" xfId="18259" xr:uid="{00000000-0005-0000-0000-0000DA7D0000}"/>
    <cellStyle name="Normal 3 10 2 2 2 2 4 2" xfId="18260" xr:uid="{00000000-0005-0000-0000-0000DB7D0000}"/>
    <cellStyle name="Normal 3 10 2 2 2 2 4 2 2" xfId="38934" xr:uid="{00000000-0005-0000-0000-0000DC7D0000}"/>
    <cellStyle name="Normal 3 10 2 2 2 2 4 3" xfId="38933" xr:uid="{00000000-0005-0000-0000-0000DD7D0000}"/>
    <cellStyle name="Normal 3 10 2 2 2 2 5" xfId="18261" xr:uid="{00000000-0005-0000-0000-0000DE7D0000}"/>
    <cellStyle name="Normal 3 10 2 2 2 2 5 2" xfId="18262" xr:uid="{00000000-0005-0000-0000-0000DF7D0000}"/>
    <cellStyle name="Normal 3 10 2 2 2 2 5 2 2" xfId="38936" xr:uid="{00000000-0005-0000-0000-0000E07D0000}"/>
    <cellStyle name="Normal 3 10 2 2 2 2 5 3" xfId="38935" xr:uid="{00000000-0005-0000-0000-0000E17D0000}"/>
    <cellStyle name="Normal 3 10 2 2 2 2 6" xfId="18263" xr:uid="{00000000-0005-0000-0000-0000E27D0000}"/>
    <cellStyle name="Normal 3 10 2 2 2 2 6 2" xfId="38937" xr:uid="{00000000-0005-0000-0000-0000E37D0000}"/>
    <cellStyle name="Normal 3 10 2 2 2 2 7" xfId="18264" xr:uid="{00000000-0005-0000-0000-0000E47D0000}"/>
    <cellStyle name="Normal 3 10 2 2 2 2 7 2" xfId="48570" xr:uid="{00000000-0005-0000-0000-0000E57D0000}"/>
    <cellStyle name="Normal 3 10 2 2 2 2 8" xfId="38920" xr:uid="{00000000-0005-0000-0000-0000E67D0000}"/>
    <cellStyle name="Normal 3 10 2 2 2 3" xfId="18265" xr:uid="{00000000-0005-0000-0000-0000E77D0000}"/>
    <cellStyle name="Normal 3 10 2 2 2 3 2" xfId="18266" xr:uid="{00000000-0005-0000-0000-0000E87D0000}"/>
    <cellStyle name="Normal 3 10 2 2 2 3 2 2" xfId="18267" xr:uid="{00000000-0005-0000-0000-0000E97D0000}"/>
    <cellStyle name="Normal 3 10 2 2 2 3 2 2 2" xfId="38940" xr:uid="{00000000-0005-0000-0000-0000EA7D0000}"/>
    <cellStyle name="Normal 3 10 2 2 2 3 2 3" xfId="38939" xr:uid="{00000000-0005-0000-0000-0000EB7D0000}"/>
    <cellStyle name="Normal 3 10 2 2 2 3 3" xfId="18268" xr:uid="{00000000-0005-0000-0000-0000EC7D0000}"/>
    <cellStyle name="Normal 3 10 2 2 2 3 3 2" xfId="18269" xr:uid="{00000000-0005-0000-0000-0000ED7D0000}"/>
    <cellStyle name="Normal 3 10 2 2 2 3 3 2 2" xfId="38942" xr:uid="{00000000-0005-0000-0000-0000EE7D0000}"/>
    <cellStyle name="Normal 3 10 2 2 2 3 3 3" xfId="38941" xr:uid="{00000000-0005-0000-0000-0000EF7D0000}"/>
    <cellStyle name="Normal 3 10 2 2 2 3 4" xfId="18270" xr:uid="{00000000-0005-0000-0000-0000F07D0000}"/>
    <cellStyle name="Normal 3 10 2 2 2 3 4 2" xfId="38943" xr:uid="{00000000-0005-0000-0000-0000F17D0000}"/>
    <cellStyle name="Normal 3 10 2 2 2 3 5" xfId="18271" xr:uid="{00000000-0005-0000-0000-0000F27D0000}"/>
    <cellStyle name="Normal 3 10 2 2 2 3 5 2" xfId="48573" xr:uid="{00000000-0005-0000-0000-0000F37D0000}"/>
    <cellStyle name="Normal 3 10 2 2 2 3 6" xfId="38938" xr:uid="{00000000-0005-0000-0000-0000F47D0000}"/>
    <cellStyle name="Normal 3 10 2 2 2 4" xfId="18272" xr:uid="{00000000-0005-0000-0000-0000F57D0000}"/>
    <cellStyle name="Normal 3 10 2 2 2 4 2" xfId="18273" xr:uid="{00000000-0005-0000-0000-0000F67D0000}"/>
    <cellStyle name="Normal 3 10 2 2 2 4 2 2" xfId="18274" xr:uid="{00000000-0005-0000-0000-0000F77D0000}"/>
    <cellStyle name="Normal 3 10 2 2 2 4 2 2 2" xfId="38946" xr:uid="{00000000-0005-0000-0000-0000F87D0000}"/>
    <cellStyle name="Normal 3 10 2 2 2 4 2 3" xfId="38945" xr:uid="{00000000-0005-0000-0000-0000F97D0000}"/>
    <cellStyle name="Normal 3 10 2 2 2 4 3" xfId="18275" xr:uid="{00000000-0005-0000-0000-0000FA7D0000}"/>
    <cellStyle name="Normal 3 10 2 2 2 4 3 2" xfId="18276" xr:uid="{00000000-0005-0000-0000-0000FB7D0000}"/>
    <cellStyle name="Normal 3 10 2 2 2 4 3 2 2" xfId="38948" xr:uid="{00000000-0005-0000-0000-0000FC7D0000}"/>
    <cellStyle name="Normal 3 10 2 2 2 4 3 3" xfId="38947" xr:uid="{00000000-0005-0000-0000-0000FD7D0000}"/>
    <cellStyle name="Normal 3 10 2 2 2 4 4" xfId="18277" xr:uid="{00000000-0005-0000-0000-0000FE7D0000}"/>
    <cellStyle name="Normal 3 10 2 2 2 4 4 2" xfId="38949" xr:uid="{00000000-0005-0000-0000-0000FF7D0000}"/>
    <cellStyle name="Normal 3 10 2 2 2 4 5" xfId="18278" xr:uid="{00000000-0005-0000-0000-0000007E0000}"/>
    <cellStyle name="Normal 3 10 2 2 2 4 5 2" xfId="48574" xr:uid="{00000000-0005-0000-0000-0000017E0000}"/>
    <cellStyle name="Normal 3 10 2 2 2 4 6" xfId="38944" xr:uid="{00000000-0005-0000-0000-0000027E0000}"/>
    <cellStyle name="Normal 3 10 2 2 2 5" xfId="18279" xr:uid="{00000000-0005-0000-0000-0000037E0000}"/>
    <cellStyle name="Normal 3 10 2 2 2 5 2" xfId="18280" xr:uid="{00000000-0005-0000-0000-0000047E0000}"/>
    <cellStyle name="Normal 3 10 2 2 2 5 2 2" xfId="38951" xr:uid="{00000000-0005-0000-0000-0000057E0000}"/>
    <cellStyle name="Normal 3 10 2 2 2 5 3" xfId="38950" xr:uid="{00000000-0005-0000-0000-0000067E0000}"/>
    <cellStyle name="Normal 3 10 2 2 2 6" xfId="18281" xr:uid="{00000000-0005-0000-0000-0000077E0000}"/>
    <cellStyle name="Normal 3 10 2 2 2 6 2" xfId="18282" xr:uid="{00000000-0005-0000-0000-0000087E0000}"/>
    <cellStyle name="Normal 3 10 2 2 2 6 2 2" xfId="38953" xr:uid="{00000000-0005-0000-0000-0000097E0000}"/>
    <cellStyle name="Normal 3 10 2 2 2 6 3" xfId="38952" xr:uid="{00000000-0005-0000-0000-00000A7E0000}"/>
    <cellStyle name="Normal 3 10 2 2 2 7" xfId="18283" xr:uid="{00000000-0005-0000-0000-00000B7E0000}"/>
    <cellStyle name="Normal 3 10 2 2 2 7 2" xfId="38954" xr:uid="{00000000-0005-0000-0000-00000C7E0000}"/>
    <cellStyle name="Normal 3 10 2 2 2 8" xfId="18284" xr:uid="{00000000-0005-0000-0000-00000D7E0000}"/>
    <cellStyle name="Normal 3 10 2 2 2 8 2" xfId="48569" xr:uid="{00000000-0005-0000-0000-00000E7E0000}"/>
    <cellStyle name="Normal 3 10 2 2 2 9" xfId="38919" xr:uid="{00000000-0005-0000-0000-00000F7E0000}"/>
    <cellStyle name="Normal 3 10 2 2 3" xfId="18285" xr:uid="{00000000-0005-0000-0000-0000107E0000}"/>
    <cellStyle name="Normal 3 10 2 2 3 2" xfId="18286" xr:uid="{00000000-0005-0000-0000-0000117E0000}"/>
    <cellStyle name="Normal 3 10 2 2 3 2 2" xfId="18287" xr:uid="{00000000-0005-0000-0000-0000127E0000}"/>
    <cellStyle name="Normal 3 10 2 2 3 2 2 2" xfId="18288" xr:uid="{00000000-0005-0000-0000-0000137E0000}"/>
    <cellStyle name="Normal 3 10 2 2 3 2 2 2 2" xfId="38958" xr:uid="{00000000-0005-0000-0000-0000147E0000}"/>
    <cellStyle name="Normal 3 10 2 2 3 2 2 3" xfId="38957" xr:uid="{00000000-0005-0000-0000-0000157E0000}"/>
    <cellStyle name="Normal 3 10 2 2 3 2 3" xfId="18289" xr:uid="{00000000-0005-0000-0000-0000167E0000}"/>
    <cellStyle name="Normal 3 10 2 2 3 2 3 2" xfId="18290" xr:uid="{00000000-0005-0000-0000-0000177E0000}"/>
    <cellStyle name="Normal 3 10 2 2 3 2 3 2 2" xfId="38960" xr:uid="{00000000-0005-0000-0000-0000187E0000}"/>
    <cellStyle name="Normal 3 10 2 2 3 2 3 3" xfId="38959" xr:uid="{00000000-0005-0000-0000-0000197E0000}"/>
    <cellStyle name="Normal 3 10 2 2 3 2 4" xfId="18291" xr:uid="{00000000-0005-0000-0000-00001A7E0000}"/>
    <cellStyle name="Normal 3 10 2 2 3 2 4 2" xfId="38961" xr:uid="{00000000-0005-0000-0000-00001B7E0000}"/>
    <cellStyle name="Normal 3 10 2 2 3 2 5" xfId="18292" xr:uid="{00000000-0005-0000-0000-00001C7E0000}"/>
    <cellStyle name="Normal 3 10 2 2 3 2 5 2" xfId="48576" xr:uid="{00000000-0005-0000-0000-00001D7E0000}"/>
    <cellStyle name="Normal 3 10 2 2 3 2 6" xfId="38956" xr:uid="{00000000-0005-0000-0000-00001E7E0000}"/>
    <cellStyle name="Normal 3 10 2 2 3 3" xfId="18293" xr:uid="{00000000-0005-0000-0000-00001F7E0000}"/>
    <cellStyle name="Normal 3 10 2 2 3 3 2" xfId="18294" xr:uid="{00000000-0005-0000-0000-0000207E0000}"/>
    <cellStyle name="Normal 3 10 2 2 3 3 2 2" xfId="18295" xr:uid="{00000000-0005-0000-0000-0000217E0000}"/>
    <cellStyle name="Normal 3 10 2 2 3 3 2 2 2" xfId="38964" xr:uid="{00000000-0005-0000-0000-0000227E0000}"/>
    <cellStyle name="Normal 3 10 2 2 3 3 2 3" xfId="38963" xr:uid="{00000000-0005-0000-0000-0000237E0000}"/>
    <cellStyle name="Normal 3 10 2 2 3 3 3" xfId="18296" xr:uid="{00000000-0005-0000-0000-0000247E0000}"/>
    <cellStyle name="Normal 3 10 2 2 3 3 3 2" xfId="18297" xr:uid="{00000000-0005-0000-0000-0000257E0000}"/>
    <cellStyle name="Normal 3 10 2 2 3 3 3 2 2" xfId="38966" xr:uid="{00000000-0005-0000-0000-0000267E0000}"/>
    <cellStyle name="Normal 3 10 2 2 3 3 3 3" xfId="38965" xr:uid="{00000000-0005-0000-0000-0000277E0000}"/>
    <cellStyle name="Normal 3 10 2 2 3 3 4" xfId="18298" xr:uid="{00000000-0005-0000-0000-0000287E0000}"/>
    <cellStyle name="Normal 3 10 2 2 3 3 4 2" xfId="38967" xr:uid="{00000000-0005-0000-0000-0000297E0000}"/>
    <cellStyle name="Normal 3 10 2 2 3 3 5" xfId="18299" xr:uid="{00000000-0005-0000-0000-00002A7E0000}"/>
    <cellStyle name="Normal 3 10 2 2 3 3 5 2" xfId="48577" xr:uid="{00000000-0005-0000-0000-00002B7E0000}"/>
    <cellStyle name="Normal 3 10 2 2 3 3 6" xfId="38962" xr:uid="{00000000-0005-0000-0000-00002C7E0000}"/>
    <cellStyle name="Normal 3 10 2 2 3 4" xfId="18300" xr:uid="{00000000-0005-0000-0000-00002D7E0000}"/>
    <cellStyle name="Normal 3 10 2 2 3 4 2" xfId="18301" xr:uid="{00000000-0005-0000-0000-00002E7E0000}"/>
    <cellStyle name="Normal 3 10 2 2 3 4 2 2" xfId="38969" xr:uid="{00000000-0005-0000-0000-00002F7E0000}"/>
    <cellStyle name="Normal 3 10 2 2 3 4 3" xfId="38968" xr:uid="{00000000-0005-0000-0000-0000307E0000}"/>
    <cellStyle name="Normal 3 10 2 2 3 5" xfId="18302" xr:uid="{00000000-0005-0000-0000-0000317E0000}"/>
    <cellStyle name="Normal 3 10 2 2 3 5 2" xfId="18303" xr:uid="{00000000-0005-0000-0000-0000327E0000}"/>
    <cellStyle name="Normal 3 10 2 2 3 5 2 2" xfId="38971" xr:uid="{00000000-0005-0000-0000-0000337E0000}"/>
    <cellStyle name="Normal 3 10 2 2 3 5 3" xfId="38970" xr:uid="{00000000-0005-0000-0000-0000347E0000}"/>
    <cellStyle name="Normal 3 10 2 2 3 6" xfId="18304" xr:uid="{00000000-0005-0000-0000-0000357E0000}"/>
    <cellStyle name="Normal 3 10 2 2 3 6 2" xfId="38972" xr:uid="{00000000-0005-0000-0000-0000367E0000}"/>
    <cellStyle name="Normal 3 10 2 2 3 7" xfId="18305" xr:uid="{00000000-0005-0000-0000-0000377E0000}"/>
    <cellStyle name="Normal 3 10 2 2 3 7 2" xfId="48575" xr:uid="{00000000-0005-0000-0000-0000387E0000}"/>
    <cellStyle name="Normal 3 10 2 2 3 8" xfId="38955" xr:uid="{00000000-0005-0000-0000-0000397E0000}"/>
    <cellStyle name="Normal 3 10 2 2 4" xfId="18306" xr:uid="{00000000-0005-0000-0000-00003A7E0000}"/>
    <cellStyle name="Normal 3 10 2 2 4 2" xfId="18307" xr:uid="{00000000-0005-0000-0000-00003B7E0000}"/>
    <cellStyle name="Normal 3 10 2 2 4 2 2" xfId="18308" xr:uid="{00000000-0005-0000-0000-00003C7E0000}"/>
    <cellStyle name="Normal 3 10 2 2 4 2 2 2" xfId="38975" xr:uid="{00000000-0005-0000-0000-00003D7E0000}"/>
    <cellStyle name="Normal 3 10 2 2 4 2 3" xfId="38974" xr:uid="{00000000-0005-0000-0000-00003E7E0000}"/>
    <cellStyle name="Normal 3 10 2 2 4 3" xfId="18309" xr:uid="{00000000-0005-0000-0000-00003F7E0000}"/>
    <cellStyle name="Normal 3 10 2 2 4 3 2" xfId="18310" xr:uid="{00000000-0005-0000-0000-0000407E0000}"/>
    <cellStyle name="Normal 3 10 2 2 4 3 2 2" xfId="38977" xr:uid="{00000000-0005-0000-0000-0000417E0000}"/>
    <cellStyle name="Normal 3 10 2 2 4 3 3" xfId="38976" xr:uid="{00000000-0005-0000-0000-0000427E0000}"/>
    <cellStyle name="Normal 3 10 2 2 4 4" xfId="18311" xr:uid="{00000000-0005-0000-0000-0000437E0000}"/>
    <cellStyle name="Normal 3 10 2 2 4 4 2" xfId="38978" xr:uid="{00000000-0005-0000-0000-0000447E0000}"/>
    <cellStyle name="Normal 3 10 2 2 4 5" xfId="18312" xr:uid="{00000000-0005-0000-0000-0000457E0000}"/>
    <cellStyle name="Normal 3 10 2 2 4 5 2" xfId="48578" xr:uid="{00000000-0005-0000-0000-0000467E0000}"/>
    <cellStyle name="Normal 3 10 2 2 4 6" xfId="38973" xr:uid="{00000000-0005-0000-0000-0000477E0000}"/>
    <cellStyle name="Normal 3 10 2 2 5" xfId="18313" xr:uid="{00000000-0005-0000-0000-0000487E0000}"/>
    <cellStyle name="Normal 3 10 2 2 5 2" xfId="18314" xr:uid="{00000000-0005-0000-0000-0000497E0000}"/>
    <cellStyle name="Normal 3 10 2 2 5 2 2" xfId="18315" xr:uid="{00000000-0005-0000-0000-00004A7E0000}"/>
    <cellStyle name="Normal 3 10 2 2 5 2 2 2" xfId="38981" xr:uid="{00000000-0005-0000-0000-00004B7E0000}"/>
    <cellStyle name="Normal 3 10 2 2 5 2 3" xfId="38980" xr:uid="{00000000-0005-0000-0000-00004C7E0000}"/>
    <cellStyle name="Normal 3 10 2 2 5 3" xfId="18316" xr:uid="{00000000-0005-0000-0000-00004D7E0000}"/>
    <cellStyle name="Normal 3 10 2 2 5 3 2" xfId="18317" xr:uid="{00000000-0005-0000-0000-00004E7E0000}"/>
    <cellStyle name="Normal 3 10 2 2 5 3 2 2" xfId="38983" xr:uid="{00000000-0005-0000-0000-00004F7E0000}"/>
    <cellStyle name="Normal 3 10 2 2 5 3 3" xfId="38982" xr:uid="{00000000-0005-0000-0000-0000507E0000}"/>
    <cellStyle name="Normal 3 10 2 2 5 4" xfId="18318" xr:uid="{00000000-0005-0000-0000-0000517E0000}"/>
    <cellStyle name="Normal 3 10 2 2 5 4 2" xfId="38984" xr:uid="{00000000-0005-0000-0000-0000527E0000}"/>
    <cellStyle name="Normal 3 10 2 2 5 5" xfId="18319" xr:uid="{00000000-0005-0000-0000-0000537E0000}"/>
    <cellStyle name="Normal 3 10 2 2 5 5 2" xfId="48579" xr:uid="{00000000-0005-0000-0000-0000547E0000}"/>
    <cellStyle name="Normal 3 10 2 2 5 6" xfId="38979" xr:uid="{00000000-0005-0000-0000-0000557E0000}"/>
    <cellStyle name="Normal 3 10 2 2 6" xfId="18320" xr:uid="{00000000-0005-0000-0000-0000567E0000}"/>
    <cellStyle name="Normal 3 10 2 2 6 2" xfId="18321" xr:uid="{00000000-0005-0000-0000-0000577E0000}"/>
    <cellStyle name="Normal 3 10 2 2 6 2 2" xfId="38986" xr:uid="{00000000-0005-0000-0000-0000587E0000}"/>
    <cellStyle name="Normal 3 10 2 2 6 3" xfId="38985" xr:uid="{00000000-0005-0000-0000-0000597E0000}"/>
    <cellStyle name="Normal 3 10 2 2 7" xfId="18322" xr:uid="{00000000-0005-0000-0000-00005A7E0000}"/>
    <cellStyle name="Normal 3 10 2 2 7 2" xfId="18323" xr:uid="{00000000-0005-0000-0000-00005B7E0000}"/>
    <cellStyle name="Normal 3 10 2 2 7 2 2" xfId="38988" xr:uid="{00000000-0005-0000-0000-00005C7E0000}"/>
    <cellStyle name="Normal 3 10 2 2 7 3" xfId="38987" xr:uid="{00000000-0005-0000-0000-00005D7E0000}"/>
    <cellStyle name="Normal 3 10 2 2 8" xfId="18324" xr:uid="{00000000-0005-0000-0000-00005E7E0000}"/>
    <cellStyle name="Normal 3 10 2 2 8 2" xfId="38989" xr:uid="{00000000-0005-0000-0000-00005F7E0000}"/>
    <cellStyle name="Normal 3 10 2 2 9" xfId="18325" xr:uid="{00000000-0005-0000-0000-0000607E0000}"/>
    <cellStyle name="Normal 3 10 2 2 9 2" xfId="48568" xr:uid="{00000000-0005-0000-0000-0000617E0000}"/>
    <cellStyle name="Normal 3 10 2 3" xfId="18326" xr:uid="{00000000-0005-0000-0000-0000627E0000}"/>
    <cellStyle name="Normal 3 10 2 3 2" xfId="18327" xr:uid="{00000000-0005-0000-0000-0000637E0000}"/>
    <cellStyle name="Normal 3 10 2 3 2 2" xfId="18328" xr:uid="{00000000-0005-0000-0000-0000647E0000}"/>
    <cellStyle name="Normal 3 10 2 3 2 2 2" xfId="18329" xr:uid="{00000000-0005-0000-0000-0000657E0000}"/>
    <cellStyle name="Normal 3 10 2 3 2 2 2 2" xfId="18330" xr:uid="{00000000-0005-0000-0000-0000667E0000}"/>
    <cellStyle name="Normal 3 10 2 3 2 2 2 2 2" xfId="38994" xr:uid="{00000000-0005-0000-0000-0000677E0000}"/>
    <cellStyle name="Normal 3 10 2 3 2 2 2 3" xfId="38993" xr:uid="{00000000-0005-0000-0000-0000687E0000}"/>
    <cellStyle name="Normal 3 10 2 3 2 2 3" xfId="18331" xr:uid="{00000000-0005-0000-0000-0000697E0000}"/>
    <cellStyle name="Normal 3 10 2 3 2 2 3 2" xfId="18332" xr:uid="{00000000-0005-0000-0000-00006A7E0000}"/>
    <cellStyle name="Normal 3 10 2 3 2 2 3 2 2" xfId="38996" xr:uid="{00000000-0005-0000-0000-00006B7E0000}"/>
    <cellStyle name="Normal 3 10 2 3 2 2 3 3" xfId="38995" xr:uid="{00000000-0005-0000-0000-00006C7E0000}"/>
    <cellStyle name="Normal 3 10 2 3 2 2 4" xfId="18333" xr:uid="{00000000-0005-0000-0000-00006D7E0000}"/>
    <cellStyle name="Normal 3 10 2 3 2 2 4 2" xfId="38997" xr:uid="{00000000-0005-0000-0000-00006E7E0000}"/>
    <cellStyle name="Normal 3 10 2 3 2 2 5" xfId="18334" xr:uid="{00000000-0005-0000-0000-00006F7E0000}"/>
    <cellStyle name="Normal 3 10 2 3 2 2 5 2" xfId="48582" xr:uid="{00000000-0005-0000-0000-0000707E0000}"/>
    <cellStyle name="Normal 3 10 2 3 2 2 6" xfId="38992" xr:uid="{00000000-0005-0000-0000-0000717E0000}"/>
    <cellStyle name="Normal 3 10 2 3 2 3" xfId="18335" xr:uid="{00000000-0005-0000-0000-0000727E0000}"/>
    <cellStyle name="Normal 3 10 2 3 2 3 2" xfId="18336" xr:uid="{00000000-0005-0000-0000-0000737E0000}"/>
    <cellStyle name="Normal 3 10 2 3 2 3 2 2" xfId="18337" xr:uid="{00000000-0005-0000-0000-0000747E0000}"/>
    <cellStyle name="Normal 3 10 2 3 2 3 2 2 2" xfId="39000" xr:uid="{00000000-0005-0000-0000-0000757E0000}"/>
    <cellStyle name="Normal 3 10 2 3 2 3 2 3" xfId="38999" xr:uid="{00000000-0005-0000-0000-0000767E0000}"/>
    <cellStyle name="Normal 3 10 2 3 2 3 3" xfId="18338" xr:uid="{00000000-0005-0000-0000-0000777E0000}"/>
    <cellStyle name="Normal 3 10 2 3 2 3 3 2" xfId="18339" xr:uid="{00000000-0005-0000-0000-0000787E0000}"/>
    <cellStyle name="Normal 3 10 2 3 2 3 3 2 2" xfId="39002" xr:uid="{00000000-0005-0000-0000-0000797E0000}"/>
    <cellStyle name="Normal 3 10 2 3 2 3 3 3" xfId="39001" xr:uid="{00000000-0005-0000-0000-00007A7E0000}"/>
    <cellStyle name="Normal 3 10 2 3 2 3 4" xfId="18340" xr:uid="{00000000-0005-0000-0000-00007B7E0000}"/>
    <cellStyle name="Normal 3 10 2 3 2 3 4 2" xfId="39003" xr:uid="{00000000-0005-0000-0000-00007C7E0000}"/>
    <cellStyle name="Normal 3 10 2 3 2 3 5" xfId="18341" xr:uid="{00000000-0005-0000-0000-00007D7E0000}"/>
    <cellStyle name="Normal 3 10 2 3 2 3 5 2" xfId="48583" xr:uid="{00000000-0005-0000-0000-00007E7E0000}"/>
    <cellStyle name="Normal 3 10 2 3 2 3 6" xfId="38998" xr:uid="{00000000-0005-0000-0000-00007F7E0000}"/>
    <cellStyle name="Normal 3 10 2 3 2 4" xfId="18342" xr:uid="{00000000-0005-0000-0000-0000807E0000}"/>
    <cellStyle name="Normal 3 10 2 3 2 4 2" xfId="18343" xr:uid="{00000000-0005-0000-0000-0000817E0000}"/>
    <cellStyle name="Normal 3 10 2 3 2 4 2 2" xfId="39005" xr:uid="{00000000-0005-0000-0000-0000827E0000}"/>
    <cellStyle name="Normal 3 10 2 3 2 4 3" xfId="39004" xr:uid="{00000000-0005-0000-0000-0000837E0000}"/>
    <cellStyle name="Normal 3 10 2 3 2 5" xfId="18344" xr:uid="{00000000-0005-0000-0000-0000847E0000}"/>
    <cellStyle name="Normal 3 10 2 3 2 5 2" xfId="18345" xr:uid="{00000000-0005-0000-0000-0000857E0000}"/>
    <cellStyle name="Normal 3 10 2 3 2 5 2 2" xfId="39007" xr:uid="{00000000-0005-0000-0000-0000867E0000}"/>
    <cellStyle name="Normal 3 10 2 3 2 5 3" xfId="39006" xr:uid="{00000000-0005-0000-0000-0000877E0000}"/>
    <cellStyle name="Normal 3 10 2 3 2 6" xfId="18346" xr:uid="{00000000-0005-0000-0000-0000887E0000}"/>
    <cellStyle name="Normal 3 10 2 3 2 6 2" xfId="39008" xr:uid="{00000000-0005-0000-0000-0000897E0000}"/>
    <cellStyle name="Normal 3 10 2 3 2 7" xfId="18347" xr:uid="{00000000-0005-0000-0000-00008A7E0000}"/>
    <cellStyle name="Normal 3 10 2 3 2 7 2" xfId="48581" xr:uid="{00000000-0005-0000-0000-00008B7E0000}"/>
    <cellStyle name="Normal 3 10 2 3 2 8" xfId="38991" xr:uid="{00000000-0005-0000-0000-00008C7E0000}"/>
    <cellStyle name="Normal 3 10 2 3 3" xfId="18348" xr:uid="{00000000-0005-0000-0000-00008D7E0000}"/>
    <cellStyle name="Normal 3 10 2 3 3 2" xfId="18349" xr:uid="{00000000-0005-0000-0000-00008E7E0000}"/>
    <cellStyle name="Normal 3 10 2 3 3 2 2" xfId="18350" xr:uid="{00000000-0005-0000-0000-00008F7E0000}"/>
    <cellStyle name="Normal 3 10 2 3 3 2 2 2" xfId="39011" xr:uid="{00000000-0005-0000-0000-0000907E0000}"/>
    <cellStyle name="Normal 3 10 2 3 3 2 3" xfId="39010" xr:uid="{00000000-0005-0000-0000-0000917E0000}"/>
    <cellStyle name="Normal 3 10 2 3 3 3" xfId="18351" xr:uid="{00000000-0005-0000-0000-0000927E0000}"/>
    <cellStyle name="Normal 3 10 2 3 3 3 2" xfId="18352" xr:uid="{00000000-0005-0000-0000-0000937E0000}"/>
    <cellStyle name="Normal 3 10 2 3 3 3 2 2" xfId="39013" xr:uid="{00000000-0005-0000-0000-0000947E0000}"/>
    <cellStyle name="Normal 3 10 2 3 3 3 3" xfId="39012" xr:uid="{00000000-0005-0000-0000-0000957E0000}"/>
    <cellStyle name="Normal 3 10 2 3 3 4" xfId="18353" xr:uid="{00000000-0005-0000-0000-0000967E0000}"/>
    <cellStyle name="Normal 3 10 2 3 3 4 2" xfId="39014" xr:uid="{00000000-0005-0000-0000-0000977E0000}"/>
    <cellStyle name="Normal 3 10 2 3 3 5" xfId="18354" xr:uid="{00000000-0005-0000-0000-0000987E0000}"/>
    <cellStyle name="Normal 3 10 2 3 3 5 2" xfId="48584" xr:uid="{00000000-0005-0000-0000-0000997E0000}"/>
    <cellStyle name="Normal 3 10 2 3 3 6" xfId="39009" xr:uid="{00000000-0005-0000-0000-00009A7E0000}"/>
    <cellStyle name="Normal 3 10 2 3 4" xfId="18355" xr:uid="{00000000-0005-0000-0000-00009B7E0000}"/>
    <cellStyle name="Normal 3 10 2 3 4 2" xfId="18356" xr:uid="{00000000-0005-0000-0000-00009C7E0000}"/>
    <cellStyle name="Normal 3 10 2 3 4 2 2" xfId="18357" xr:uid="{00000000-0005-0000-0000-00009D7E0000}"/>
    <cellStyle name="Normal 3 10 2 3 4 2 2 2" xfId="39017" xr:uid="{00000000-0005-0000-0000-00009E7E0000}"/>
    <cellStyle name="Normal 3 10 2 3 4 2 3" xfId="39016" xr:uid="{00000000-0005-0000-0000-00009F7E0000}"/>
    <cellStyle name="Normal 3 10 2 3 4 3" xfId="18358" xr:uid="{00000000-0005-0000-0000-0000A07E0000}"/>
    <cellStyle name="Normal 3 10 2 3 4 3 2" xfId="18359" xr:uid="{00000000-0005-0000-0000-0000A17E0000}"/>
    <cellStyle name="Normal 3 10 2 3 4 3 2 2" xfId="39019" xr:uid="{00000000-0005-0000-0000-0000A27E0000}"/>
    <cellStyle name="Normal 3 10 2 3 4 3 3" xfId="39018" xr:uid="{00000000-0005-0000-0000-0000A37E0000}"/>
    <cellStyle name="Normal 3 10 2 3 4 4" xfId="18360" xr:uid="{00000000-0005-0000-0000-0000A47E0000}"/>
    <cellStyle name="Normal 3 10 2 3 4 4 2" xfId="39020" xr:uid="{00000000-0005-0000-0000-0000A57E0000}"/>
    <cellStyle name="Normal 3 10 2 3 4 5" xfId="18361" xr:uid="{00000000-0005-0000-0000-0000A67E0000}"/>
    <cellStyle name="Normal 3 10 2 3 4 5 2" xfId="48585" xr:uid="{00000000-0005-0000-0000-0000A77E0000}"/>
    <cellStyle name="Normal 3 10 2 3 4 6" xfId="39015" xr:uid="{00000000-0005-0000-0000-0000A87E0000}"/>
    <cellStyle name="Normal 3 10 2 3 5" xfId="18362" xr:uid="{00000000-0005-0000-0000-0000A97E0000}"/>
    <cellStyle name="Normal 3 10 2 3 5 2" xfId="18363" xr:uid="{00000000-0005-0000-0000-0000AA7E0000}"/>
    <cellStyle name="Normal 3 10 2 3 5 2 2" xfId="39022" xr:uid="{00000000-0005-0000-0000-0000AB7E0000}"/>
    <cellStyle name="Normal 3 10 2 3 5 3" xfId="39021" xr:uid="{00000000-0005-0000-0000-0000AC7E0000}"/>
    <cellStyle name="Normal 3 10 2 3 6" xfId="18364" xr:uid="{00000000-0005-0000-0000-0000AD7E0000}"/>
    <cellStyle name="Normal 3 10 2 3 6 2" xfId="18365" xr:uid="{00000000-0005-0000-0000-0000AE7E0000}"/>
    <cellStyle name="Normal 3 10 2 3 6 2 2" xfId="39024" xr:uid="{00000000-0005-0000-0000-0000AF7E0000}"/>
    <cellStyle name="Normal 3 10 2 3 6 3" xfId="39023" xr:uid="{00000000-0005-0000-0000-0000B07E0000}"/>
    <cellStyle name="Normal 3 10 2 3 7" xfId="18366" xr:uid="{00000000-0005-0000-0000-0000B17E0000}"/>
    <cellStyle name="Normal 3 10 2 3 7 2" xfId="39025" xr:uid="{00000000-0005-0000-0000-0000B27E0000}"/>
    <cellStyle name="Normal 3 10 2 3 8" xfId="18367" xr:uid="{00000000-0005-0000-0000-0000B37E0000}"/>
    <cellStyle name="Normal 3 10 2 3 8 2" xfId="48580" xr:uid="{00000000-0005-0000-0000-0000B47E0000}"/>
    <cellStyle name="Normal 3 10 2 3 9" xfId="38990" xr:uid="{00000000-0005-0000-0000-0000B57E0000}"/>
    <cellStyle name="Normal 3 10 2 4" xfId="18368" xr:uid="{00000000-0005-0000-0000-0000B67E0000}"/>
    <cellStyle name="Normal 3 10 2 4 2" xfId="18369" xr:uid="{00000000-0005-0000-0000-0000B77E0000}"/>
    <cellStyle name="Normal 3 10 2 4 2 2" xfId="18370" xr:uid="{00000000-0005-0000-0000-0000B87E0000}"/>
    <cellStyle name="Normal 3 10 2 4 2 2 2" xfId="18371" xr:uid="{00000000-0005-0000-0000-0000B97E0000}"/>
    <cellStyle name="Normal 3 10 2 4 2 2 2 2" xfId="39029" xr:uid="{00000000-0005-0000-0000-0000BA7E0000}"/>
    <cellStyle name="Normal 3 10 2 4 2 2 3" xfId="39028" xr:uid="{00000000-0005-0000-0000-0000BB7E0000}"/>
    <cellStyle name="Normal 3 10 2 4 2 3" xfId="18372" xr:uid="{00000000-0005-0000-0000-0000BC7E0000}"/>
    <cellStyle name="Normal 3 10 2 4 2 3 2" xfId="18373" xr:uid="{00000000-0005-0000-0000-0000BD7E0000}"/>
    <cellStyle name="Normal 3 10 2 4 2 3 2 2" xfId="39031" xr:uid="{00000000-0005-0000-0000-0000BE7E0000}"/>
    <cellStyle name="Normal 3 10 2 4 2 3 3" xfId="39030" xr:uid="{00000000-0005-0000-0000-0000BF7E0000}"/>
    <cellStyle name="Normal 3 10 2 4 2 4" xfId="18374" xr:uid="{00000000-0005-0000-0000-0000C07E0000}"/>
    <cellStyle name="Normal 3 10 2 4 2 4 2" xfId="39032" xr:uid="{00000000-0005-0000-0000-0000C17E0000}"/>
    <cellStyle name="Normal 3 10 2 4 2 5" xfId="18375" xr:uid="{00000000-0005-0000-0000-0000C27E0000}"/>
    <cellStyle name="Normal 3 10 2 4 2 5 2" xfId="48587" xr:uid="{00000000-0005-0000-0000-0000C37E0000}"/>
    <cellStyle name="Normal 3 10 2 4 2 6" xfId="39027" xr:uid="{00000000-0005-0000-0000-0000C47E0000}"/>
    <cellStyle name="Normal 3 10 2 4 3" xfId="18376" xr:uid="{00000000-0005-0000-0000-0000C57E0000}"/>
    <cellStyle name="Normal 3 10 2 4 3 2" xfId="18377" xr:uid="{00000000-0005-0000-0000-0000C67E0000}"/>
    <cellStyle name="Normal 3 10 2 4 3 2 2" xfId="18378" xr:uid="{00000000-0005-0000-0000-0000C77E0000}"/>
    <cellStyle name="Normal 3 10 2 4 3 2 2 2" xfId="39035" xr:uid="{00000000-0005-0000-0000-0000C87E0000}"/>
    <cellStyle name="Normal 3 10 2 4 3 2 3" xfId="39034" xr:uid="{00000000-0005-0000-0000-0000C97E0000}"/>
    <cellStyle name="Normal 3 10 2 4 3 3" xfId="18379" xr:uid="{00000000-0005-0000-0000-0000CA7E0000}"/>
    <cellStyle name="Normal 3 10 2 4 3 3 2" xfId="18380" xr:uid="{00000000-0005-0000-0000-0000CB7E0000}"/>
    <cellStyle name="Normal 3 10 2 4 3 3 2 2" xfId="39037" xr:uid="{00000000-0005-0000-0000-0000CC7E0000}"/>
    <cellStyle name="Normal 3 10 2 4 3 3 3" xfId="39036" xr:uid="{00000000-0005-0000-0000-0000CD7E0000}"/>
    <cellStyle name="Normal 3 10 2 4 3 4" xfId="18381" xr:uid="{00000000-0005-0000-0000-0000CE7E0000}"/>
    <cellStyle name="Normal 3 10 2 4 3 4 2" xfId="39038" xr:uid="{00000000-0005-0000-0000-0000CF7E0000}"/>
    <cellStyle name="Normal 3 10 2 4 3 5" xfId="18382" xr:uid="{00000000-0005-0000-0000-0000D07E0000}"/>
    <cellStyle name="Normal 3 10 2 4 3 5 2" xfId="48588" xr:uid="{00000000-0005-0000-0000-0000D17E0000}"/>
    <cellStyle name="Normal 3 10 2 4 3 6" xfId="39033" xr:uid="{00000000-0005-0000-0000-0000D27E0000}"/>
    <cellStyle name="Normal 3 10 2 4 4" xfId="18383" xr:uid="{00000000-0005-0000-0000-0000D37E0000}"/>
    <cellStyle name="Normal 3 10 2 4 4 2" xfId="18384" xr:uid="{00000000-0005-0000-0000-0000D47E0000}"/>
    <cellStyle name="Normal 3 10 2 4 4 2 2" xfId="39040" xr:uid="{00000000-0005-0000-0000-0000D57E0000}"/>
    <cellStyle name="Normal 3 10 2 4 4 3" xfId="39039" xr:uid="{00000000-0005-0000-0000-0000D67E0000}"/>
    <cellStyle name="Normal 3 10 2 4 5" xfId="18385" xr:uid="{00000000-0005-0000-0000-0000D77E0000}"/>
    <cellStyle name="Normal 3 10 2 4 5 2" xfId="18386" xr:uid="{00000000-0005-0000-0000-0000D87E0000}"/>
    <cellStyle name="Normal 3 10 2 4 5 2 2" xfId="39042" xr:uid="{00000000-0005-0000-0000-0000D97E0000}"/>
    <cellStyle name="Normal 3 10 2 4 5 3" xfId="39041" xr:uid="{00000000-0005-0000-0000-0000DA7E0000}"/>
    <cellStyle name="Normal 3 10 2 4 6" xfId="18387" xr:uid="{00000000-0005-0000-0000-0000DB7E0000}"/>
    <cellStyle name="Normal 3 10 2 4 6 2" xfId="39043" xr:uid="{00000000-0005-0000-0000-0000DC7E0000}"/>
    <cellStyle name="Normal 3 10 2 4 7" xfId="18388" xr:uid="{00000000-0005-0000-0000-0000DD7E0000}"/>
    <cellStyle name="Normal 3 10 2 4 7 2" xfId="48586" xr:uid="{00000000-0005-0000-0000-0000DE7E0000}"/>
    <cellStyle name="Normal 3 10 2 4 8" xfId="39026" xr:uid="{00000000-0005-0000-0000-0000DF7E0000}"/>
    <cellStyle name="Normal 3 10 2 5" xfId="18389" xr:uid="{00000000-0005-0000-0000-0000E07E0000}"/>
    <cellStyle name="Normal 3 10 2 5 2" xfId="18390" xr:uid="{00000000-0005-0000-0000-0000E17E0000}"/>
    <cellStyle name="Normal 3 10 2 5 2 2" xfId="18391" xr:uid="{00000000-0005-0000-0000-0000E27E0000}"/>
    <cellStyle name="Normal 3 10 2 5 2 2 2" xfId="39046" xr:uid="{00000000-0005-0000-0000-0000E37E0000}"/>
    <cellStyle name="Normal 3 10 2 5 2 3" xfId="39045" xr:uid="{00000000-0005-0000-0000-0000E47E0000}"/>
    <cellStyle name="Normal 3 10 2 5 3" xfId="18392" xr:uid="{00000000-0005-0000-0000-0000E57E0000}"/>
    <cellStyle name="Normal 3 10 2 5 3 2" xfId="18393" xr:uid="{00000000-0005-0000-0000-0000E67E0000}"/>
    <cellStyle name="Normal 3 10 2 5 3 2 2" xfId="39048" xr:uid="{00000000-0005-0000-0000-0000E77E0000}"/>
    <cellStyle name="Normal 3 10 2 5 3 3" xfId="39047" xr:uid="{00000000-0005-0000-0000-0000E87E0000}"/>
    <cellStyle name="Normal 3 10 2 5 4" xfId="18394" xr:uid="{00000000-0005-0000-0000-0000E97E0000}"/>
    <cellStyle name="Normal 3 10 2 5 4 2" xfId="39049" xr:uid="{00000000-0005-0000-0000-0000EA7E0000}"/>
    <cellStyle name="Normal 3 10 2 5 5" xfId="18395" xr:uid="{00000000-0005-0000-0000-0000EB7E0000}"/>
    <cellStyle name="Normal 3 10 2 5 5 2" xfId="48589" xr:uid="{00000000-0005-0000-0000-0000EC7E0000}"/>
    <cellStyle name="Normal 3 10 2 5 6" xfId="39044" xr:uid="{00000000-0005-0000-0000-0000ED7E0000}"/>
    <cellStyle name="Normal 3 10 2 6" xfId="18396" xr:uid="{00000000-0005-0000-0000-0000EE7E0000}"/>
    <cellStyle name="Normal 3 10 2 6 2" xfId="18397" xr:uid="{00000000-0005-0000-0000-0000EF7E0000}"/>
    <cellStyle name="Normal 3 10 2 6 2 2" xfId="18398" xr:uid="{00000000-0005-0000-0000-0000F07E0000}"/>
    <cellStyle name="Normal 3 10 2 6 2 2 2" xfId="39052" xr:uid="{00000000-0005-0000-0000-0000F17E0000}"/>
    <cellStyle name="Normal 3 10 2 6 2 3" xfId="39051" xr:uid="{00000000-0005-0000-0000-0000F27E0000}"/>
    <cellStyle name="Normal 3 10 2 6 3" xfId="18399" xr:uid="{00000000-0005-0000-0000-0000F37E0000}"/>
    <cellStyle name="Normal 3 10 2 6 3 2" xfId="18400" xr:uid="{00000000-0005-0000-0000-0000F47E0000}"/>
    <cellStyle name="Normal 3 10 2 6 3 2 2" xfId="39054" xr:uid="{00000000-0005-0000-0000-0000F57E0000}"/>
    <cellStyle name="Normal 3 10 2 6 3 3" xfId="39053" xr:uid="{00000000-0005-0000-0000-0000F67E0000}"/>
    <cellStyle name="Normal 3 10 2 6 4" xfId="18401" xr:uid="{00000000-0005-0000-0000-0000F77E0000}"/>
    <cellStyle name="Normal 3 10 2 6 4 2" xfId="39055" xr:uid="{00000000-0005-0000-0000-0000F87E0000}"/>
    <cellStyle name="Normal 3 10 2 6 5" xfId="18402" xr:uid="{00000000-0005-0000-0000-0000F97E0000}"/>
    <cellStyle name="Normal 3 10 2 6 5 2" xfId="48590" xr:uid="{00000000-0005-0000-0000-0000FA7E0000}"/>
    <cellStyle name="Normal 3 10 2 6 6" xfId="39050" xr:uid="{00000000-0005-0000-0000-0000FB7E0000}"/>
    <cellStyle name="Normal 3 10 2 7" xfId="18403" xr:uid="{00000000-0005-0000-0000-0000FC7E0000}"/>
    <cellStyle name="Normal 3 10 2 7 2" xfId="18404" xr:uid="{00000000-0005-0000-0000-0000FD7E0000}"/>
    <cellStyle name="Normal 3 10 2 7 2 2" xfId="39057" xr:uid="{00000000-0005-0000-0000-0000FE7E0000}"/>
    <cellStyle name="Normal 3 10 2 7 3" xfId="39056" xr:uid="{00000000-0005-0000-0000-0000FF7E0000}"/>
    <cellStyle name="Normal 3 10 2 8" xfId="18405" xr:uid="{00000000-0005-0000-0000-0000007F0000}"/>
    <cellStyle name="Normal 3 10 2 8 2" xfId="18406" xr:uid="{00000000-0005-0000-0000-0000017F0000}"/>
    <cellStyle name="Normal 3 10 2 8 2 2" xfId="39059" xr:uid="{00000000-0005-0000-0000-0000027F0000}"/>
    <cellStyle name="Normal 3 10 2 8 3" xfId="39058" xr:uid="{00000000-0005-0000-0000-0000037F0000}"/>
    <cellStyle name="Normal 3 10 2 9" xfId="18407" xr:uid="{00000000-0005-0000-0000-0000047F0000}"/>
    <cellStyle name="Normal 3 10 2 9 2" xfId="39060" xr:uid="{00000000-0005-0000-0000-0000057F0000}"/>
    <cellStyle name="Normal 3 10 3" xfId="18408" xr:uid="{00000000-0005-0000-0000-0000067F0000}"/>
    <cellStyle name="Normal 3 10 3 10" xfId="39061" xr:uid="{00000000-0005-0000-0000-0000077F0000}"/>
    <cellStyle name="Normal 3 10 3 2" xfId="18409" xr:uid="{00000000-0005-0000-0000-0000087F0000}"/>
    <cellStyle name="Normal 3 10 3 2 2" xfId="18410" xr:uid="{00000000-0005-0000-0000-0000097F0000}"/>
    <cellStyle name="Normal 3 10 3 2 2 2" xfId="18411" xr:uid="{00000000-0005-0000-0000-00000A7F0000}"/>
    <cellStyle name="Normal 3 10 3 2 2 2 2" xfId="18412" xr:uid="{00000000-0005-0000-0000-00000B7F0000}"/>
    <cellStyle name="Normal 3 10 3 2 2 2 2 2" xfId="18413" xr:uid="{00000000-0005-0000-0000-00000C7F0000}"/>
    <cellStyle name="Normal 3 10 3 2 2 2 2 2 2" xfId="39066" xr:uid="{00000000-0005-0000-0000-00000D7F0000}"/>
    <cellStyle name="Normal 3 10 3 2 2 2 2 3" xfId="39065" xr:uid="{00000000-0005-0000-0000-00000E7F0000}"/>
    <cellStyle name="Normal 3 10 3 2 2 2 3" xfId="18414" xr:uid="{00000000-0005-0000-0000-00000F7F0000}"/>
    <cellStyle name="Normal 3 10 3 2 2 2 3 2" xfId="18415" xr:uid="{00000000-0005-0000-0000-0000107F0000}"/>
    <cellStyle name="Normal 3 10 3 2 2 2 3 2 2" xfId="39068" xr:uid="{00000000-0005-0000-0000-0000117F0000}"/>
    <cellStyle name="Normal 3 10 3 2 2 2 3 3" xfId="39067" xr:uid="{00000000-0005-0000-0000-0000127F0000}"/>
    <cellStyle name="Normal 3 10 3 2 2 2 4" xfId="18416" xr:uid="{00000000-0005-0000-0000-0000137F0000}"/>
    <cellStyle name="Normal 3 10 3 2 2 2 4 2" xfId="39069" xr:uid="{00000000-0005-0000-0000-0000147F0000}"/>
    <cellStyle name="Normal 3 10 3 2 2 2 5" xfId="18417" xr:uid="{00000000-0005-0000-0000-0000157F0000}"/>
    <cellStyle name="Normal 3 10 3 2 2 2 5 2" xfId="48594" xr:uid="{00000000-0005-0000-0000-0000167F0000}"/>
    <cellStyle name="Normal 3 10 3 2 2 2 6" xfId="39064" xr:uid="{00000000-0005-0000-0000-0000177F0000}"/>
    <cellStyle name="Normal 3 10 3 2 2 3" xfId="18418" xr:uid="{00000000-0005-0000-0000-0000187F0000}"/>
    <cellStyle name="Normal 3 10 3 2 2 3 2" xfId="18419" xr:uid="{00000000-0005-0000-0000-0000197F0000}"/>
    <cellStyle name="Normal 3 10 3 2 2 3 2 2" xfId="18420" xr:uid="{00000000-0005-0000-0000-00001A7F0000}"/>
    <cellStyle name="Normal 3 10 3 2 2 3 2 2 2" xfId="39072" xr:uid="{00000000-0005-0000-0000-00001B7F0000}"/>
    <cellStyle name="Normal 3 10 3 2 2 3 2 3" xfId="39071" xr:uid="{00000000-0005-0000-0000-00001C7F0000}"/>
    <cellStyle name="Normal 3 10 3 2 2 3 3" xfId="18421" xr:uid="{00000000-0005-0000-0000-00001D7F0000}"/>
    <cellStyle name="Normal 3 10 3 2 2 3 3 2" xfId="18422" xr:uid="{00000000-0005-0000-0000-00001E7F0000}"/>
    <cellStyle name="Normal 3 10 3 2 2 3 3 2 2" xfId="39074" xr:uid="{00000000-0005-0000-0000-00001F7F0000}"/>
    <cellStyle name="Normal 3 10 3 2 2 3 3 3" xfId="39073" xr:uid="{00000000-0005-0000-0000-0000207F0000}"/>
    <cellStyle name="Normal 3 10 3 2 2 3 4" xfId="18423" xr:uid="{00000000-0005-0000-0000-0000217F0000}"/>
    <cellStyle name="Normal 3 10 3 2 2 3 4 2" xfId="39075" xr:uid="{00000000-0005-0000-0000-0000227F0000}"/>
    <cellStyle name="Normal 3 10 3 2 2 3 5" xfId="18424" xr:uid="{00000000-0005-0000-0000-0000237F0000}"/>
    <cellStyle name="Normal 3 10 3 2 2 3 5 2" xfId="48595" xr:uid="{00000000-0005-0000-0000-0000247F0000}"/>
    <cellStyle name="Normal 3 10 3 2 2 3 6" xfId="39070" xr:uid="{00000000-0005-0000-0000-0000257F0000}"/>
    <cellStyle name="Normal 3 10 3 2 2 4" xfId="18425" xr:uid="{00000000-0005-0000-0000-0000267F0000}"/>
    <cellStyle name="Normal 3 10 3 2 2 4 2" xfId="18426" xr:uid="{00000000-0005-0000-0000-0000277F0000}"/>
    <cellStyle name="Normal 3 10 3 2 2 4 2 2" xfId="39077" xr:uid="{00000000-0005-0000-0000-0000287F0000}"/>
    <cellStyle name="Normal 3 10 3 2 2 4 3" xfId="39076" xr:uid="{00000000-0005-0000-0000-0000297F0000}"/>
    <cellStyle name="Normal 3 10 3 2 2 5" xfId="18427" xr:uid="{00000000-0005-0000-0000-00002A7F0000}"/>
    <cellStyle name="Normal 3 10 3 2 2 5 2" xfId="18428" xr:uid="{00000000-0005-0000-0000-00002B7F0000}"/>
    <cellStyle name="Normal 3 10 3 2 2 5 2 2" xfId="39079" xr:uid="{00000000-0005-0000-0000-00002C7F0000}"/>
    <cellStyle name="Normal 3 10 3 2 2 5 3" xfId="39078" xr:uid="{00000000-0005-0000-0000-00002D7F0000}"/>
    <cellStyle name="Normal 3 10 3 2 2 6" xfId="18429" xr:uid="{00000000-0005-0000-0000-00002E7F0000}"/>
    <cellStyle name="Normal 3 10 3 2 2 6 2" xfId="39080" xr:uid="{00000000-0005-0000-0000-00002F7F0000}"/>
    <cellStyle name="Normal 3 10 3 2 2 7" xfId="18430" xr:uid="{00000000-0005-0000-0000-0000307F0000}"/>
    <cellStyle name="Normal 3 10 3 2 2 7 2" xfId="48593" xr:uid="{00000000-0005-0000-0000-0000317F0000}"/>
    <cellStyle name="Normal 3 10 3 2 2 8" xfId="39063" xr:uid="{00000000-0005-0000-0000-0000327F0000}"/>
    <cellStyle name="Normal 3 10 3 2 3" xfId="18431" xr:uid="{00000000-0005-0000-0000-0000337F0000}"/>
    <cellStyle name="Normal 3 10 3 2 3 2" xfId="18432" xr:uid="{00000000-0005-0000-0000-0000347F0000}"/>
    <cellStyle name="Normal 3 10 3 2 3 2 2" xfId="18433" xr:uid="{00000000-0005-0000-0000-0000357F0000}"/>
    <cellStyle name="Normal 3 10 3 2 3 2 2 2" xfId="39083" xr:uid="{00000000-0005-0000-0000-0000367F0000}"/>
    <cellStyle name="Normal 3 10 3 2 3 2 3" xfId="39082" xr:uid="{00000000-0005-0000-0000-0000377F0000}"/>
    <cellStyle name="Normal 3 10 3 2 3 3" xfId="18434" xr:uid="{00000000-0005-0000-0000-0000387F0000}"/>
    <cellStyle name="Normal 3 10 3 2 3 3 2" xfId="18435" xr:uid="{00000000-0005-0000-0000-0000397F0000}"/>
    <cellStyle name="Normal 3 10 3 2 3 3 2 2" xfId="39085" xr:uid="{00000000-0005-0000-0000-00003A7F0000}"/>
    <cellStyle name="Normal 3 10 3 2 3 3 3" xfId="39084" xr:uid="{00000000-0005-0000-0000-00003B7F0000}"/>
    <cellStyle name="Normal 3 10 3 2 3 4" xfId="18436" xr:uid="{00000000-0005-0000-0000-00003C7F0000}"/>
    <cellStyle name="Normal 3 10 3 2 3 4 2" xfId="39086" xr:uid="{00000000-0005-0000-0000-00003D7F0000}"/>
    <cellStyle name="Normal 3 10 3 2 3 5" xfId="18437" xr:uid="{00000000-0005-0000-0000-00003E7F0000}"/>
    <cellStyle name="Normal 3 10 3 2 3 5 2" xfId="48596" xr:uid="{00000000-0005-0000-0000-00003F7F0000}"/>
    <cellStyle name="Normal 3 10 3 2 3 6" xfId="39081" xr:uid="{00000000-0005-0000-0000-0000407F0000}"/>
    <cellStyle name="Normal 3 10 3 2 4" xfId="18438" xr:uid="{00000000-0005-0000-0000-0000417F0000}"/>
    <cellStyle name="Normal 3 10 3 2 4 2" xfId="18439" xr:uid="{00000000-0005-0000-0000-0000427F0000}"/>
    <cellStyle name="Normal 3 10 3 2 4 2 2" xfId="18440" xr:uid="{00000000-0005-0000-0000-0000437F0000}"/>
    <cellStyle name="Normal 3 10 3 2 4 2 2 2" xfId="39089" xr:uid="{00000000-0005-0000-0000-0000447F0000}"/>
    <cellStyle name="Normal 3 10 3 2 4 2 3" xfId="39088" xr:uid="{00000000-0005-0000-0000-0000457F0000}"/>
    <cellStyle name="Normal 3 10 3 2 4 3" xfId="18441" xr:uid="{00000000-0005-0000-0000-0000467F0000}"/>
    <cellStyle name="Normal 3 10 3 2 4 3 2" xfId="18442" xr:uid="{00000000-0005-0000-0000-0000477F0000}"/>
    <cellStyle name="Normal 3 10 3 2 4 3 2 2" xfId="39091" xr:uid="{00000000-0005-0000-0000-0000487F0000}"/>
    <cellStyle name="Normal 3 10 3 2 4 3 3" xfId="39090" xr:uid="{00000000-0005-0000-0000-0000497F0000}"/>
    <cellStyle name="Normal 3 10 3 2 4 4" xfId="18443" xr:uid="{00000000-0005-0000-0000-00004A7F0000}"/>
    <cellStyle name="Normal 3 10 3 2 4 4 2" xfId="39092" xr:uid="{00000000-0005-0000-0000-00004B7F0000}"/>
    <cellStyle name="Normal 3 10 3 2 4 5" xfId="18444" xr:uid="{00000000-0005-0000-0000-00004C7F0000}"/>
    <cellStyle name="Normal 3 10 3 2 4 5 2" xfId="48597" xr:uid="{00000000-0005-0000-0000-00004D7F0000}"/>
    <cellStyle name="Normal 3 10 3 2 4 6" xfId="39087" xr:uid="{00000000-0005-0000-0000-00004E7F0000}"/>
    <cellStyle name="Normal 3 10 3 2 5" xfId="18445" xr:uid="{00000000-0005-0000-0000-00004F7F0000}"/>
    <cellStyle name="Normal 3 10 3 2 5 2" xfId="18446" xr:uid="{00000000-0005-0000-0000-0000507F0000}"/>
    <cellStyle name="Normal 3 10 3 2 5 2 2" xfId="39094" xr:uid="{00000000-0005-0000-0000-0000517F0000}"/>
    <cellStyle name="Normal 3 10 3 2 5 3" xfId="39093" xr:uid="{00000000-0005-0000-0000-0000527F0000}"/>
    <cellStyle name="Normal 3 10 3 2 6" xfId="18447" xr:uid="{00000000-0005-0000-0000-0000537F0000}"/>
    <cellStyle name="Normal 3 10 3 2 6 2" xfId="18448" xr:uid="{00000000-0005-0000-0000-0000547F0000}"/>
    <cellStyle name="Normal 3 10 3 2 6 2 2" xfId="39096" xr:uid="{00000000-0005-0000-0000-0000557F0000}"/>
    <cellStyle name="Normal 3 10 3 2 6 3" xfId="39095" xr:uid="{00000000-0005-0000-0000-0000567F0000}"/>
    <cellStyle name="Normal 3 10 3 2 7" xfId="18449" xr:uid="{00000000-0005-0000-0000-0000577F0000}"/>
    <cellStyle name="Normal 3 10 3 2 7 2" xfId="39097" xr:uid="{00000000-0005-0000-0000-0000587F0000}"/>
    <cellStyle name="Normal 3 10 3 2 8" xfId="18450" xr:uid="{00000000-0005-0000-0000-0000597F0000}"/>
    <cellStyle name="Normal 3 10 3 2 8 2" xfId="48592" xr:uid="{00000000-0005-0000-0000-00005A7F0000}"/>
    <cellStyle name="Normal 3 10 3 2 9" xfId="39062" xr:uid="{00000000-0005-0000-0000-00005B7F0000}"/>
    <cellStyle name="Normal 3 10 3 3" xfId="18451" xr:uid="{00000000-0005-0000-0000-00005C7F0000}"/>
    <cellStyle name="Normal 3 10 3 3 2" xfId="18452" xr:uid="{00000000-0005-0000-0000-00005D7F0000}"/>
    <cellStyle name="Normal 3 10 3 3 2 2" xfId="18453" xr:uid="{00000000-0005-0000-0000-00005E7F0000}"/>
    <cellStyle name="Normal 3 10 3 3 2 2 2" xfId="18454" xr:uid="{00000000-0005-0000-0000-00005F7F0000}"/>
    <cellStyle name="Normal 3 10 3 3 2 2 2 2" xfId="39101" xr:uid="{00000000-0005-0000-0000-0000607F0000}"/>
    <cellStyle name="Normal 3 10 3 3 2 2 3" xfId="39100" xr:uid="{00000000-0005-0000-0000-0000617F0000}"/>
    <cellStyle name="Normal 3 10 3 3 2 3" xfId="18455" xr:uid="{00000000-0005-0000-0000-0000627F0000}"/>
    <cellStyle name="Normal 3 10 3 3 2 3 2" xfId="18456" xr:uid="{00000000-0005-0000-0000-0000637F0000}"/>
    <cellStyle name="Normal 3 10 3 3 2 3 2 2" xfId="39103" xr:uid="{00000000-0005-0000-0000-0000647F0000}"/>
    <cellStyle name="Normal 3 10 3 3 2 3 3" xfId="39102" xr:uid="{00000000-0005-0000-0000-0000657F0000}"/>
    <cellStyle name="Normal 3 10 3 3 2 4" xfId="18457" xr:uid="{00000000-0005-0000-0000-0000667F0000}"/>
    <cellStyle name="Normal 3 10 3 3 2 4 2" xfId="39104" xr:uid="{00000000-0005-0000-0000-0000677F0000}"/>
    <cellStyle name="Normal 3 10 3 3 2 5" xfId="18458" xr:uid="{00000000-0005-0000-0000-0000687F0000}"/>
    <cellStyle name="Normal 3 10 3 3 2 5 2" xfId="48599" xr:uid="{00000000-0005-0000-0000-0000697F0000}"/>
    <cellStyle name="Normal 3 10 3 3 2 6" xfId="39099" xr:uid="{00000000-0005-0000-0000-00006A7F0000}"/>
    <cellStyle name="Normal 3 10 3 3 3" xfId="18459" xr:uid="{00000000-0005-0000-0000-00006B7F0000}"/>
    <cellStyle name="Normal 3 10 3 3 3 2" xfId="18460" xr:uid="{00000000-0005-0000-0000-00006C7F0000}"/>
    <cellStyle name="Normal 3 10 3 3 3 2 2" xfId="18461" xr:uid="{00000000-0005-0000-0000-00006D7F0000}"/>
    <cellStyle name="Normal 3 10 3 3 3 2 2 2" xfId="39107" xr:uid="{00000000-0005-0000-0000-00006E7F0000}"/>
    <cellStyle name="Normal 3 10 3 3 3 2 3" xfId="39106" xr:uid="{00000000-0005-0000-0000-00006F7F0000}"/>
    <cellStyle name="Normal 3 10 3 3 3 3" xfId="18462" xr:uid="{00000000-0005-0000-0000-0000707F0000}"/>
    <cellStyle name="Normal 3 10 3 3 3 3 2" xfId="18463" xr:uid="{00000000-0005-0000-0000-0000717F0000}"/>
    <cellStyle name="Normal 3 10 3 3 3 3 2 2" xfId="39109" xr:uid="{00000000-0005-0000-0000-0000727F0000}"/>
    <cellStyle name="Normal 3 10 3 3 3 3 3" xfId="39108" xr:uid="{00000000-0005-0000-0000-0000737F0000}"/>
    <cellStyle name="Normal 3 10 3 3 3 4" xfId="18464" xr:uid="{00000000-0005-0000-0000-0000747F0000}"/>
    <cellStyle name="Normal 3 10 3 3 3 4 2" xfId="39110" xr:uid="{00000000-0005-0000-0000-0000757F0000}"/>
    <cellStyle name="Normal 3 10 3 3 3 5" xfId="18465" xr:uid="{00000000-0005-0000-0000-0000767F0000}"/>
    <cellStyle name="Normal 3 10 3 3 3 5 2" xfId="48600" xr:uid="{00000000-0005-0000-0000-0000777F0000}"/>
    <cellStyle name="Normal 3 10 3 3 3 6" xfId="39105" xr:uid="{00000000-0005-0000-0000-0000787F0000}"/>
    <cellStyle name="Normal 3 10 3 3 4" xfId="18466" xr:uid="{00000000-0005-0000-0000-0000797F0000}"/>
    <cellStyle name="Normal 3 10 3 3 4 2" xfId="18467" xr:uid="{00000000-0005-0000-0000-00007A7F0000}"/>
    <cellStyle name="Normal 3 10 3 3 4 2 2" xfId="39112" xr:uid="{00000000-0005-0000-0000-00007B7F0000}"/>
    <cellStyle name="Normal 3 10 3 3 4 3" xfId="39111" xr:uid="{00000000-0005-0000-0000-00007C7F0000}"/>
    <cellStyle name="Normal 3 10 3 3 5" xfId="18468" xr:uid="{00000000-0005-0000-0000-00007D7F0000}"/>
    <cellStyle name="Normal 3 10 3 3 5 2" xfId="18469" xr:uid="{00000000-0005-0000-0000-00007E7F0000}"/>
    <cellStyle name="Normal 3 10 3 3 5 2 2" xfId="39114" xr:uid="{00000000-0005-0000-0000-00007F7F0000}"/>
    <cellStyle name="Normal 3 10 3 3 5 3" xfId="39113" xr:uid="{00000000-0005-0000-0000-0000807F0000}"/>
    <cellStyle name="Normal 3 10 3 3 6" xfId="18470" xr:uid="{00000000-0005-0000-0000-0000817F0000}"/>
    <cellStyle name="Normal 3 10 3 3 6 2" xfId="39115" xr:uid="{00000000-0005-0000-0000-0000827F0000}"/>
    <cellStyle name="Normal 3 10 3 3 7" xfId="18471" xr:uid="{00000000-0005-0000-0000-0000837F0000}"/>
    <cellStyle name="Normal 3 10 3 3 7 2" xfId="48598" xr:uid="{00000000-0005-0000-0000-0000847F0000}"/>
    <cellStyle name="Normal 3 10 3 3 8" xfId="39098" xr:uid="{00000000-0005-0000-0000-0000857F0000}"/>
    <cellStyle name="Normal 3 10 3 4" xfId="18472" xr:uid="{00000000-0005-0000-0000-0000867F0000}"/>
    <cellStyle name="Normal 3 10 3 4 2" xfId="18473" xr:uid="{00000000-0005-0000-0000-0000877F0000}"/>
    <cellStyle name="Normal 3 10 3 4 2 2" xfId="18474" xr:uid="{00000000-0005-0000-0000-0000887F0000}"/>
    <cellStyle name="Normal 3 10 3 4 2 2 2" xfId="39118" xr:uid="{00000000-0005-0000-0000-0000897F0000}"/>
    <cellStyle name="Normal 3 10 3 4 2 3" xfId="39117" xr:uid="{00000000-0005-0000-0000-00008A7F0000}"/>
    <cellStyle name="Normal 3 10 3 4 3" xfId="18475" xr:uid="{00000000-0005-0000-0000-00008B7F0000}"/>
    <cellStyle name="Normal 3 10 3 4 3 2" xfId="18476" xr:uid="{00000000-0005-0000-0000-00008C7F0000}"/>
    <cellStyle name="Normal 3 10 3 4 3 2 2" xfId="39120" xr:uid="{00000000-0005-0000-0000-00008D7F0000}"/>
    <cellStyle name="Normal 3 10 3 4 3 3" xfId="39119" xr:uid="{00000000-0005-0000-0000-00008E7F0000}"/>
    <cellStyle name="Normal 3 10 3 4 4" xfId="18477" xr:uid="{00000000-0005-0000-0000-00008F7F0000}"/>
    <cellStyle name="Normal 3 10 3 4 4 2" xfId="39121" xr:uid="{00000000-0005-0000-0000-0000907F0000}"/>
    <cellStyle name="Normal 3 10 3 4 5" xfId="18478" xr:uid="{00000000-0005-0000-0000-0000917F0000}"/>
    <cellStyle name="Normal 3 10 3 4 5 2" xfId="48601" xr:uid="{00000000-0005-0000-0000-0000927F0000}"/>
    <cellStyle name="Normal 3 10 3 4 6" xfId="39116" xr:uid="{00000000-0005-0000-0000-0000937F0000}"/>
    <cellStyle name="Normal 3 10 3 5" xfId="18479" xr:uid="{00000000-0005-0000-0000-0000947F0000}"/>
    <cellStyle name="Normal 3 10 3 5 2" xfId="18480" xr:uid="{00000000-0005-0000-0000-0000957F0000}"/>
    <cellStyle name="Normal 3 10 3 5 2 2" xfId="18481" xr:uid="{00000000-0005-0000-0000-0000967F0000}"/>
    <cellStyle name="Normal 3 10 3 5 2 2 2" xfId="39124" xr:uid="{00000000-0005-0000-0000-0000977F0000}"/>
    <cellStyle name="Normal 3 10 3 5 2 3" xfId="39123" xr:uid="{00000000-0005-0000-0000-0000987F0000}"/>
    <cellStyle name="Normal 3 10 3 5 3" xfId="18482" xr:uid="{00000000-0005-0000-0000-0000997F0000}"/>
    <cellStyle name="Normal 3 10 3 5 3 2" xfId="18483" xr:uid="{00000000-0005-0000-0000-00009A7F0000}"/>
    <cellStyle name="Normal 3 10 3 5 3 2 2" xfId="39126" xr:uid="{00000000-0005-0000-0000-00009B7F0000}"/>
    <cellStyle name="Normal 3 10 3 5 3 3" xfId="39125" xr:uid="{00000000-0005-0000-0000-00009C7F0000}"/>
    <cellStyle name="Normal 3 10 3 5 4" xfId="18484" xr:uid="{00000000-0005-0000-0000-00009D7F0000}"/>
    <cellStyle name="Normal 3 10 3 5 4 2" xfId="39127" xr:uid="{00000000-0005-0000-0000-00009E7F0000}"/>
    <cellStyle name="Normal 3 10 3 5 5" xfId="18485" xr:uid="{00000000-0005-0000-0000-00009F7F0000}"/>
    <cellStyle name="Normal 3 10 3 5 5 2" xfId="48602" xr:uid="{00000000-0005-0000-0000-0000A07F0000}"/>
    <cellStyle name="Normal 3 10 3 5 6" xfId="39122" xr:uid="{00000000-0005-0000-0000-0000A17F0000}"/>
    <cellStyle name="Normal 3 10 3 6" xfId="18486" xr:uid="{00000000-0005-0000-0000-0000A27F0000}"/>
    <cellStyle name="Normal 3 10 3 6 2" xfId="18487" xr:uid="{00000000-0005-0000-0000-0000A37F0000}"/>
    <cellStyle name="Normal 3 10 3 6 2 2" xfId="39129" xr:uid="{00000000-0005-0000-0000-0000A47F0000}"/>
    <cellStyle name="Normal 3 10 3 6 3" xfId="39128" xr:uid="{00000000-0005-0000-0000-0000A57F0000}"/>
    <cellStyle name="Normal 3 10 3 7" xfId="18488" xr:uid="{00000000-0005-0000-0000-0000A67F0000}"/>
    <cellStyle name="Normal 3 10 3 7 2" xfId="18489" xr:uid="{00000000-0005-0000-0000-0000A77F0000}"/>
    <cellStyle name="Normal 3 10 3 7 2 2" xfId="39131" xr:uid="{00000000-0005-0000-0000-0000A87F0000}"/>
    <cellStyle name="Normal 3 10 3 7 3" xfId="39130" xr:uid="{00000000-0005-0000-0000-0000A97F0000}"/>
    <cellStyle name="Normal 3 10 3 8" xfId="18490" xr:uid="{00000000-0005-0000-0000-0000AA7F0000}"/>
    <cellStyle name="Normal 3 10 3 8 2" xfId="39132" xr:uid="{00000000-0005-0000-0000-0000AB7F0000}"/>
    <cellStyle name="Normal 3 10 3 9" xfId="18491" xr:uid="{00000000-0005-0000-0000-0000AC7F0000}"/>
    <cellStyle name="Normal 3 10 3 9 2" xfId="48591" xr:uid="{00000000-0005-0000-0000-0000AD7F0000}"/>
    <cellStyle name="Normal 3 10 4" xfId="18492" xr:uid="{00000000-0005-0000-0000-0000AE7F0000}"/>
    <cellStyle name="Normal 3 10 4 2" xfId="18493" xr:uid="{00000000-0005-0000-0000-0000AF7F0000}"/>
    <cellStyle name="Normal 3 10 4 2 2" xfId="18494" xr:uid="{00000000-0005-0000-0000-0000B07F0000}"/>
    <cellStyle name="Normal 3 10 4 2 2 2" xfId="18495" xr:uid="{00000000-0005-0000-0000-0000B17F0000}"/>
    <cellStyle name="Normal 3 10 4 2 2 2 2" xfId="18496" xr:uid="{00000000-0005-0000-0000-0000B27F0000}"/>
    <cellStyle name="Normal 3 10 4 2 2 2 2 2" xfId="39137" xr:uid="{00000000-0005-0000-0000-0000B37F0000}"/>
    <cellStyle name="Normal 3 10 4 2 2 2 3" xfId="39136" xr:uid="{00000000-0005-0000-0000-0000B47F0000}"/>
    <cellStyle name="Normal 3 10 4 2 2 3" xfId="18497" xr:uid="{00000000-0005-0000-0000-0000B57F0000}"/>
    <cellStyle name="Normal 3 10 4 2 2 3 2" xfId="18498" xr:uid="{00000000-0005-0000-0000-0000B67F0000}"/>
    <cellStyle name="Normal 3 10 4 2 2 3 2 2" xfId="39139" xr:uid="{00000000-0005-0000-0000-0000B77F0000}"/>
    <cellStyle name="Normal 3 10 4 2 2 3 3" xfId="39138" xr:uid="{00000000-0005-0000-0000-0000B87F0000}"/>
    <cellStyle name="Normal 3 10 4 2 2 4" xfId="18499" xr:uid="{00000000-0005-0000-0000-0000B97F0000}"/>
    <cellStyle name="Normal 3 10 4 2 2 4 2" xfId="39140" xr:uid="{00000000-0005-0000-0000-0000BA7F0000}"/>
    <cellStyle name="Normal 3 10 4 2 2 5" xfId="18500" xr:uid="{00000000-0005-0000-0000-0000BB7F0000}"/>
    <cellStyle name="Normal 3 10 4 2 2 5 2" xfId="48605" xr:uid="{00000000-0005-0000-0000-0000BC7F0000}"/>
    <cellStyle name="Normal 3 10 4 2 2 6" xfId="39135" xr:uid="{00000000-0005-0000-0000-0000BD7F0000}"/>
    <cellStyle name="Normal 3 10 4 2 3" xfId="18501" xr:uid="{00000000-0005-0000-0000-0000BE7F0000}"/>
    <cellStyle name="Normal 3 10 4 2 3 2" xfId="18502" xr:uid="{00000000-0005-0000-0000-0000BF7F0000}"/>
    <cellStyle name="Normal 3 10 4 2 3 2 2" xfId="18503" xr:uid="{00000000-0005-0000-0000-0000C07F0000}"/>
    <cellStyle name="Normal 3 10 4 2 3 2 2 2" xfId="39143" xr:uid="{00000000-0005-0000-0000-0000C17F0000}"/>
    <cellStyle name="Normal 3 10 4 2 3 2 3" xfId="39142" xr:uid="{00000000-0005-0000-0000-0000C27F0000}"/>
    <cellStyle name="Normal 3 10 4 2 3 3" xfId="18504" xr:uid="{00000000-0005-0000-0000-0000C37F0000}"/>
    <cellStyle name="Normal 3 10 4 2 3 3 2" xfId="18505" xr:uid="{00000000-0005-0000-0000-0000C47F0000}"/>
    <cellStyle name="Normal 3 10 4 2 3 3 2 2" xfId="39145" xr:uid="{00000000-0005-0000-0000-0000C57F0000}"/>
    <cellStyle name="Normal 3 10 4 2 3 3 3" xfId="39144" xr:uid="{00000000-0005-0000-0000-0000C67F0000}"/>
    <cellStyle name="Normal 3 10 4 2 3 4" xfId="18506" xr:uid="{00000000-0005-0000-0000-0000C77F0000}"/>
    <cellStyle name="Normal 3 10 4 2 3 4 2" xfId="39146" xr:uid="{00000000-0005-0000-0000-0000C87F0000}"/>
    <cellStyle name="Normal 3 10 4 2 3 5" xfId="18507" xr:uid="{00000000-0005-0000-0000-0000C97F0000}"/>
    <cellStyle name="Normal 3 10 4 2 3 5 2" xfId="48606" xr:uid="{00000000-0005-0000-0000-0000CA7F0000}"/>
    <cellStyle name="Normal 3 10 4 2 3 6" xfId="39141" xr:uid="{00000000-0005-0000-0000-0000CB7F0000}"/>
    <cellStyle name="Normal 3 10 4 2 4" xfId="18508" xr:uid="{00000000-0005-0000-0000-0000CC7F0000}"/>
    <cellStyle name="Normal 3 10 4 2 4 2" xfId="18509" xr:uid="{00000000-0005-0000-0000-0000CD7F0000}"/>
    <cellStyle name="Normal 3 10 4 2 4 2 2" xfId="39148" xr:uid="{00000000-0005-0000-0000-0000CE7F0000}"/>
    <cellStyle name="Normal 3 10 4 2 4 3" xfId="39147" xr:uid="{00000000-0005-0000-0000-0000CF7F0000}"/>
    <cellStyle name="Normal 3 10 4 2 5" xfId="18510" xr:uid="{00000000-0005-0000-0000-0000D07F0000}"/>
    <cellStyle name="Normal 3 10 4 2 5 2" xfId="18511" xr:uid="{00000000-0005-0000-0000-0000D17F0000}"/>
    <cellStyle name="Normal 3 10 4 2 5 2 2" xfId="39150" xr:uid="{00000000-0005-0000-0000-0000D27F0000}"/>
    <cellStyle name="Normal 3 10 4 2 5 3" xfId="39149" xr:uid="{00000000-0005-0000-0000-0000D37F0000}"/>
    <cellStyle name="Normal 3 10 4 2 6" xfId="18512" xr:uid="{00000000-0005-0000-0000-0000D47F0000}"/>
    <cellStyle name="Normal 3 10 4 2 6 2" xfId="39151" xr:uid="{00000000-0005-0000-0000-0000D57F0000}"/>
    <cellStyle name="Normal 3 10 4 2 7" xfId="18513" xr:uid="{00000000-0005-0000-0000-0000D67F0000}"/>
    <cellStyle name="Normal 3 10 4 2 7 2" xfId="48604" xr:uid="{00000000-0005-0000-0000-0000D77F0000}"/>
    <cellStyle name="Normal 3 10 4 2 8" xfId="39134" xr:uid="{00000000-0005-0000-0000-0000D87F0000}"/>
    <cellStyle name="Normal 3 10 4 3" xfId="18514" xr:uid="{00000000-0005-0000-0000-0000D97F0000}"/>
    <cellStyle name="Normal 3 10 4 3 2" xfId="18515" xr:uid="{00000000-0005-0000-0000-0000DA7F0000}"/>
    <cellStyle name="Normal 3 10 4 3 2 2" xfId="18516" xr:uid="{00000000-0005-0000-0000-0000DB7F0000}"/>
    <cellStyle name="Normal 3 10 4 3 2 2 2" xfId="39154" xr:uid="{00000000-0005-0000-0000-0000DC7F0000}"/>
    <cellStyle name="Normal 3 10 4 3 2 3" xfId="39153" xr:uid="{00000000-0005-0000-0000-0000DD7F0000}"/>
    <cellStyle name="Normal 3 10 4 3 3" xfId="18517" xr:uid="{00000000-0005-0000-0000-0000DE7F0000}"/>
    <cellStyle name="Normal 3 10 4 3 3 2" xfId="18518" xr:uid="{00000000-0005-0000-0000-0000DF7F0000}"/>
    <cellStyle name="Normal 3 10 4 3 3 2 2" xfId="39156" xr:uid="{00000000-0005-0000-0000-0000E07F0000}"/>
    <cellStyle name="Normal 3 10 4 3 3 3" xfId="39155" xr:uid="{00000000-0005-0000-0000-0000E17F0000}"/>
    <cellStyle name="Normal 3 10 4 3 4" xfId="18519" xr:uid="{00000000-0005-0000-0000-0000E27F0000}"/>
    <cellStyle name="Normal 3 10 4 3 4 2" xfId="39157" xr:uid="{00000000-0005-0000-0000-0000E37F0000}"/>
    <cellStyle name="Normal 3 10 4 3 5" xfId="18520" xr:uid="{00000000-0005-0000-0000-0000E47F0000}"/>
    <cellStyle name="Normal 3 10 4 3 5 2" xfId="48607" xr:uid="{00000000-0005-0000-0000-0000E57F0000}"/>
    <cellStyle name="Normal 3 10 4 3 6" xfId="39152" xr:uid="{00000000-0005-0000-0000-0000E67F0000}"/>
    <cellStyle name="Normal 3 10 4 4" xfId="18521" xr:uid="{00000000-0005-0000-0000-0000E77F0000}"/>
    <cellStyle name="Normal 3 10 4 4 2" xfId="18522" xr:uid="{00000000-0005-0000-0000-0000E87F0000}"/>
    <cellStyle name="Normal 3 10 4 4 2 2" xfId="18523" xr:uid="{00000000-0005-0000-0000-0000E97F0000}"/>
    <cellStyle name="Normal 3 10 4 4 2 2 2" xfId="39160" xr:uid="{00000000-0005-0000-0000-0000EA7F0000}"/>
    <cellStyle name="Normal 3 10 4 4 2 3" xfId="39159" xr:uid="{00000000-0005-0000-0000-0000EB7F0000}"/>
    <cellStyle name="Normal 3 10 4 4 3" xfId="18524" xr:uid="{00000000-0005-0000-0000-0000EC7F0000}"/>
    <cellStyle name="Normal 3 10 4 4 3 2" xfId="18525" xr:uid="{00000000-0005-0000-0000-0000ED7F0000}"/>
    <cellStyle name="Normal 3 10 4 4 3 2 2" xfId="39162" xr:uid="{00000000-0005-0000-0000-0000EE7F0000}"/>
    <cellStyle name="Normal 3 10 4 4 3 3" xfId="39161" xr:uid="{00000000-0005-0000-0000-0000EF7F0000}"/>
    <cellStyle name="Normal 3 10 4 4 4" xfId="18526" xr:uid="{00000000-0005-0000-0000-0000F07F0000}"/>
    <cellStyle name="Normal 3 10 4 4 4 2" xfId="39163" xr:uid="{00000000-0005-0000-0000-0000F17F0000}"/>
    <cellStyle name="Normal 3 10 4 4 5" xfId="18527" xr:uid="{00000000-0005-0000-0000-0000F27F0000}"/>
    <cellStyle name="Normal 3 10 4 4 5 2" xfId="48608" xr:uid="{00000000-0005-0000-0000-0000F37F0000}"/>
    <cellStyle name="Normal 3 10 4 4 6" xfId="39158" xr:uid="{00000000-0005-0000-0000-0000F47F0000}"/>
    <cellStyle name="Normal 3 10 4 5" xfId="18528" xr:uid="{00000000-0005-0000-0000-0000F57F0000}"/>
    <cellStyle name="Normal 3 10 4 5 2" xfId="18529" xr:uid="{00000000-0005-0000-0000-0000F67F0000}"/>
    <cellStyle name="Normal 3 10 4 5 2 2" xfId="39165" xr:uid="{00000000-0005-0000-0000-0000F77F0000}"/>
    <cellStyle name="Normal 3 10 4 5 3" xfId="39164" xr:uid="{00000000-0005-0000-0000-0000F87F0000}"/>
    <cellStyle name="Normal 3 10 4 6" xfId="18530" xr:uid="{00000000-0005-0000-0000-0000F97F0000}"/>
    <cellStyle name="Normal 3 10 4 6 2" xfId="18531" xr:uid="{00000000-0005-0000-0000-0000FA7F0000}"/>
    <cellStyle name="Normal 3 10 4 6 2 2" xfId="39167" xr:uid="{00000000-0005-0000-0000-0000FB7F0000}"/>
    <cellStyle name="Normal 3 10 4 6 3" xfId="39166" xr:uid="{00000000-0005-0000-0000-0000FC7F0000}"/>
    <cellStyle name="Normal 3 10 4 7" xfId="18532" xr:uid="{00000000-0005-0000-0000-0000FD7F0000}"/>
    <cellStyle name="Normal 3 10 4 7 2" xfId="39168" xr:uid="{00000000-0005-0000-0000-0000FE7F0000}"/>
    <cellStyle name="Normal 3 10 4 8" xfId="18533" xr:uid="{00000000-0005-0000-0000-0000FF7F0000}"/>
    <cellStyle name="Normal 3 10 4 8 2" xfId="48603" xr:uid="{00000000-0005-0000-0000-000000800000}"/>
    <cellStyle name="Normal 3 10 4 9" xfId="39133" xr:uid="{00000000-0005-0000-0000-000001800000}"/>
    <cellStyle name="Normal 3 10 5" xfId="18534" xr:uid="{00000000-0005-0000-0000-000002800000}"/>
    <cellStyle name="Normal 3 10 5 2" xfId="18535" xr:uid="{00000000-0005-0000-0000-000003800000}"/>
    <cellStyle name="Normal 3 10 5 2 2" xfId="18536" xr:uid="{00000000-0005-0000-0000-000004800000}"/>
    <cellStyle name="Normal 3 10 5 2 2 2" xfId="18537" xr:uid="{00000000-0005-0000-0000-000005800000}"/>
    <cellStyle name="Normal 3 10 5 2 2 2 2" xfId="39172" xr:uid="{00000000-0005-0000-0000-000006800000}"/>
    <cellStyle name="Normal 3 10 5 2 2 3" xfId="39171" xr:uid="{00000000-0005-0000-0000-000007800000}"/>
    <cellStyle name="Normal 3 10 5 2 3" xfId="18538" xr:uid="{00000000-0005-0000-0000-000008800000}"/>
    <cellStyle name="Normal 3 10 5 2 3 2" xfId="18539" xr:uid="{00000000-0005-0000-0000-000009800000}"/>
    <cellStyle name="Normal 3 10 5 2 3 2 2" xfId="39174" xr:uid="{00000000-0005-0000-0000-00000A800000}"/>
    <cellStyle name="Normal 3 10 5 2 3 3" xfId="39173" xr:uid="{00000000-0005-0000-0000-00000B800000}"/>
    <cellStyle name="Normal 3 10 5 2 4" xfId="18540" xr:uid="{00000000-0005-0000-0000-00000C800000}"/>
    <cellStyle name="Normal 3 10 5 2 4 2" xfId="39175" xr:uid="{00000000-0005-0000-0000-00000D800000}"/>
    <cellStyle name="Normal 3 10 5 2 5" xfId="18541" xr:uid="{00000000-0005-0000-0000-00000E800000}"/>
    <cellStyle name="Normal 3 10 5 2 5 2" xfId="48610" xr:uid="{00000000-0005-0000-0000-00000F800000}"/>
    <cellStyle name="Normal 3 10 5 2 6" xfId="39170" xr:uid="{00000000-0005-0000-0000-000010800000}"/>
    <cellStyle name="Normal 3 10 5 3" xfId="18542" xr:uid="{00000000-0005-0000-0000-000011800000}"/>
    <cellStyle name="Normal 3 10 5 3 2" xfId="18543" xr:uid="{00000000-0005-0000-0000-000012800000}"/>
    <cellStyle name="Normal 3 10 5 3 2 2" xfId="18544" xr:uid="{00000000-0005-0000-0000-000013800000}"/>
    <cellStyle name="Normal 3 10 5 3 2 2 2" xfId="39178" xr:uid="{00000000-0005-0000-0000-000014800000}"/>
    <cellStyle name="Normal 3 10 5 3 2 3" xfId="39177" xr:uid="{00000000-0005-0000-0000-000015800000}"/>
    <cellStyle name="Normal 3 10 5 3 3" xfId="18545" xr:uid="{00000000-0005-0000-0000-000016800000}"/>
    <cellStyle name="Normal 3 10 5 3 3 2" xfId="18546" xr:uid="{00000000-0005-0000-0000-000017800000}"/>
    <cellStyle name="Normal 3 10 5 3 3 2 2" xfId="39180" xr:uid="{00000000-0005-0000-0000-000018800000}"/>
    <cellStyle name="Normal 3 10 5 3 3 3" xfId="39179" xr:uid="{00000000-0005-0000-0000-000019800000}"/>
    <cellStyle name="Normal 3 10 5 3 4" xfId="18547" xr:uid="{00000000-0005-0000-0000-00001A800000}"/>
    <cellStyle name="Normal 3 10 5 3 4 2" xfId="39181" xr:uid="{00000000-0005-0000-0000-00001B800000}"/>
    <cellStyle name="Normal 3 10 5 3 5" xfId="18548" xr:uid="{00000000-0005-0000-0000-00001C800000}"/>
    <cellStyle name="Normal 3 10 5 3 5 2" xfId="48611" xr:uid="{00000000-0005-0000-0000-00001D800000}"/>
    <cellStyle name="Normal 3 10 5 3 6" xfId="39176" xr:uid="{00000000-0005-0000-0000-00001E800000}"/>
    <cellStyle name="Normal 3 10 5 4" xfId="18549" xr:uid="{00000000-0005-0000-0000-00001F800000}"/>
    <cellStyle name="Normal 3 10 5 4 2" xfId="18550" xr:uid="{00000000-0005-0000-0000-000020800000}"/>
    <cellStyle name="Normal 3 10 5 4 2 2" xfId="39183" xr:uid="{00000000-0005-0000-0000-000021800000}"/>
    <cellStyle name="Normal 3 10 5 4 3" xfId="39182" xr:uid="{00000000-0005-0000-0000-000022800000}"/>
    <cellStyle name="Normal 3 10 5 5" xfId="18551" xr:uid="{00000000-0005-0000-0000-000023800000}"/>
    <cellStyle name="Normal 3 10 5 5 2" xfId="18552" xr:uid="{00000000-0005-0000-0000-000024800000}"/>
    <cellStyle name="Normal 3 10 5 5 2 2" xfId="39185" xr:uid="{00000000-0005-0000-0000-000025800000}"/>
    <cellStyle name="Normal 3 10 5 5 3" xfId="39184" xr:uid="{00000000-0005-0000-0000-000026800000}"/>
    <cellStyle name="Normal 3 10 5 6" xfId="18553" xr:uid="{00000000-0005-0000-0000-000027800000}"/>
    <cellStyle name="Normal 3 10 5 6 2" xfId="39186" xr:uid="{00000000-0005-0000-0000-000028800000}"/>
    <cellStyle name="Normal 3 10 5 7" xfId="18554" xr:uid="{00000000-0005-0000-0000-000029800000}"/>
    <cellStyle name="Normal 3 10 5 7 2" xfId="48609" xr:uid="{00000000-0005-0000-0000-00002A800000}"/>
    <cellStyle name="Normal 3 10 5 8" xfId="39169" xr:uid="{00000000-0005-0000-0000-00002B800000}"/>
    <cellStyle name="Normal 3 10 6" xfId="18555" xr:uid="{00000000-0005-0000-0000-00002C800000}"/>
    <cellStyle name="Normal 3 10 6 2" xfId="18556" xr:uid="{00000000-0005-0000-0000-00002D800000}"/>
    <cellStyle name="Normal 3 10 6 2 2" xfId="18557" xr:uid="{00000000-0005-0000-0000-00002E800000}"/>
    <cellStyle name="Normal 3 10 6 2 2 2" xfId="39189" xr:uid="{00000000-0005-0000-0000-00002F800000}"/>
    <cellStyle name="Normal 3 10 6 2 3" xfId="39188" xr:uid="{00000000-0005-0000-0000-000030800000}"/>
    <cellStyle name="Normal 3 10 6 3" xfId="18558" xr:uid="{00000000-0005-0000-0000-000031800000}"/>
    <cellStyle name="Normal 3 10 6 3 2" xfId="18559" xr:uid="{00000000-0005-0000-0000-000032800000}"/>
    <cellStyle name="Normal 3 10 6 3 2 2" xfId="39191" xr:uid="{00000000-0005-0000-0000-000033800000}"/>
    <cellStyle name="Normal 3 10 6 3 3" xfId="39190" xr:uid="{00000000-0005-0000-0000-000034800000}"/>
    <cellStyle name="Normal 3 10 6 4" xfId="18560" xr:uid="{00000000-0005-0000-0000-000035800000}"/>
    <cellStyle name="Normal 3 10 6 4 2" xfId="39192" xr:uid="{00000000-0005-0000-0000-000036800000}"/>
    <cellStyle name="Normal 3 10 6 5" xfId="18561" xr:uid="{00000000-0005-0000-0000-000037800000}"/>
    <cellStyle name="Normal 3 10 6 5 2" xfId="48612" xr:uid="{00000000-0005-0000-0000-000038800000}"/>
    <cellStyle name="Normal 3 10 6 6" xfId="39187" xr:uid="{00000000-0005-0000-0000-000039800000}"/>
    <cellStyle name="Normal 3 10 7" xfId="18562" xr:uid="{00000000-0005-0000-0000-00003A800000}"/>
    <cellStyle name="Normal 3 10 7 2" xfId="18563" xr:uid="{00000000-0005-0000-0000-00003B800000}"/>
    <cellStyle name="Normal 3 10 7 2 2" xfId="18564" xr:uid="{00000000-0005-0000-0000-00003C800000}"/>
    <cellStyle name="Normal 3 10 7 2 2 2" xfId="39195" xr:uid="{00000000-0005-0000-0000-00003D800000}"/>
    <cellStyle name="Normal 3 10 7 2 3" xfId="39194" xr:uid="{00000000-0005-0000-0000-00003E800000}"/>
    <cellStyle name="Normal 3 10 7 3" xfId="18565" xr:uid="{00000000-0005-0000-0000-00003F800000}"/>
    <cellStyle name="Normal 3 10 7 3 2" xfId="18566" xr:uid="{00000000-0005-0000-0000-000040800000}"/>
    <cellStyle name="Normal 3 10 7 3 2 2" xfId="39197" xr:uid="{00000000-0005-0000-0000-000041800000}"/>
    <cellStyle name="Normal 3 10 7 3 3" xfId="39196" xr:uid="{00000000-0005-0000-0000-000042800000}"/>
    <cellStyle name="Normal 3 10 7 4" xfId="18567" xr:uid="{00000000-0005-0000-0000-000043800000}"/>
    <cellStyle name="Normal 3 10 7 4 2" xfId="39198" xr:uid="{00000000-0005-0000-0000-000044800000}"/>
    <cellStyle name="Normal 3 10 7 5" xfId="18568" xr:uid="{00000000-0005-0000-0000-000045800000}"/>
    <cellStyle name="Normal 3 10 7 5 2" xfId="48613" xr:uid="{00000000-0005-0000-0000-000046800000}"/>
    <cellStyle name="Normal 3 10 7 6" xfId="39193" xr:uid="{00000000-0005-0000-0000-000047800000}"/>
    <cellStyle name="Normal 3 10 8" xfId="18569" xr:uid="{00000000-0005-0000-0000-000048800000}"/>
    <cellStyle name="Normal 3 10 8 2" xfId="18570" xr:uid="{00000000-0005-0000-0000-000049800000}"/>
    <cellStyle name="Normal 3 10 8 2 2" xfId="39200" xr:uid="{00000000-0005-0000-0000-00004A800000}"/>
    <cellStyle name="Normal 3 10 8 3" xfId="39199" xr:uid="{00000000-0005-0000-0000-00004B800000}"/>
    <cellStyle name="Normal 3 10 9" xfId="18571" xr:uid="{00000000-0005-0000-0000-00004C800000}"/>
    <cellStyle name="Normal 3 10 9 2" xfId="18572" xr:uid="{00000000-0005-0000-0000-00004D800000}"/>
    <cellStyle name="Normal 3 10 9 2 2" xfId="39202" xr:uid="{00000000-0005-0000-0000-00004E800000}"/>
    <cellStyle name="Normal 3 10 9 3" xfId="39201" xr:uid="{00000000-0005-0000-0000-00004F800000}"/>
    <cellStyle name="Normal 3 11" xfId="18573" xr:uid="{00000000-0005-0000-0000-000050800000}"/>
    <cellStyle name="Normal 3 11 10" xfId="18574" xr:uid="{00000000-0005-0000-0000-000051800000}"/>
    <cellStyle name="Normal 3 11 10 2" xfId="48614" xr:uid="{00000000-0005-0000-0000-000052800000}"/>
    <cellStyle name="Normal 3 11 11" xfId="39203" xr:uid="{00000000-0005-0000-0000-000053800000}"/>
    <cellStyle name="Normal 3 11 2" xfId="18575" xr:uid="{00000000-0005-0000-0000-000054800000}"/>
    <cellStyle name="Normal 3 11 2 10" xfId="39204" xr:uid="{00000000-0005-0000-0000-000055800000}"/>
    <cellStyle name="Normal 3 11 2 2" xfId="18576" xr:uid="{00000000-0005-0000-0000-000056800000}"/>
    <cellStyle name="Normal 3 11 2 2 2" xfId="18577" xr:uid="{00000000-0005-0000-0000-000057800000}"/>
    <cellStyle name="Normal 3 11 2 2 2 2" xfId="18578" xr:uid="{00000000-0005-0000-0000-000058800000}"/>
    <cellStyle name="Normal 3 11 2 2 2 2 2" xfId="18579" xr:uid="{00000000-0005-0000-0000-000059800000}"/>
    <cellStyle name="Normal 3 11 2 2 2 2 2 2" xfId="18580" xr:uid="{00000000-0005-0000-0000-00005A800000}"/>
    <cellStyle name="Normal 3 11 2 2 2 2 2 2 2" xfId="39209" xr:uid="{00000000-0005-0000-0000-00005B800000}"/>
    <cellStyle name="Normal 3 11 2 2 2 2 2 3" xfId="39208" xr:uid="{00000000-0005-0000-0000-00005C800000}"/>
    <cellStyle name="Normal 3 11 2 2 2 2 3" xfId="18581" xr:uid="{00000000-0005-0000-0000-00005D800000}"/>
    <cellStyle name="Normal 3 11 2 2 2 2 3 2" xfId="18582" xr:uid="{00000000-0005-0000-0000-00005E800000}"/>
    <cellStyle name="Normal 3 11 2 2 2 2 3 2 2" xfId="39211" xr:uid="{00000000-0005-0000-0000-00005F800000}"/>
    <cellStyle name="Normal 3 11 2 2 2 2 3 3" xfId="39210" xr:uid="{00000000-0005-0000-0000-000060800000}"/>
    <cellStyle name="Normal 3 11 2 2 2 2 4" xfId="18583" xr:uid="{00000000-0005-0000-0000-000061800000}"/>
    <cellStyle name="Normal 3 11 2 2 2 2 4 2" xfId="39212" xr:uid="{00000000-0005-0000-0000-000062800000}"/>
    <cellStyle name="Normal 3 11 2 2 2 2 5" xfId="18584" xr:uid="{00000000-0005-0000-0000-000063800000}"/>
    <cellStyle name="Normal 3 11 2 2 2 2 5 2" xfId="48618" xr:uid="{00000000-0005-0000-0000-000064800000}"/>
    <cellStyle name="Normal 3 11 2 2 2 2 6" xfId="39207" xr:uid="{00000000-0005-0000-0000-000065800000}"/>
    <cellStyle name="Normal 3 11 2 2 2 3" xfId="18585" xr:uid="{00000000-0005-0000-0000-000066800000}"/>
    <cellStyle name="Normal 3 11 2 2 2 3 2" xfId="18586" xr:uid="{00000000-0005-0000-0000-000067800000}"/>
    <cellStyle name="Normal 3 11 2 2 2 3 2 2" xfId="18587" xr:uid="{00000000-0005-0000-0000-000068800000}"/>
    <cellStyle name="Normal 3 11 2 2 2 3 2 2 2" xfId="39215" xr:uid="{00000000-0005-0000-0000-000069800000}"/>
    <cellStyle name="Normal 3 11 2 2 2 3 2 3" xfId="39214" xr:uid="{00000000-0005-0000-0000-00006A800000}"/>
    <cellStyle name="Normal 3 11 2 2 2 3 3" xfId="18588" xr:uid="{00000000-0005-0000-0000-00006B800000}"/>
    <cellStyle name="Normal 3 11 2 2 2 3 3 2" xfId="18589" xr:uid="{00000000-0005-0000-0000-00006C800000}"/>
    <cellStyle name="Normal 3 11 2 2 2 3 3 2 2" xfId="39217" xr:uid="{00000000-0005-0000-0000-00006D800000}"/>
    <cellStyle name="Normal 3 11 2 2 2 3 3 3" xfId="39216" xr:uid="{00000000-0005-0000-0000-00006E800000}"/>
    <cellStyle name="Normal 3 11 2 2 2 3 4" xfId="18590" xr:uid="{00000000-0005-0000-0000-00006F800000}"/>
    <cellStyle name="Normal 3 11 2 2 2 3 4 2" xfId="39218" xr:uid="{00000000-0005-0000-0000-000070800000}"/>
    <cellStyle name="Normal 3 11 2 2 2 3 5" xfId="18591" xr:uid="{00000000-0005-0000-0000-000071800000}"/>
    <cellStyle name="Normal 3 11 2 2 2 3 5 2" xfId="48619" xr:uid="{00000000-0005-0000-0000-000072800000}"/>
    <cellStyle name="Normal 3 11 2 2 2 3 6" xfId="39213" xr:uid="{00000000-0005-0000-0000-000073800000}"/>
    <cellStyle name="Normal 3 11 2 2 2 4" xfId="18592" xr:uid="{00000000-0005-0000-0000-000074800000}"/>
    <cellStyle name="Normal 3 11 2 2 2 4 2" xfId="18593" xr:uid="{00000000-0005-0000-0000-000075800000}"/>
    <cellStyle name="Normal 3 11 2 2 2 4 2 2" xfId="39220" xr:uid="{00000000-0005-0000-0000-000076800000}"/>
    <cellStyle name="Normal 3 11 2 2 2 4 3" xfId="39219" xr:uid="{00000000-0005-0000-0000-000077800000}"/>
    <cellStyle name="Normal 3 11 2 2 2 5" xfId="18594" xr:uid="{00000000-0005-0000-0000-000078800000}"/>
    <cellStyle name="Normal 3 11 2 2 2 5 2" xfId="18595" xr:uid="{00000000-0005-0000-0000-000079800000}"/>
    <cellStyle name="Normal 3 11 2 2 2 5 2 2" xfId="39222" xr:uid="{00000000-0005-0000-0000-00007A800000}"/>
    <cellStyle name="Normal 3 11 2 2 2 5 3" xfId="39221" xr:uid="{00000000-0005-0000-0000-00007B800000}"/>
    <cellStyle name="Normal 3 11 2 2 2 6" xfId="18596" xr:uid="{00000000-0005-0000-0000-00007C800000}"/>
    <cellStyle name="Normal 3 11 2 2 2 6 2" xfId="39223" xr:uid="{00000000-0005-0000-0000-00007D800000}"/>
    <cellStyle name="Normal 3 11 2 2 2 7" xfId="18597" xr:uid="{00000000-0005-0000-0000-00007E800000}"/>
    <cellStyle name="Normal 3 11 2 2 2 7 2" xfId="48617" xr:uid="{00000000-0005-0000-0000-00007F800000}"/>
    <cellStyle name="Normal 3 11 2 2 2 8" xfId="39206" xr:uid="{00000000-0005-0000-0000-000080800000}"/>
    <cellStyle name="Normal 3 11 2 2 3" xfId="18598" xr:uid="{00000000-0005-0000-0000-000081800000}"/>
    <cellStyle name="Normal 3 11 2 2 3 2" xfId="18599" xr:uid="{00000000-0005-0000-0000-000082800000}"/>
    <cellStyle name="Normal 3 11 2 2 3 2 2" xfId="18600" xr:uid="{00000000-0005-0000-0000-000083800000}"/>
    <cellStyle name="Normal 3 11 2 2 3 2 2 2" xfId="39226" xr:uid="{00000000-0005-0000-0000-000084800000}"/>
    <cellStyle name="Normal 3 11 2 2 3 2 3" xfId="39225" xr:uid="{00000000-0005-0000-0000-000085800000}"/>
    <cellStyle name="Normal 3 11 2 2 3 3" xfId="18601" xr:uid="{00000000-0005-0000-0000-000086800000}"/>
    <cellStyle name="Normal 3 11 2 2 3 3 2" xfId="18602" xr:uid="{00000000-0005-0000-0000-000087800000}"/>
    <cellStyle name="Normal 3 11 2 2 3 3 2 2" xfId="39228" xr:uid="{00000000-0005-0000-0000-000088800000}"/>
    <cellStyle name="Normal 3 11 2 2 3 3 3" xfId="39227" xr:uid="{00000000-0005-0000-0000-000089800000}"/>
    <cellStyle name="Normal 3 11 2 2 3 4" xfId="18603" xr:uid="{00000000-0005-0000-0000-00008A800000}"/>
    <cellStyle name="Normal 3 11 2 2 3 4 2" xfId="39229" xr:uid="{00000000-0005-0000-0000-00008B800000}"/>
    <cellStyle name="Normal 3 11 2 2 3 5" xfId="18604" xr:uid="{00000000-0005-0000-0000-00008C800000}"/>
    <cellStyle name="Normal 3 11 2 2 3 5 2" xfId="48620" xr:uid="{00000000-0005-0000-0000-00008D800000}"/>
    <cellStyle name="Normal 3 11 2 2 3 6" xfId="39224" xr:uid="{00000000-0005-0000-0000-00008E800000}"/>
    <cellStyle name="Normal 3 11 2 2 4" xfId="18605" xr:uid="{00000000-0005-0000-0000-00008F800000}"/>
    <cellStyle name="Normal 3 11 2 2 4 2" xfId="18606" xr:uid="{00000000-0005-0000-0000-000090800000}"/>
    <cellStyle name="Normal 3 11 2 2 4 2 2" xfId="18607" xr:uid="{00000000-0005-0000-0000-000091800000}"/>
    <cellStyle name="Normal 3 11 2 2 4 2 2 2" xfId="39232" xr:uid="{00000000-0005-0000-0000-000092800000}"/>
    <cellStyle name="Normal 3 11 2 2 4 2 3" xfId="39231" xr:uid="{00000000-0005-0000-0000-000093800000}"/>
    <cellStyle name="Normal 3 11 2 2 4 3" xfId="18608" xr:uid="{00000000-0005-0000-0000-000094800000}"/>
    <cellStyle name="Normal 3 11 2 2 4 3 2" xfId="18609" xr:uid="{00000000-0005-0000-0000-000095800000}"/>
    <cellStyle name="Normal 3 11 2 2 4 3 2 2" xfId="39234" xr:uid="{00000000-0005-0000-0000-000096800000}"/>
    <cellStyle name="Normal 3 11 2 2 4 3 3" xfId="39233" xr:uid="{00000000-0005-0000-0000-000097800000}"/>
    <cellStyle name="Normal 3 11 2 2 4 4" xfId="18610" xr:uid="{00000000-0005-0000-0000-000098800000}"/>
    <cellStyle name="Normal 3 11 2 2 4 4 2" xfId="39235" xr:uid="{00000000-0005-0000-0000-000099800000}"/>
    <cellStyle name="Normal 3 11 2 2 4 5" xfId="18611" xr:uid="{00000000-0005-0000-0000-00009A800000}"/>
    <cellStyle name="Normal 3 11 2 2 4 5 2" xfId="48621" xr:uid="{00000000-0005-0000-0000-00009B800000}"/>
    <cellStyle name="Normal 3 11 2 2 4 6" xfId="39230" xr:uid="{00000000-0005-0000-0000-00009C800000}"/>
    <cellStyle name="Normal 3 11 2 2 5" xfId="18612" xr:uid="{00000000-0005-0000-0000-00009D800000}"/>
    <cellStyle name="Normal 3 11 2 2 5 2" xfId="18613" xr:uid="{00000000-0005-0000-0000-00009E800000}"/>
    <cellStyle name="Normal 3 11 2 2 5 2 2" xfId="39237" xr:uid="{00000000-0005-0000-0000-00009F800000}"/>
    <cellStyle name="Normal 3 11 2 2 5 3" xfId="39236" xr:uid="{00000000-0005-0000-0000-0000A0800000}"/>
    <cellStyle name="Normal 3 11 2 2 6" xfId="18614" xr:uid="{00000000-0005-0000-0000-0000A1800000}"/>
    <cellStyle name="Normal 3 11 2 2 6 2" xfId="18615" xr:uid="{00000000-0005-0000-0000-0000A2800000}"/>
    <cellStyle name="Normal 3 11 2 2 6 2 2" xfId="39239" xr:uid="{00000000-0005-0000-0000-0000A3800000}"/>
    <cellStyle name="Normal 3 11 2 2 6 3" xfId="39238" xr:uid="{00000000-0005-0000-0000-0000A4800000}"/>
    <cellStyle name="Normal 3 11 2 2 7" xfId="18616" xr:uid="{00000000-0005-0000-0000-0000A5800000}"/>
    <cellStyle name="Normal 3 11 2 2 7 2" xfId="39240" xr:uid="{00000000-0005-0000-0000-0000A6800000}"/>
    <cellStyle name="Normal 3 11 2 2 8" xfId="18617" xr:uid="{00000000-0005-0000-0000-0000A7800000}"/>
    <cellStyle name="Normal 3 11 2 2 8 2" xfId="48616" xr:uid="{00000000-0005-0000-0000-0000A8800000}"/>
    <cellStyle name="Normal 3 11 2 2 9" xfId="39205" xr:uid="{00000000-0005-0000-0000-0000A9800000}"/>
    <cellStyle name="Normal 3 11 2 3" xfId="18618" xr:uid="{00000000-0005-0000-0000-0000AA800000}"/>
    <cellStyle name="Normal 3 11 2 3 2" xfId="18619" xr:uid="{00000000-0005-0000-0000-0000AB800000}"/>
    <cellStyle name="Normal 3 11 2 3 2 2" xfId="18620" xr:uid="{00000000-0005-0000-0000-0000AC800000}"/>
    <cellStyle name="Normal 3 11 2 3 2 2 2" xfId="18621" xr:uid="{00000000-0005-0000-0000-0000AD800000}"/>
    <cellStyle name="Normal 3 11 2 3 2 2 2 2" xfId="39244" xr:uid="{00000000-0005-0000-0000-0000AE800000}"/>
    <cellStyle name="Normal 3 11 2 3 2 2 3" xfId="39243" xr:uid="{00000000-0005-0000-0000-0000AF800000}"/>
    <cellStyle name="Normal 3 11 2 3 2 3" xfId="18622" xr:uid="{00000000-0005-0000-0000-0000B0800000}"/>
    <cellStyle name="Normal 3 11 2 3 2 3 2" xfId="18623" xr:uid="{00000000-0005-0000-0000-0000B1800000}"/>
    <cellStyle name="Normal 3 11 2 3 2 3 2 2" xfId="39246" xr:uid="{00000000-0005-0000-0000-0000B2800000}"/>
    <cellStyle name="Normal 3 11 2 3 2 3 3" xfId="39245" xr:uid="{00000000-0005-0000-0000-0000B3800000}"/>
    <cellStyle name="Normal 3 11 2 3 2 4" xfId="18624" xr:uid="{00000000-0005-0000-0000-0000B4800000}"/>
    <cellStyle name="Normal 3 11 2 3 2 4 2" xfId="39247" xr:uid="{00000000-0005-0000-0000-0000B5800000}"/>
    <cellStyle name="Normal 3 11 2 3 2 5" xfId="18625" xr:uid="{00000000-0005-0000-0000-0000B6800000}"/>
    <cellStyle name="Normal 3 11 2 3 2 5 2" xfId="48623" xr:uid="{00000000-0005-0000-0000-0000B7800000}"/>
    <cellStyle name="Normal 3 11 2 3 2 6" xfId="39242" xr:uid="{00000000-0005-0000-0000-0000B8800000}"/>
    <cellStyle name="Normal 3 11 2 3 3" xfId="18626" xr:uid="{00000000-0005-0000-0000-0000B9800000}"/>
    <cellStyle name="Normal 3 11 2 3 3 2" xfId="18627" xr:uid="{00000000-0005-0000-0000-0000BA800000}"/>
    <cellStyle name="Normal 3 11 2 3 3 2 2" xfId="18628" xr:uid="{00000000-0005-0000-0000-0000BB800000}"/>
    <cellStyle name="Normal 3 11 2 3 3 2 2 2" xfId="39250" xr:uid="{00000000-0005-0000-0000-0000BC800000}"/>
    <cellStyle name="Normal 3 11 2 3 3 2 3" xfId="39249" xr:uid="{00000000-0005-0000-0000-0000BD800000}"/>
    <cellStyle name="Normal 3 11 2 3 3 3" xfId="18629" xr:uid="{00000000-0005-0000-0000-0000BE800000}"/>
    <cellStyle name="Normal 3 11 2 3 3 3 2" xfId="18630" xr:uid="{00000000-0005-0000-0000-0000BF800000}"/>
    <cellStyle name="Normal 3 11 2 3 3 3 2 2" xfId="39252" xr:uid="{00000000-0005-0000-0000-0000C0800000}"/>
    <cellStyle name="Normal 3 11 2 3 3 3 3" xfId="39251" xr:uid="{00000000-0005-0000-0000-0000C1800000}"/>
    <cellStyle name="Normal 3 11 2 3 3 4" xfId="18631" xr:uid="{00000000-0005-0000-0000-0000C2800000}"/>
    <cellStyle name="Normal 3 11 2 3 3 4 2" xfId="39253" xr:uid="{00000000-0005-0000-0000-0000C3800000}"/>
    <cellStyle name="Normal 3 11 2 3 3 5" xfId="18632" xr:uid="{00000000-0005-0000-0000-0000C4800000}"/>
    <cellStyle name="Normal 3 11 2 3 3 5 2" xfId="48624" xr:uid="{00000000-0005-0000-0000-0000C5800000}"/>
    <cellStyle name="Normal 3 11 2 3 3 6" xfId="39248" xr:uid="{00000000-0005-0000-0000-0000C6800000}"/>
    <cellStyle name="Normal 3 11 2 3 4" xfId="18633" xr:uid="{00000000-0005-0000-0000-0000C7800000}"/>
    <cellStyle name="Normal 3 11 2 3 4 2" xfId="18634" xr:uid="{00000000-0005-0000-0000-0000C8800000}"/>
    <cellStyle name="Normal 3 11 2 3 4 2 2" xfId="39255" xr:uid="{00000000-0005-0000-0000-0000C9800000}"/>
    <cellStyle name="Normal 3 11 2 3 4 3" xfId="39254" xr:uid="{00000000-0005-0000-0000-0000CA800000}"/>
    <cellStyle name="Normal 3 11 2 3 5" xfId="18635" xr:uid="{00000000-0005-0000-0000-0000CB800000}"/>
    <cellStyle name="Normal 3 11 2 3 5 2" xfId="18636" xr:uid="{00000000-0005-0000-0000-0000CC800000}"/>
    <cellStyle name="Normal 3 11 2 3 5 2 2" xfId="39257" xr:uid="{00000000-0005-0000-0000-0000CD800000}"/>
    <cellStyle name="Normal 3 11 2 3 5 3" xfId="39256" xr:uid="{00000000-0005-0000-0000-0000CE800000}"/>
    <cellStyle name="Normal 3 11 2 3 6" xfId="18637" xr:uid="{00000000-0005-0000-0000-0000CF800000}"/>
    <cellStyle name="Normal 3 11 2 3 6 2" xfId="39258" xr:uid="{00000000-0005-0000-0000-0000D0800000}"/>
    <cellStyle name="Normal 3 11 2 3 7" xfId="18638" xr:uid="{00000000-0005-0000-0000-0000D1800000}"/>
    <cellStyle name="Normal 3 11 2 3 7 2" xfId="48622" xr:uid="{00000000-0005-0000-0000-0000D2800000}"/>
    <cellStyle name="Normal 3 11 2 3 8" xfId="39241" xr:uid="{00000000-0005-0000-0000-0000D3800000}"/>
    <cellStyle name="Normal 3 11 2 4" xfId="18639" xr:uid="{00000000-0005-0000-0000-0000D4800000}"/>
    <cellStyle name="Normal 3 11 2 4 2" xfId="18640" xr:uid="{00000000-0005-0000-0000-0000D5800000}"/>
    <cellStyle name="Normal 3 11 2 4 2 2" xfId="18641" xr:uid="{00000000-0005-0000-0000-0000D6800000}"/>
    <cellStyle name="Normal 3 11 2 4 2 2 2" xfId="39261" xr:uid="{00000000-0005-0000-0000-0000D7800000}"/>
    <cellStyle name="Normal 3 11 2 4 2 3" xfId="39260" xr:uid="{00000000-0005-0000-0000-0000D8800000}"/>
    <cellStyle name="Normal 3 11 2 4 3" xfId="18642" xr:uid="{00000000-0005-0000-0000-0000D9800000}"/>
    <cellStyle name="Normal 3 11 2 4 3 2" xfId="18643" xr:uid="{00000000-0005-0000-0000-0000DA800000}"/>
    <cellStyle name="Normal 3 11 2 4 3 2 2" xfId="39263" xr:uid="{00000000-0005-0000-0000-0000DB800000}"/>
    <cellStyle name="Normal 3 11 2 4 3 3" xfId="39262" xr:uid="{00000000-0005-0000-0000-0000DC800000}"/>
    <cellStyle name="Normal 3 11 2 4 4" xfId="18644" xr:uid="{00000000-0005-0000-0000-0000DD800000}"/>
    <cellStyle name="Normal 3 11 2 4 4 2" xfId="39264" xr:uid="{00000000-0005-0000-0000-0000DE800000}"/>
    <cellStyle name="Normal 3 11 2 4 5" xfId="18645" xr:uid="{00000000-0005-0000-0000-0000DF800000}"/>
    <cellStyle name="Normal 3 11 2 4 5 2" xfId="48625" xr:uid="{00000000-0005-0000-0000-0000E0800000}"/>
    <cellStyle name="Normal 3 11 2 4 6" xfId="39259" xr:uid="{00000000-0005-0000-0000-0000E1800000}"/>
    <cellStyle name="Normal 3 11 2 5" xfId="18646" xr:uid="{00000000-0005-0000-0000-0000E2800000}"/>
    <cellStyle name="Normal 3 11 2 5 2" xfId="18647" xr:uid="{00000000-0005-0000-0000-0000E3800000}"/>
    <cellStyle name="Normal 3 11 2 5 2 2" xfId="18648" xr:uid="{00000000-0005-0000-0000-0000E4800000}"/>
    <cellStyle name="Normal 3 11 2 5 2 2 2" xfId="39267" xr:uid="{00000000-0005-0000-0000-0000E5800000}"/>
    <cellStyle name="Normal 3 11 2 5 2 3" xfId="39266" xr:uid="{00000000-0005-0000-0000-0000E6800000}"/>
    <cellStyle name="Normal 3 11 2 5 3" xfId="18649" xr:uid="{00000000-0005-0000-0000-0000E7800000}"/>
    <cellStyle name="Normal 3 11 2 5 3 2" xfId="18650" xr:uid="{00000000-0005-0000-0000-0000E8800000}"/>
    <cellStyle name="Normal 3 11 2 5 3 2 2" xfId="39269" xr:uid="{00000000-0005-0000-0000-0000E9800000}"/>
    <cellStyle name="Normal 3 11 2 5 3 3" xfId="39268" xr:uid="{00000000-0005-0000-0000-0000EA800000}"/>
    <cellStyle name="Normal 3 11 2 5 4" xfId="18651" xr:uid="{00000000-0005-0000-0000-0000EB800000}"/>
    <cellStyle name="Normal 3 11 2 5 4 2" xfId="39270" xr:uid="{00000000-0005-0000-0000-0000EC800000}"/>
    <cellStyle name="Normal 3 11 2 5 5" xfId="18652" xr:uid="{00000000-0005-0000-0000-0000ED800000}"/>
    <cellStyle name="Normal 3 11 2 5 5 2" xfId="48626" xr:uid="{00000000-0005-0000-0000-0000EE800000}"/>
    <cellStyle name="Normal 3 11 2 5 6" xfId="39265" xr:uid="{00000000-0005-0000-0000-0000EF800000}"/>
    <cellStyle name="Normal 3 11 2 6" xfId="18653" xr:uid="{00000000-0005-0000-0000-0000F0800000}"/>
    <cellStyle name="Normal 3 11 2 6 2" xfId="18654" xr:uid="{00000000-0005-0000-0000-0000F1800000}"/>
    <cellStyle name="Normal 3 11 2 6 2 2" xfId="39272" xr:uid="{00000000-0005-0000-0000-0000F2800000}"/>
    <cellStyle name="Normal 3 11 2 6 3" xfId="39271" xr:uid="{00000000-0005-0000-0000-0000F3800000}"/>
    <cellStyle name="Normal 3 11 2 7" xfId="18655" xr:uid="{00000000-0005-0000-0000-0000F4800000}"/>
    <cellStyle name="Normal 3 11 2 7 2" xfId="18656" xr:uid="{00000000-0005-0000-0000-0000F5800000}"/>
    <cellStyle name="Normal 3 11 2 7 2 2" xfId="39274" xr:uid="{00000000-0005-0000-0000-0000F6800000}"/>
    <cellStyle name="Normal 3 11 2 7 3" xfId="39273" xr:uid="{00000000-0005-0000-0000-0000F7800000}"/>
    <cellStyle name="Normal 3 11 2 8" xfId="18657" xr:uid="{00000000-0005-0000-0000-0000F8800000}"/>
    <cellStyle name="Normal 3 11 2 8 2" xfId="39275" xr:uid="{00000000-0005-0000-0000-0000F9800000}"/>
    <cellStyle name="Normal 3 11 2 9" xfId="18658" xr:uid="{00000000-0005-0000-0000-0000FA800000}"/>
    <cellStyle name="Normal 3 11 2 9 2" xfId="48615" xr:uid="{00000000-0005-0000-0000-0000FB800000}"/>
    <cellStyle name="Normal 3 11 3" xfId="18659" xr:uid="{00000000-0005-0000-0000-0000FC800000}"/>
    <cellStyle name="Normal 3 11 3 2" xfId="18660" xr:uid="{00000000-0005-0000-0000-0000FD800000}"/>
    <cellStyle name="Normal 3 11 3 2 2" xfId="18661" xr:uid="{00000000-0005-0000-0000-0000FE800000}"/>
    <cellStyle name="Normal 3 11 3 2 2 2" xfId="18662" xr:uid="{00000000-0005-0000-0000-0000FF800000}"/>
    <cellStyle name="Normal 3 11 3 2 2 2 2" xfId="18663" xr:uid="{00000000-0005-0000-0000-000000810000}"/>
    <cellStyle name="Normal 3 11 3 2 2 2 2 2" xfId="39280" xr:uid="{00000000-0005-0000-0000-000001810000}"/>
    <cellStyle name="Normal 3 11 3 2 2 2 3" xfId="39279" xr:uid="{00000000-0005-0000-0000-000002810000}"/>
    <cellStyle name="Normal 3 11 3 2 2 3" xfId="18664" xr:uid="{00000000-0005-0000-0000-000003810000}"/>
    <cellStyle name="Normal 3 11 3 2 2 3 2" xfId="18665" xr:uid="{00000000-0005-0000-0000-000004810000}"/>
    <cellStyle name="Normal 3 11 3 2 2 3 2 2" xfId="39282" xr:uid="{00000000-0005-0000-0000-000005810000}"/>
    <cellStyle name="Normal 3 11 3 2 2 3 3" xfId="39281" xr:uid="{00000000-0005-0000-0000-000006810000}"/>
    <cellStyle name="Normal 3 11 3 2 2 4" xfId="18666" xr:uid="{00000000-0005-0000-0000-000007810000}"/>
    <cellStyle name="Normal 3 11 3 2 2 4 2" xfId="39283" xr:uid="{00000000-0005-0000-0000-000008810000}"/>
    <cellStyle name="Normal 3 11 3 2 2 5" xfId="18667" xr:uid="{00000000-0005-0000-0000-000009810000}"/>
    <cellStyle name="Normal 3 11 3 2 2 5 2" xfId="48629" xr:uid="{00000000-0005-0000-0000-00000A810000}"/>
    <cellStyle name="Normal 3 11 3 2 2 6" xfId="39278" xr:uid="{00000000-0005-0000-0000-00000B810000}"/>
    <cellStyle name="Normal 3 11 3 2 3" xfId="18668" xr:uid="{00000000-0005-0000-0000-00000C810000}"/>
    <cellStyle name="Normal 3 11 3 2 3 2" xfId="18669" xr:uid="{00000000-0005-0000-0000-00000D810000}"/>
    <cellStyle name="Normal 3 11 3 2 3 2 2" xfId="18670" xr:uid="{00000000-0005-0000-0000-00000E810000}"/>
    <cellStyle name="Normal 3 11 3 2 3 2 2 2" xfId="39286" xr:uid="{00000000-0005-0000-0000-00000F810000}"/>
    <cellStyle name="Normal 3 11 3 2 3 2 3" xfId="39285" xr:uid="{00000000-0005-0000-0000-000010810000}"/>
    <cellStyle name="Normal 3 11 3 2 3 3" xfId="18671" xr:uid="{00000000-0005-0000-0000-000011810000}"/>
    <cellStyle name="Normal 3 11 3 2 3 3 2" xfId="18672" xr:uid="{00000000-0005-0000-0000-000012810000}"/>
    <cellStyle name="Normal 3 11 3 2 3 3 2 2" xfId="39288" xr:uid="{00000000-0005-0000-0000-000013810000}"/>
    <cellStyle name="Normal 3 11 3 2 3 3 3" xfId="39287" xr:uid="{00000000-0005-0000-0000-000014810000}"/>
    <cellStyle name="Normal 3 11 3 2 3 4" xfId="18673" xr:uid="{00000000-0005-0000-0000-000015810000}"/>
    <cellStyle name="Normal 3 11 3 2 3 4 2" xfId="39289" xr:uid="{00000000-0005-0000-0000-000016810000}"/>
    <cellStyle name="Normal 3 11 3 2 3 5" xfId="18674" xr:uid="{00000000-0005-0000-0000-000017810000}"/>
    <cellStyle name="Normal 3 11 3 2 3 5 2" xfId="48630" xr:uid="{00000000-0005-0000-0000-000018810000}"/>
    <cellStyle name="Normal 3 11 3 2 3 6" xfId="39284" xr:uid="{00000000-0005-0000-0000-000019810000}"/>
    <cellStyle name="Normal 3 11 3 2 4" xfId="18675" xr:uid="{00000000-0005-0000-0000-00001A810000}"/>
    <cellStyle name="Normal 3 11 3 2 4 2" xfId="18676" xr:uid="{00000000-0005-0000-0000-00001B810000}"/>
    <cellStyle name="Normal 3 11 3 2 4 2 2" xfId="39291" xr:uid="{00000000-0005-0000-0000-00001C810000}"/>
    <cellStyle name="Normal 3 11 3 2 4 3" xfId="39290" xr:uid="{00000000-0005-0000-0000-00001D810000}"/>
    <cellStyle name="Normal 3 11 3 2 5" xfId="18677" xr:uid="{00000000-0005-0000-0000-00001E810000}"/>
    <cellStyle name="Normal 3 11 3 2 5 2" xfId="18678" xr:uid="{00000000-0005-0000-0000-00001F810000}"/>
    <cellStyle name="Normal 3 11 3 2 5 2 2" xfId="39293" xr:uid="{00000000-0005-0000-0000-000020810000}"/>
    <cellStyle name="Normal 3 11 3 2 5 3" xfId="39292" xr:uid="{00000000-0005-0000-0000-000021810000}"/>
    <cellStyle name="Normal 3 11 3 2 6" xfId="18679" xr:uid="{00000000-0005-0000-0000-000022810000}"/>
    <cellStyle name="Normal 3 11 3 2 6 2" xfId="39294" xr:uid="{00000000-0005-0000-0000-000023810000}"/>
    <cellStyle name="Normal 3 11 3 2 7" xfId="18680" xr:uid="{00000000-0005-0000-0000-000024810000}"/>
    <cellStyle name="Normal 3 11 3 2 7 2" xfId="48628" xr:uid="{00000000-0005-0000-0000-000025810000}"/>
    <cellStyle name="Normal 3 11 3 2 8" xfId="39277" xr:uid="{00000000-0005-0000-0000-000026810000}"/>
    <cellStyle name="Normal 3 11 3 3" xfId="18681" xr:uid="{00000000-0005-0000-0000-000027810000}"/>
    <cellStyle name="Normal 3 11 3 3 2" xfId="18682" xr:uid="{00000000-0005-0000-0000-000028810000}"/>
    <cellStyle name="Normal 3 11 3 3 2 2" xfId="18683" xr:uid="{00000000-0005-0000-0000-000029810000}"/>
    <cellStyle name="Normal 3 11 3 3 2 2 2" xfId="39297" xr:uid="{00000000-0005-0000-0000-00002A810000}"/>
    <cellStyle name="Normal 3 11 3 3 2 3" xfId="39296" xr:uid="{00000000-0005-0000-0000-00002B810000}"/>
    <cellStyle name="Normal 3 11 3 3 3" xfId="18684" xr:uid="{00000000-0005-0000-0000-00002C810000}"/>
    <cellStyle name="Normal 3 11 3 3 3 2" xfId="18685" xr:uid="{00000000-0005-0000-0000-00002D810000}"/>
    <cellStyle name="Normal 3 11 3 3 3 2 2" xfId="39299" xr:uid="{00000000-0005-0000-0000-00002E810000}"/>
    <cellStyle name="Normal 3 11 3 3 3 3" xfId="39298" xr:uid="{00000000-0005-0000-0000-00002F810000}"/>
    <cellStyle name="Normal 3 11 3 3 4" xfId="18686" xr:uid="{00000000-0005-0000-0000-000030810000}"/>
    <cellStyle name="Normal 3 11 3 3 4 2" xfId="39300" xr:uid="{00000000-0005-0000-0000-000031810000}"/>
    <cellStyle name="Normal 3 11 3 3 5" xfId="18687" xr:uid="{00000000-0005-0000-0000-000032810000}"/>
    <cellStyle name="Normal 3 11 3 3 5 2" xfId="48631" xr:uid="{00000000-0005-0000-0000-000033810000}"/>
    <cellStyle name="Normal 3 11 3 3 6" xfId="39295" xr:uid="{00000000-0005-0000-0000-000034810000}"/>
    <cellStyle name="Normal 3 11 3 4" xfId="18688" xr:uid="{00000000-0005-0000-0000-000035810000}"/>
    <cellStyle name="Normal 3 11 3 4 2" xfId="18689" xr:uid="{00000000-0005-0000-0000-000036810000}"/>
    <cellStyle name="Normal 3 11 3 4 2 2" xfId="18690" xr:uid="{00000000-0005-0000-0000-000037810000}"/>
    <cellStyle name="Normal 3 11 3 4 2 2 2" xfId="39303" xr:uid="{00000000-0005-0000-0000-000038810000}"/>
    <cellStyle name="Normal 3 11 3 4 2 3" xfId="39302" xr:uid="{00000000-0005-0000-0000-000039810000}"/>
    <cellStyle name="Normal 3 11 3 4 3" xfId="18691" xr:uid="{00000000-0005-0000-0000-00003A810000}"/>
    <cellStyle name="Normal 3 11 3 4 3 2" xfId="18692" xr:uid="{00000000-0005-0000-0000-00003B810000}"/>
    <cellStyle name="Normal 3 11 3 4 3 2 2" xfId="39305" xr:uid="{00000000-0005-0000-0000-00003C810000}"/>
    <cellStyle name="Normal 3 11 3 4 3 3" xfId="39304" xr:uid="{00000000-0005-0000-0000-00003D810000}"/>
    <cellStyle name="Normal 3 11 3 4 4" xfId="18693" xr:uid="{00000000-0005-0000-0000-00003E810000}"/>
    <cellStyle name="Normal 3 11 3 4 4 2" xfId="39306" xr:uid="{00000000-0005-0000-0000-00003F810000}"/>
    <cellStyle name="Normal 3 11 3 4 5" xfId="18694" xr:uid="{00000000-0005-0000-0000-000040810000}"/>
    <cellStyle name="Normal 3 11 3 4 5 2" xfId="48632" xr:uid="{00000000-0005-0000-0000-000041810000}"/>
    <cellStyle name="Normal 3 11 3 4 6" xfId="39301" xr:uid="{00000000-0005-0000-0000-000042810000}"/>
    <cellStyle name="Normal 3 11 3 5" xfId="18695" xr:uid="{00000000-0005-0000-0000-000043810000}"/>
    <cellStyle name="Normal 3 11 3 5 2" xfId="18696" xr:uid="{00000000-0005-0000-0000-000044810000}"/>
    <cellStyle name="Normal 3 11 3 5 2 2" xfId="39308" xr:uid="{00000000-0005-0000-0000-000045810000}"/>
    <cellStyle name="Normal 3 11 3 5 3" xfId="39307" xr:uid="{00000000-0005-0000-0000-000046810000}"/>
    <cellStyle name="Normal 3 11 3 6" xfId="18697" xr:uid="{00000000-0005-0000-0000-000047810000}"/>
    <cellStyle name="Normal 3 11 3 6 2" xfId="18698" xr:uid="{00000000-0005-0000-0000-000048810000}"/>
    <cellStyle name="Normal 3 11 3 6 2 2" xfId="39310" xr:uid="{00000000-0005-0000-0000-000049810000}"/>
    <cellStyle name="Normal 3 11 3 6 3" xfId="39309" xr:uid="{00000000-0005-0000-0000-00004A810000}"/>
    <cellStyle name="Normal 3 11 3 7" xfId="18699" xr:uid="{00000000-0005-0000-0000-00004B810000}"/>
    <cellStyle name="Normal 3 11 3 7 2" xfId="39311" xr:uid="{00000000-0005-0000-0000-00004C810000}"/>
    <cellStyle name="Normal 3 11 3 8" xfId="18700" xr:uid="{00000000-0005-0000-0000-00004D810000}"/>
    <cellStyle name="Normal 3 11 3 8 2" xfId="48627" xr:uid="{00000000-0005-0000-0000-00004E810000}"/>
    <cellStyle name="Normal 3 11 3 9" xfId="39276" xr:uid="{00000000-0005-0000-0000-00004F810000}"/>
    <cellStyle name="Normal 3 11 4" xfId="18701" xr:uid="{00000000-0005-0000-0000-000050810000}"/>
    <cellStyle name="Normal 3 11 4 2" xfId="18702" xr:uid="{00000000-0005-0000-0000-000051810000}"/>
    <cellStyle name="Normal 3 11 4 2 2" xfId="18703" xr:uid="{00000000-0005-0000-0000-000052810000}"/>
    <cellStyle name="Normal 3 11 4 2 2 2" xfId="18704" xr:uid="{00000000-0005-0000-0000-000053810000}"/>
    <cellStyle name="Normal 3 11 4 2 2 2 2" xfId="39315" xr:uid="{00000000-0005-0000-0000-000054810000}"/>
    <cellStyle name="Normal 3 11 4 2 2 3" xfId="39314" xr:uid="{00000000-0005-0000-0000-000055810000}"/>
    <cellStyle name="Normal 3 11 4 2 3" xfId="18705" xr:uid="{00000000-0005-0000-0000-000056810000}"/>
    <cellStyle name="Normal 3 11 4 2 3 2" xfId="18706" xr:uid="{00000000-0005-0000-0000-000057810000}"/>
    <cellStyle name="Normal 3 11 4 2 3 2 2" xfId="39317" xr:uid="{00000000-0005-0000-0000-000058810000}"/>
    <cellStyle name="Normal 3 11 4 2 3 3" xfId="39316" xr:uid="{00000000-0005-0000-0000-000059810000}"/>
    <cellStyle name="Normal 3 11 4 2 4" xfId="18707" xr:uid="{00000000-0005-0000-0000-00005A810000}"/>
    <cellStyle name="Normal 3 11 4 2 4 2" xfId="39318" xr:uid="{00000000-0005-0000-0000-00005B810000}"/>
    <cellStyle name="Normal 3 11 4 2 5" xfId="18708" xr:uid="{00000000-0005-0000-0000-00005C810000}"/>
    <cellStyle name="Normal 3 11 4 2 5 2" xfId="48634" xr:uid="{00000000-0005-0000-0000-00005D810000}"/>
    <cellStyle name="Normal 3 11 4 2 6" xfId="39313" xr:uid="{00000000-0005-0000-0000-00005E810000}"/>
    <cellStyle name="Normal 3 11 4 3" xfId="18709" xr:uid="{00000000-0005-0000-0000-00005F810000}"/>
    <cellStyle name="Normal 3 11 4 3 2" xfId="18710" xr:uid="{00000000-0005-0000-0000-000060810000}"/>
    <cellStyle name="Normal 3 11 4 3 2 2" xfId="18711" xr:uid="{00000000-0005-0000-0000-000061810000}"/>
    <cellStyle name="Normal 3 11 4 3 2 2 2" xfId="39321" xr:uid="{00000000-0005-0000-0000-000062810000}"/>
    <cellStyle name="Normal 3 11 4 3 2 3" xfId="39320" xr:uid="{00000000-0005-0000-0000-000063810000}"/>
    <cellStyle name="Normal 3 11 4 3 3" xfId="18712" xr:uid="{00000000-0005-0000-0000-000064810000}"/>
    <cellStyle name="Normal 3 11 4 3 3 2" xfId="18713" xr:uid="{00000000-0005-0000-0000-000065810000}"/>
    <cellStyle name="Normal 3 11 4 3 3 2 2" xfId="39323" xr:uid="{00000000-0005-0000-0000-000066810000}"/>
    <cellStyle name="Normal 3 11 4 3 3 3" xfId="39322" xr:uid="{00000000-0005-0000-0000-000067810000}"/>
    <cellStyle name="Normal 3 11 4 3 4" xfId="18714" xr:uid="{00000000-0005-0000-0000-000068810000}"/>
    <cellStyle name="Normal 3 11 4 3 4 2" xfId="39324" xr:uid="{00000000-0005-0000-0000-000069810000}"/>
    <cellStyle name="Normal 3 11 4 3 5" xfId="18715" xr:uid="{00000000-0005-0000-0000-00006A810000}"/>
    <cellStyle name="Normal 3 11 4 3 5 2" xfId="48635" xr:uid="{00000000-0005-0000-0000-00006B810000}"/>
    <cellStyle name="Normal 3 11 4 3 6" xfId="39319" xr:uid="{00000000-0005-0000-0000-00006C810000}"/>
    <cellStyle name="Normal 3 11 4 4" xfId="18716" xr:uid="{00000000-0005-0000-0000-00006D810000}"/>
    <cellStyle name="Normal 3 11 4 4 2" xfId="18717" xr:uid="{00000000-0005-0000-0000-00006E810000}"/>
    <cellStyle name="Normal 3 11 4 4 2 2" xfId="39326" xr:uid="{00000000-0005-0000-0000-00006F810000}"/>
    <cellStyle name="Normal 3 11 4 4 3" xfId="39325" xr:uid="{00000000-0005-0000-0000-000070810000}"/>
    <cellStyle name="Normal 3 11 4 5" xfId="18718" xr:uid="{00000000-0005-0000-0000-000071810000}"/>
    <cellStyle name="Normal 3 11 4 5 2" xfId="18719" xr:uid="{00000000-0005-0000-0000-000072810000}"/>
    <cellStyle name="Normal 3 11 4 5 2 2" xfId="39328" xr:uid="{00000000-0005-0000-0000-000073810000}"/>
    <cellStyle name="Normal 3 11 4 5 3" xfId="39327" xr:uid="{00000000-0005-0000-0000-000074810000}"/>
    <cellStyle name="Normal 3 11 4 6" xfId="18720" xr:uid="{00000000-0005-0000-0000-000075810000}"/>
    <cellStyle name="Normal 3 11 4 6 2" xfId="39329" xr:uid="{00000000-0005-0000-0000-000076810000}"/>
    <cellStyle name="Normal 3 11 4 7" xfId="18721" xr:uid="{00000000-0005-0000-0000-000077810000}"/>
    <cellStyle name="Normal 3 11 4 7 2" xfId="48633" xr:uid="{00000000-0005-0000-0000-000078810000}"/>
    <cellStyle name="Normal 3 11 4 8" xfId="39312" xr:uid="{00000000-0005-0000-0000-000079810000}"/>
    <cellStyle name="Normal 3 11 5" xfId="18722" xr:uid="{00000000-0005-0000-0000-00007A810000}"/>
    <cellStyle name="Normal 3 11 5 2" xfId="18723" xr:uid="{00000000-0005-0000-0000-00007B810000}"/>
    <cellStyle name="Normal 3 11 5 2 2" xfId="18724" xr:uid="{00000000-0005-0000-0000-00007C810000}"/>
    <cellStyle name="Normal 3 11 5 2 2 2" xfId="39332" xr:uid="{00000000-0005-0000-0000-00007D810000}"/>
    <cellStyle name="Normal 3 11 5 2 3" xfId="39331" xr:uid="{00000000-0005-0000-0000-00007E810000}"/>
    <cellStyle name="Normal 3 11 5 3" xfId="18725" xr:uid="{00000000-0005-0000-0000-00007F810000}"/>
    <cellStyle name="Normal 3 11 5 3 2" xfId="18726" xr:uid="{00000000-0005-0000-0000-000080810000}"/>
    <cellStyle name="Normal 3 11 5 3 2 2" xfId="39334" xr:uid="{00000000-0005-0000-0000-000081810000}"/>
    <cellStyle name="Normal 3 11 5 3 3" xfId="39333" xr:uid="{00000000-0005-0000-0000-000082810000}"/>
    <cellStyle name="Normal 3 11 5 4" xfId="18727" xr:uid="{00000000-0005-0000-0000-000083810000}"/>
    <cellStyle name="Normal 3 11 5 4 2" xfId="39335" xr:uid="{00000000-0005-0000-0000-000084810000}"/>
    <cellStyle name="Normal 3 11 5 5" xfId="18728" xr:uid="{00000000-0005-0000-0000-000085810000}"/>
    <cellStyle name="Normal 3 11 5 5 2" xfId="48636" xr:uid="{00000000-0005-0000-0000-000086810000}"/>
    <cellStyle name="Normal 3 11 5 6" xfId="39330" xr:uid="{00000000-0005-0000-0000-000087810000}"/>
    <cellStyle name="Normal 3 11 6" xfId="18729" xr:uid="{00000000-0005-0000-0000-000088810000}"/>
    <cellStyle name="Normal 3 11 6 2" xfId="18730" xr:uid="{00000000-0005-0000-0000-000089810000}"/>
    <cellStyle name="Normal 3 11 6 2 2" xfId="18731" xr:uid="{00000000-0005-0000-0000-00008A810000}"/>
    <cellStyle name="Normal 3 11 6 2 2 2" xfId="39338" xr:uid="{00000000-0005-0000-0000-00008B810000}"/>
    <cellStyle name="Normal 3 11 6 2 3" xfId="39337" xr:uid="{00000000-0005-0000-0000-00008C810000}"/>
    <cellStyle name="Normal 3 11 6 3" xfId="18732" xr:uid="{00000000-0005-0000-0000-00008D810000}"/>
    <cellStyle name="Normal 3 11 6 3 2" xfId="18733" xr:uid="{00000000-0005-0000-0000-00008E810000}"/>
    <cellStyle name="Normal 3 11 6 3 2 2" xfId="39340" xr:uid="{00000000-0005-0000-0000-00008F810000}"/>
    <cellStyle name="Normal 3 11 6 3 3" xfId="39339" xr:uid="{00000000-0005-0000-0000-000090810000}"/>
    <cellStyle name="Normal 3 11 6 4" xfId="18734" xr:uid="{00000000-0005-0000-0000-000091810000}"/>
    <cellStyle name="Normal 3 11 6 4 2" xfId="39341" xr:uid="{00000000-0005-0000-0000-000092810000}"/>
    <cellStyle name="Normal 3 11 6 5" xfId="18735" xr:uid="{00000000-0005-0000-0000-000093810000}"/>
    <cellStyle name="Normal 3 11 6 5 2" xfId="48637" xr:uid="{00000000-0005-0000-0000-000094810000}"/>
    <cellStyle name="Normal 3 11 6 6" xfId="39336" xr:uid="{00000000-0005-0000-0000-000095810000}"/>
    <cellStyle name="Normal 3 11 7" xfId="18736" xr:uid="{00000000-0005-0000-0000-000096810000}"/>
    <cellStyle name="Normal 3 11 7 2" xfId="18737" xr:uid="{00000000-0005-0000-0000-000097810000}"/>
    <cellStyle name="Normal 3 11 7 2 2" xfId="39343" xr:uid="{00000000-0005-0000-0000-000098810000}"/>
    <cellStyle name="Normal 3 11 7 3" xfId="39342" xr:uid="{00000000-0005-0000-0000-000099810000}"/>
    <cellStyle name="Normal 3 11 8" xfId="18738" xr:uid="{00000000-0005-0000-0000-00009A810000}"/>
    <cellStyle name="Normal 3 11 8 2" xfId="18739" xr:uid="{00000000-0005-0000-0000-00009B810000}"/>
    <cellStyle name="Normal 3 11 8 2 2" xfId="39345" xr:uid="{00000000-0005-0000-0000-00009C810000}"/>
    <cellStyle name="Normal 3 11 8 3" xfId="39344" xr:uid="{00000000-0005-0000-0000-00009D810000}"/>
    <cellStyle name="Normal 3 11 9" xfId="18740" xr:uid="{00000000-0005-0000-0000-00009E810000}"/>
    <cellStyle name="Normal 3 11 9 2" xfId="39346" xr:uid="{00000000-0005-0000-0000-00009F810000}"/>
    <cellStyle name="Normal 3 12" xfId="18741" xr:uid="{00000000-0005-0000-0000-0000A0810000}"/>
    <cellStyle name="Normal 3 12 10" xfId="39347" xr:uid="{00000000-0005-0000-0000-0000A1810000}"/>
    <cellStyle name="Normal 3 12 2" xfId="18742" xr:uid="{00000000-0005-0000-0000-0000A2810000}"/>
    <cellStyle name="Normal 3 12 2 2" xfId="18743" xr:uid="{00000000-0005-0000-0000-0000A3810000}"/>
    <cellStyle name="Normal 3 12 2 2 2" xfId="18744" xr:uid="{00000000-0005-0000-0000-0000A4810000}"/>
    <cellStyle name="Normal 3 12 2 2 2 2" xfId="18745" xr:uid="{00000000-0005-0000-0000-0000A5810000}"/>
    <cellStyle name="Normal 3 12 2 2 2 2 2" xfId="18746" xr:uid="{00000000-0005-0000-0000-0000A6810000}"/>
    <cellStyle name="Normal 3 12 2 2 2 2 2 2" xfId="39352" xr:uid="{00000000-0005-0000-0000-0000A7810000}"/>
    <cellStyle name="Normal 3 12 2 2 2 2 3" xfId="39351" xr:uid="{00000000-0005-0000-0000-0000A8810000}"/>
    <cellStyle name="Normal 3 12 2 2 2 3" xfId="18747" xr:uid="{00000000-0005-0000-0000-0000A9810000}"/>
    <cellStyle name="Normal 3 12 2 2 2 3 2" xfId="18748" xr:uid="{00000000-0005-0000-0000-0000AA810000}"/>
    <cellStyle name="Normal 3 12 2 2 2 3 2 2" xfId="39354" xr:uid="{00000000-0005-0000-0000-0000AB810000}"/>
    <cellStyle name="Normal 3 12 2 2 2 3 3" xfId="39353" xr:uid="{00000000-0005-0000-0000-0000AC810000}"/>
    <cellStyle name="Normal 3 12 2 2 2 4" xfId="18749" xr:uid="{00000000-0005-0000-0000-0000AD810000}"/>
    <cellStyle name="Normal 3 12 2 2 2 4 2" xfId="39355" xr:uid="{00000000-0005-0000-0000-0000AE810000}"/>
    <cellStyle name="Normal 3 12 2 2 2 5" xfId="18750" xr:uid="{00000000-0005-0000-0000-0000AF810000}"/>
    <cellStyle name="Normal 3 12 2 2 2 5 2" xfId="48641" xr:uid="{00000000-0005-0000-0000-0000B0810000}"/>
    <cellStyle name="Normal 3 12 2 2 2 6" xfId="39350" xr:uid="{00000000-0005-0000-0000-0000B1810000}"/>
    <cellStyle name="Normal 3 12 2 2 3" xfId="18751" xr:uid="{00000000-0005-0000-0000-0000B2810000}"/>
    <cellStyle name="Normal 3 12 2 2 3 2" xfId="18752" xr:uid="{00000000-0005-0000-0000-0000B3810000}"/>
    <cellStyle name="Normal 3 12 2 2 3 2 2" xfId="18753" xr:uid="{00000000-0005-0000-0000-0000B4810000}"/>
    <cellStyle name="Normal 3 12 2 2 3 2 2 2" xfId="39358" xr:uid="{00000000-0005-0000-0000-0000B5810000}"/>
    <cellStyle name="Normal 3 12 2 2 3 2 3" xfId="39357" xr:uid="{00000000-0005-0000-0000-0000B6810000}"/>
    <cellStyle name="Normal 3 12 2 2 3 3" xfId="18754" xr:uid="{00000000-0005-0000-0000-0000B7810000}"/>
    <cellStyle name="Normal 3 12 2 2 3 3 2" xfId="18755" xr:uid="{00000000-0005-0000-0000-0000B8810000}"/>
    <cellStyle name="Normal 3 12 2 2 3 3 2 2" xfId="39360" xr:uid="{00000000-0005-0000-0000-0000B9810000}"/>
    <cellStyle name="Normal 3 12 2 2 3 3 3" xfId="39359" xr:uid="{00000000-0005-0000-0000-0000BA810000}"/>
    <cellStyle name="Normal 3 12 2 2 3 4" xfId="18756" xr:uid="{00000000-0005-0000-0000-0000BB810000}"/>
    <cellStyle name="Normal 3 12 2 2 3 4 2" xfId="39361" xr:uid="{00000000-0005-0000-0000-0000BC810000}"/>
    <cellStyle name="Normal 3 12 2 2 3 5" xfId="18757" xr:uid="{00000000-0005-0000-0000-0000BD810000}"/>
    <cellStyle name="Normal 3 12 2 2 3 5 2" xfId="48642" xr:uid="{00000000-0005-0000-0000-0000BE810000}"/>
    <cellStyle name="Normal 3 12 2 2 3 6" xfId="39356" xr:uid="{00000000-0005-0000-0000-0000BF810000}"/>
    <cellStyle name="Normal 3 12 2 2 4" xfId="18758" xr:uid="{00000000-0005-0000-0000-0000C0810000}"/>
    <cellStyle name="Normal 3 12 2 2 4 2" xfId="18759" xr:uid="{00000000-0005-0000-0000-0000C1810000}"/>
    <cellStyle name="Normal 3 12 2 2 4 2 2" xfId="39363" xr:uid="{00000000-0005-0000-0000-0000C2810000}"/>
    <cellStyle name="Normal 3 12 2 2 4 3" xfId="39362" xr:uid="{00000000-0005-0000-0000-0000C3810000}"/>
    <cellStyle name="Normal 3 12 2 2 5" xfId="18760" xr:uid="{00000000-0005-0000-0000-0000C4810000}"/>
    <cellStyle name="Normal 3 12 2 2 5 2" xfId="18761" xr:uid="{00000000-0005-0000-0000-0000C5810000}"/>
    <cellStyle name="Normal 3 12 2 2 5 2 2" xfId="39365" xr:uid="{00000000-0005-0000-0000-0000C6810000}"/>
    <cellStyle name="Normal 3 12 2 2 5 3" xfId="39364" xr:uid="{00000000-0005-0000-0000-0000C7810000}"/>
    <cellStyle name="Normal 3 12 2 2 6" xfId="18762" xr:uid="{00000000-0005-0000-0000-0000C8810000}"/>
    <cellStyle name="Normal 3 12 2 2 6 2" xfId="39366" xr:uid="{00000000-0005-0000-0000-0000C9810000}"/>
    <cellStyle name="Normal 3 12 2 2 7" xfId="18763" xr:uid="{00000000-0005-0000-0000-0000CA810000}"/>
    <cellStyle name="Normal 3 12 2 2 7 2" xfId="48640" xr:uid="{00000000-0005-0000-0000-0000CB810000}"/>
    <cellStyle name="Normal 3 12 2 2 8" xfId="39349" xr:uid="{00000000-0005-0000-0000-0000CC810000}"/>
    <cellStyle name="Normal 3 12 2 3" xfId="18764" xr:uid="{00000000-0005-0000-0000-0000CD810000}"/>
    <cellStyle name="Normal 3 12 2 3 2" xfId="18765" xr:uid="{00000000-0005-0000-0000-0000CE810000}"/>
    <cellStyle name="Normal 3 12 2 3 2 2" xfId="18766" xr:uid="{00000000-0005-0000-0000-0000CF810000}"/>
    <cellStyle name="Normal 3 12 2 3 2 2 2" xfId="39369" xr:uid="{00000000-0005-0000-0000-0000D0810000}"/>
    <cellStyle name="Normal 3 12 2 3 2 3" xfId="39368" xr:uid="{00000000-0005-0000-0000-0000D1810000}"/>
    <cellStyle name="Normal 3 12 2 3 3" xfId="18767" xr:uid="{00000000-0005-0000-0000-0000D2810000}"/>
    <cellStyle name="Normal 3 12 2 3 3 2" xfId="18768" xr:uid="{00000000-0005-0000-0000-0000D3810000}"/>
    <cellStyle name="Normal 3 12 2 3 3 2 2" xfId="39371" xr:uid="{00000000-0005-0000-0000-0000D4810000}"/>
    <cellStyle name="Normal 3 12 2 3 3 3" xfId="39370" xr:uid="{00000000-0005-0000-0000-0000D5810000}"/>
    <cellStyle name="Normal 3 12 2 3 4" xfId="18769" xr:uid="{00000000-0005-0000-0000-0000D6810000}"/>
    <cellStyle name="Normal 3 12 2 3 4 2" xfId="39372" xr:uid="{00000000-0005-0000-0000-0000D7810000}"/>
    <cellStyle name="Normal 3 12 2 3 5" xfId="18770" xr:uid="{00000000-0005-0000-0000-0000D8810000}"/>
    <cellStyle name="Normal 3 12 2 3 5 2" xfId="48643" xr:uid="{00000000-0005-0000-0000-0000D9810000}"/>
    <cellStyle name="Normal 3 12 2 3 6" xfId="39367" xr:uid="{00000000-0005-0000-0000-0000DA810000}"/>
    <cellStyle name="Normal 3 12 2 4" xfId="18771" xr:uid="{00000000-0005-0000-0000-0000DB810000}"/>
    <cellStyle name="Normal 3 12 2 4 2" xfId="18772" xr:uid="{00000000-0005-0000-0000-0000DC810000}"/>
    <cellStyle name="Normal 3 12 2 4 2 2" xfId="18773" xr:uid="{00000000-0005-0000-0000-0000DD810000}"/>
    <cellStyle name="Normal 3 12 2 4 2 2 2" xfId="39375" xr:uid="{00000000-0005-0000-0000-0000DE810000}"/>
    <cellStyle name="Normal 3 12 2 4 2 3" xfId="39374" xr:uid="{00000000-0005-0000-0000-0000DF810000}"/>
    <cellStyle name="Normal 3 12 2 4 3" xfId="18774" xr:uid="{00000000-0005-0000-0000-0000E0810000}"/>
    <cellStyle name="Normal 3 12 2 4 3 2" xfId="18775" xr:uid="{00000000-0005-0000-0000-0000E1810000}"/>
    <cellStyle name="Normal 3 12 2 4 3 2 2" xfId="39377" xr:uid="{00000000-0005-0000-0000-0000E2810000}"/>
    <cellStyle name="Normal 3 12 2 4 3 3" xfId="39376" xr:uid="{00000000-0005-0000-0000-0000E3810000}"/>
    <cellStyle name="Normal 3 12 2 4 4" xfId="18776" xr:uid="{00000000-0005-0000-0000-0000E4810000}"/>
    <cellStyle name="Normal 3 12 2 4 4 2" xfId="39378" xr:uid="{00000000-0005-0000-0000-0000E5810000}"/>
    <cellStyle name="Normal 3 12 2 4 5" xfId="18777" xr:uid="{00000000-0005-0000-0000-0000E6810000}"/>
    <cellStyle name="Normal 3 12 2 4 5 2" xfId="48644" xr:uid="{00000000-0005-0000-0000-0000E7810000}"/>
    <cellStyle name="Normal 3 12 2 4 6" xfId="39373" xr:uid="{00000000-0005-0000-0000-0000E8810000}"/>
    <cellStyle name="Normal 3 12 2 5" xfId="18778" xr:uid="{00000000-0005-0000-0000-0000E9810000}"/>
    <cellStyle name="Normal 3 12 2 5 2" xfId="18779" xr:uid="{00000000-0005-0000-0000-0000EA810000}"/>
    <cellStyle name="Normal 3 12 2 5 2 2" xfId="39380" xr:uid="{00000000-0005-0000-0000-0000EB810000}"/>
    <cellStyle name="Normal 3 12 2 5 3" xfId="39379" xr:uid="{00000000-0005-0000-0000-0000EC810000}"/>
    <cellStyle name="Normal 3 12 2 6" xfId="18780" xr:uid="{00000000-0005-0000-0000-0000ED810000}"/>
    <cellStyle name="Normal 3 12 2 6 2" xfId="18781" xr:uid="{00000000-0005-0000-0000-0000EE810000}"/>
    <cellStyle name="Normal 3 12 2 6 2 2" xfId="39382" xr:uid="{00000000-0005-0000-0000-0000EF810000}"/>
    <cellStyle name="Normal 3 12 2 6 3" xfId="39381" xr:uid="{00000000-0005-0000-0000-0000F0810000}"/>
    <cellStyle name="Normal 3 12 2 7" xfId="18782" xr:uid="{00000000-0005-0000-0000-0000F1810000}"/>
    <cellStyle name="Normal 3 12 2 7 2" xfId="39383" xr:uid="{00000000-0005-0000-0000-0000F2810000}"/>
    <cellStyle name="Normal 3 12 2 8" xfId="18783" xr:uid="{00000000-0005-0000-0000-0000F3810000}"/>
    <cellStyle name="Normal 3 12 2 8 2" xfId="48639" xr:uid="{00000000-0005-0000-0000-0000F4810000}"/>
    <cellStyle name="Normal 3 12 2 9" xfId="39348" xr:uid="{00000000-0005-0000-0000-0000F5810000}"/>
    <cellStyle name="Normal 3 12 3" xfId="18784" xr:uid="{00000000-0005-0000-0000-0000F6810000}"/>
    <cellStyle name="Normal 3 12 3 2" xfId="18785" xr:uid="{00000000-0005-0000-0000-0000F7810000}"/>
    <cellStyle name="Normal 3 12 3 2 2" xfId="18786" xr:uid="{00000000-0005-0000-0000-0000F8810000}"/>
    <cellStyle name="Normal 3 12 3 2 2 2" xfId="18787" xr:uid="{00000000-0005-0000-0000-0000F9810000}"/>
    <cellStyle name="Normal 3 12 3 2 2 2 2" xfId="39387" xr:uid="{00000000-0005-0000-0000-0000FA810000}"/>
    <cellStyle name="Normal 3 12 3 2 2 3" xfId="39386" xr:uid="{00000000-0005-0000-0000-0000FB810000}"/>
    <cellStyle name="Normal 3 12 3 2 3" xfId="18788" xr:uid="{00000000-0005-0000-0000-0000FC810000}"/>
    <cellStyle name="Normal 3 12 3 2 3 2" xfId="18789" xr:uid="{00000000-0005-0000-0000-0000FD810000}"/>
    <cellStyle name="Normal 3 12 3 2 3 2 2" xfId="39389" xr:uid="{00000000-0005-0000-0000-0000FE810000}"/>
    <cellStyle name="Normal 3 12 3 2 3 3" xfId="39388" xr:uid="{00000000-0005-0000-0000-0000FF810000}"/>
    <cellStyle name="Normal 3 12 3 2 4" xfId="18790" xr:uid="{00000000-0005-0000-0000-000000820000}"/>
    <cellStyle name="Normal 3 12 3 2 4 2" xfId="39390" xr:uid="{00000000-0005-0000-0000-000001820000}"/>
    <cellStyle name="Normal 3 12 3 2 5" xfId="18791" xr:uid="{00000000-0005-0000-0000-000002820000}"/>
    <cellStyle name="Normal 3 12 3 2 5 2" xfId="48646" xr:uid="{00000000-0005-0000-0000-000003820000}"/>
    <cellStyle name="Normal 3 12 3 2 6" xfId="39385" xr:uid="{00000000-0005-0000-0000-000004820000}"/>
    <cellStyle name="Normal 3 12 3 3" xfId="18792" xr:uid="{00000000-0005-0000-0000-000005820000}"/>
    <cellStyle name="Normal 3 12 3 3 2" xfId="18793" xr:uid="{00000000-0005-0000-0000-000006820000}"/>
    <cellStyle name="Normal 3 12 3 3 2 2" xfId="18794" xr:uid="{00000000-0005-0000-0000-000007820000}"/>
    <cellStyle name="Normal 3 12 3 3 2 2 2" xfId="39393" xr:uid="{00000000-0005-0000-0000-000008820000}"/>
    <cellStyle name="Normal 3 12 3 3 2 3" xfId="39392" xr:uid="{00000000-0005-0000-0000-000009820000}"/>
    <cellStyle name="Normal 3 12 3 3 3" xfId="18795" xr:uid="{00000000-0005-0000-0000-00000A820000}"/>
    <cellStyle name="Normal 3 12 3 3 3 2" xfId="18796" xr:uid="{00000000-0005-0000-0000-00000B820000}"/>
    <cellStyle name="Normal 3 12 3 3 3 2 2" xfId="39395" xr:uid="{00000000-0005-0000-0000-00000C820000}"/>
    <cellStyle name="Normal 3 12 3 3 3 3" xfId="39394" xr:uid="{00000000-0005-0000-0000-00000D820000}"/>
    <cellStyle name="Normal 3 12 3 3 4" xfId="18797" xr:uid="{00000000-0005-0000-0000-00000E820000}"/>
    <cellStyle name="Normal 3 12 3 3 4 2" xfId="39396" xr:uid="{00000000-0005-0000-0000-00000F820000}"/>
    <cellStyle name="Normal 3 12 3 3 5" xfId="18798" xr:uid="{00000000-0005-0000-0000-000010820000}"/>
    <cellStyle name="Normal 3 12 3 3 5 2" xfId="48647" xr:uid="{00000000-0005-0000-0000-000011820000}"/>
    <cellStyle name="Normal 3 12 3 3 6" xfId="39391" xr:uid="{00000000-0005-0000-0000-000012820000}"/>
    <cellStyle name="Normal 3 12 3 4" xfId="18799" xr:uid="{00000000-0005-0000-0000-000013820000}"/>
    <cellStyle name="Normal 3 12 3 4 2" xfId="18800" xr:uid="{00000000-0005-0000-0000-000014820000}"/>
    <cellStyle name="Normal 3 12 3 4 2 2" xfId="39398" xr:uid="{00000000-0005-0000-0000-000015820000}"/>
    <cellStyle name="Normal 3 12 3 4 3" xfId="39397" xr:uid="{00000000-0005-0000-0000-000016820000}"/>
    <cellStyle name="Normal 3 12 3 5" xfId="18801" xr:uid="{00000000-0005-0000-0000-000017820000}"/>
    <cellStyle name="Normal 3 12 3 5 2" xfId="18802" xr:uid="{00000000-0005-0000-0000-000018820000}"/>
    <cellStyle name="Normal 3 12 3 5 2 2" xfId="39400" xr:uid="{00000000-0005-0000-0000-000019820000}"/>
    <cellStyle name="Normal 3 12 3 5 3" xfId="39399" xr:uid="{00000000-0005-0000-0000-00001A820000}"/>
    <cellStyle name="Normal 3 12 3 6" xfId="18803" xr:uid="{00000000-0005-0000-0000-00001B820000}"/>
    <cellStyle name="Normal 3 12 3 6 2" xfId="39401" xr:uid="{00000000-0005-0000-0000-00001C820000}"/>
    <cellStyle name="Normal 3 12 3 7" xfId="18804" xr:uid="{00000000-0005-0000-0000-00001D820000}"/>
    <cellStyle name="Normal 3 12 3 7 2" xfId="48645" xr:uid="{00000000-0005-0000-0000-00001E820000}"/>
    <cellStyle name="Normal 3 12 3 8" xfId="39384" xr:uid="{00000000-0005-0000-0000-00001F820000}"/>
    <cellStyle name="Normal 3 12 4" xfId="18805" xr:uid="{00000000-0005-0000-0000-000020820000}"/>
    <cellStyle name="Normal 3 12 4 2" xfId="18806" xr:uid="{00000000-0005-0000-0000-000021820000}"/>
    <cellStyle name="Normal 3 12 4 2 2" xfId="18807" xr:uid="{00000000-0005-0000-0000-000022820000}"/>
    <cellStyle name="Normal 3 12 4 2 2 2" xfId="39404" xr:uid="{00000000-0005-0000-0000-000023820000}"/>
    <cellStyle name="Normal 3 12 4 2 3" xfId="39403" xr:uid="{00000000-0005-0000-0000-000024820000}"/>
    <cellStyle name="Normal 3 12 4 3" xfId="18808" xr:uid="{00000000-0005-0000-0000-000025820000}"/>
    <cellStyle name="Normal 3 12 4 3 2" xfId="18809" xr:uid="{00000000-0005-0000-0000-000026820000}"/>
    <cellStyle name="Normal 3 12 4 3 2 2" xfId="39406" xr:uid="{00000000-0005-0000-0000-000027820000}"/>
    <cellStyle name="Normal 3 12 4 3 3" xfId="39405" xr:uid="{00000000-0005-0000-0000-000028820000}"/>
    <cellStyle name="Normal 3 12 4 4" xfId="18810" xr:uid="{00000000-0005-0000-0000-000029820000}"/>
    <cellStyle name="Normal 3 12 4 4 2" xfId="39407" xr:uid="{00000000-0005-0000-0000-00002A820000}"/>
    <cellStyle name="Normal 3 12 4 5" xfId="18811" xr:uid="{00000000-0005-0000-0000-00002B820000}"/>
    <cellStyle name="Normal 3 12 4 5 2" xfId="48648" xr:uid="{00000000-0005-0000-0000-00002C820000}"/>
    <cellStyle name="Normal 3 12 4 6" xfId="39402" xr:uid="{00000000-0005-0000-0000-00002D820000}"/>
    <cellStyle name="Normal 3 12 5" xfId="18812" xr:uid="{00000000-0005-0000-0000-00002E820000}"/>
    <cellStyle name="Normal 3 12 5 2" xfId="18813" xr:uid="{00000000-0005-0000-0000-00002F820000}"/>
    <cellStyle name="Normal 3 12 5 2 2" xfId="18814" xr:uid="{00000000-0005-0000-0000-000030820000}"/>
    <cellStyle name="Normal 3 12 5 2 2 2" xfId="39410" xr:uid="{00000000-0005-0000-0000-000031820000}"/>
    <cellStyle name="Normal 3 12 5 2 3" xfId="39409" xr:uid="{00000000-0005-0000-0000-000032820000}"/>
    <cellStyle name="Normal 3 12 5 3" xfId="18815" xr:uid="{00000000-0005-0000-0000-000033820000}"/>
    <cellStyle name="Normal 3 12 5 3 2" xfId="18816" xr:uid="{00000000-0005-0000-0000-000034820000}"/>
    <cellStyle name="Normal 3 12 5 3 2 2" xfId="39412" xr:uid="{00000000-0005-0000-0000-000035820000}"/>
    <cellStyle name="Normal 3 12 5 3 3" xfId="39411" xr:uid="{00000000-0005-0000-0000-000036820000}"/>
    <cellStyle name="Normal 3 12 5 4" xfId="18817" xr:uid="{00000000-0005-0000-0000-000037820000}"/>
    <cellStyle name="Normal 3 12 5 4 2" xfId="39413" xr:uid="{00000000-0005-0000-0000-000038820000}"/>
    <cellStyle name="Normal 3 12 5 5" xfId="18818" xr:uid="{00000000-0005-0000-0000-000039820000}"/>
    <cellStyle name="Normal 3 12 5 5 2" xfId="48649" xr:uid="{00000000-0005-0000-0000-00003A820000}"/>
    <cellStyle name="Normal 3 12 5 6" xfId="39408" xr:uid="{00000000-0005-0000-0000-00003B820000}"/>
    <cellStyle name="Normal 3 12 6" xfId="18819" xr:uid="{00000000-0005-0000-0000-00003C820000}"/>
    <cellStyle name="Normal 3 12 6 2" xfId="18820" xr:uid="{00000000-0005-0000-0000-00003D820000}"/>
    <cellStyle name="Normal 3 12 6 2 2" xfId="39415" xr:uid="{00000000-0005-0000-0000-00003E820000}"/>
    <cellStyle name="Normal 3 12 6 3" xfId="39414" xr:uid="{00000000-0005-0000-0000-00003F820000}"/>
    <cellStyle name="Normal 3 12 7" xfId="18821" xr:uid="{00000000-0005-0000-0000-000040820000}"/>
    <cellStyle name="Normal 3 12 7 2" xfId="18822" xr:uid="{00000000-0005-0000-0000-000041820000}"/>
    <cellStyle name="Normal 3 12 7 2 2" xfId="39417" xr:uid="{00000000-0005-0000-0000-000042820000}"/>
    <cellStyle name="Normal 3 12 7 3" xfId="39416" xr:uid="{00000000-0005-0000-0000-000043820000}"/>
    <cellStyle name="Normal 3 12 8" xfId="18823" xr:uid="{00000000-0005-0000-0000-000044820000}"/>
    <cellStyle name="Normal 3 12 8 2" xfId="39418" xr:uid="{00000000-0005-0000-0000-000045820000}"/>
    <cellStyle name="Normal 3 12 9" xfId="18824" xr:uid="{00000000-0005-0000-0000-000046820000}"/>
    <cellStyle name="Normal 3 12 9 2" xfId="48638" xr:uid="{00000000-0005-0000-0000-000047820000}"/>
    <cellStyle name="Normal 3 13" xfId="18825" xr:uid="{00000000-0005-0000-0000-000048820000}"/>
    <cellStyle name="Normal 3 13 2" xfId="18826" xr:uid="{00000000-0005-0000-0000-000049820000}"/>
    <cellStyle name="Normal 3 13 2 2" xfId="18827" xr:uid="{00000000-0005-0000-0000-00004A820000}"/>
    <cellStyle name="Normal 3 13 2 2 2" xfId="18828" xr:uid="{00000000-0005-0000-0000-00004B820000}"/>
    <cellStyle name="Normal 3 13 2 2 2 2" xfId="18829" xr:uid="{00000000-0005-0000-0000-00004C820000}"/>
    <cellStyle name="Normal 3 13 2 2 2 2 2" xfId="39423" xr:uid="{00000000-0005-0000-0000-00004D820000}"/>
    <cellStyle name="Normal 3 13 2 2 2 3" xfId="39422" xr:uid="{00000000-0005-0000-0000-00004E820000}"/>
    <cellStyle name="Normal 3 13 2 2 3" xfId="18830" xr:uid="{00000000-0005-0000-0000-00004F820000}"/>
    <cellStyle name="Normal 3 13 2 2 3 2" xfId="18831" xr:uid="{00000000-0005-0000-0000-000050820000}"/>
    <cellStyle name="Normal 3 13 2 2 3 2 2" xfId="39425" xr:uid="{00000000-0005-0000-0000-000051820000}"/>
    <cellStyle name="Normal 3 13 2 2 3 3" xfId="39424" xr:uid="{00000000-0005-0000-0000-000052820000}"/>
    <cellStyle name="Normal 3 13 2 2 4" xfId="18832" xr:uid="{00000000-0005-0000-0000-000053820000}"/>
    <cellStyle name="Normal 3 13 2 2 4 2" xfId="39426" xr:uid="{00000000-0005-0000-0000-000054820000}"/>
    <cellStyle name="Normal 3 13 2 2 5" xfId="18833" xr:uid="{00000000-0005-0000-0000-000055820000}"/>
    <cellStyle name="Normal 3 13 2 2 5 2" xfId="48652" xr:uid="{00000000-0005-0000-0000-000056820000}"/>
    <cellStyle name="Normal 3 13 2 2 6" xfId="39421" xr:uid="{00000000-0005-0000-0000-000057820000}"/>
    <cellStyle name="Normal 3 13 2 3" xfId="18834" xr:uid="{00000000-0005-0000-0000-000058820000}"/>
    <cellStyle name="Normal 3 13 2 3 2" xfId="18835" xr:uid="{00000000-0005-0000-0000-000059820000}"/>
    <cellStyle name="Normal 3 13 2 3 2 2" xfId="18836" xr:uid="{00000000-0005-0000-0000-00005A820000}"/>
    <cellStyle name="Normal 3 13 2 3 2 2 2" xfId="39429" xr:uid="{00000000-0005-0000-0000-00005B820000}"/>
    <cellStyle name="Normal 3 13 2 3 2 3" xfId="39428" xr:uid="{00000000-0005-0000-0000-00005C820000}"/>
    <cellStyle name="Normal 3 13 2 3 3" xfId="18837" xr:uid="{00000000-0005-0000-0000-00005D820000}"/>
    <cellStyle name="Normal 3 13 2 3 3 2" xfId="18838" xr:uid="{00000000-0005-0000-0000-00005E820000}"/>
    <cellStyle name="Normal 3 13 2 3 3 2 2" xfId="39431" xr:uid="{00000000-0005-0000-0000-00005F820000}"/>
    <cellStyle name="Normal 3 13 2 3 3 3" xfId="39430" xr:uid="{00000000-0005-0000-0000-000060820000}"/>
    <cellStyle name="Normal 3 13 2 3 4" xfId="18839" xr:uid="{00000000-0005-0000-0000-000061820000}"/>
    <cellStyle name="Normal 3 13 2 3 4 2" xfId="39432" xr:uid="{00000000-0005-0000-0000-000062820000}"/>
    <cellStyle name="Normal 3 13 2 3 5" xfId="18840" xr:uid="{00000000-0005-0000-0000-000063820000}"/>
    <cellStyle name="Normal 3 13 2 3 5 2" xfId="48653" xr:uid="{00000000-0005-0000-0000-000064820000}"/>
    <cellStyle name="Normal 3 13 2 3 6" xfId="39427" xr:uid="{00000000-0005-0000-0000-000065820000}"/>
    <cellStyle name="Normal 3 13 2 4" xfId="18841" xr:uid="{00000000-0005-0000-0000-000066820000}"/>
    <cellStyle name="Normal 3 13 2 4 2" xfId="18842" xr:uid="{00000000-0005-0000-0000-000067820000}"/>
    <cellStyle name="Normal 3 13 2 4 2 2" xfId="39434" xr:uid="{00000000-0005-0000-0000-000068820000}"/>
    <cellStyle name="Normal 3 13 2 4 3" xfId="39433" xr:uid="{00000000-0005-0000-0000-000069820000}"/>
    <cellStyle name="Normal 3 13 2 5" xfId="18843" xr:uid="{00000000-0005-0000-0000-00006A820000}"/>
    <cellStyle name="Normal 3 13 2 5 2" xfId="18844" xr:uid="{00000000-0005-0000-0000-00006B820000}"/>
    <cellStyle name="Normal 3 13 2 5 2 2" xfId="39436" xr:uid="{00000000-0005-0000-0000-00006C820000}"/>
    <cellStyle name="Normal 3 13 2 5 3" xfId="39435" xr:uid="{00000000-0005-0000-0000-00006D820000}"/>
    <cellStyle name="Normal 3 13 2 6" xfId="18845" xr:uid="{00000000-0005-0000-0000-00006E820000}"/>
    <cellStyle name="Normal 3 13 2 6 2" xfId="39437" xr:uid="{00000000-0005-0000-0000-00006F820000}"/>
    <cellStyle name="Normal 3 13 2 7" xfId="18846" xr:uid="{00000000-0005-0000-0000-000070820000}"/>
    <cellStyle name="Normal 3 13 2 7 2" xfId="48651" xr:uid="{00000000-0005-0000-0000-000071820000}"/>
    <cellStyle name="Normal 3 13 2 8" xfId="39420" xr:uid="{00000000-0005-0000-0000-000072820000}"/>
    <cellStyle name="Normal 3 13 3" xfId="18847" xr:uid="{00000000-0005-0000-0000-000073820000}"/>
    <cellStyle name="Normal 3 13 3 2" xfId="18848" xr:uid="{00000000-0005-0000-0000-000074820000}"/>
    <cellStyle name="Normal 3 13 3 2 2" xfId="18849" xr:uid="{00000000-0005-0000-0000-000075820000}"/>
    <cellStyle name="Normal 3 13 3 2 2 2" xfId="39440" xr:uid="{00000000-0005-0000-0000-000076820000}"/>
    <cellStyle name="Normal 3 13 3 2 3" xfId="39439" xr:uid="{00000000-0005-0000-0000-000077820000}"/>
    <cellStyle name="Normal 3 13 3 3" xfId="18850" xr:uid="{00000000-0005-0000-0000-000078820000}"/>
    <cellStyle name="Normal 3 13 3 3 2" xfId="18851" xr:uid="{00000000-0005-0000-0000-000079820000}"/>
    <cellStyle name="Normal 3 13 3 3 2 2" xfId="39442" xr:uid="{00000000-0005-0000-0000-00007A820000}"/>
    <cellStyle name="Normal 3 13 3 3 3" xfId="39441" xr:uid="{00000000-0005-0000-0000-00007B820000}"/>
    <cellStyle name="Normal 3 13 3 4" xfId="18852" xr:uid="{00000000-0005-0000-0000-00007C820000}"/>
    <cellStyle name="Normal 3 13 3 4 2" xfId="39443" xr:uid="{00000000-0005-0000-0000-00007D820000}"/>
    <cellStyle name="Normal 3 13 3 5" xfId="18853" xr:uid="{00000000-0005-0000-0000-00007E820000}"/>
    <cellStyle name="Normal 3 13 3 5 2" xfId="48654" xr:uid="{00000000-0005-0000-0000-00007F820000}"/>
    <cellStyle name="Normal 3 13 3 6" xfId="39438" xr:uid="{00000000-0005-0000-0000-000080820000}"/>
    <cellStyle name="Normal 3 13 4" xfId="18854" xr:uid="{00000000-0005-0000-0000-000081820000}"/>
    <cellStyle name="Normal 3 13 4 2" xfId="18855" xr:uid="{00000000-0005-0000-0000-000082820000}"/>
    <cellStyle name="Normal 3 13 4 2 2" xfId="18856" xr:uid="{00000000-0005-0000-0000-000083820000}"/>
    <cellStyle name="Normal 3 13 4 2 2 2" xfId="39446" xr:uid="{00000000-0005-0000-0000-000084820000}"/>
    <cellStyle name="Normal 3 13 4 2 3" xfId="39445" xr:uid="{00000000-0005-0000-0000-000085820000}"/>
    <cellStyle name="Normal 3 13 4 3" xfId="18857" xr:uid="{00000000-0005-0000-0000-000086820000}"/>
    <cellStyle name="Normal 3 13 4 3 2" xfId="18858" xr:uid="{00000000-0005-0000-0000-000087820000}"/>
    <cellStyle name="Normal 3 13 4 3 2 2" xfId="39448" xr:uid="{00000000-0005-0000-0000-000088820000}"/>
    <cellStyle name="Normal 3 13 4 3 3" xfId="39447" xr:uid="{00000000-0005-0000-0000-000089820000}"/>
    <cellStyle name="Normal 3 13 4 4" xfId="18859" xr:uid="{00000000-0005-0000-0000-00008A820000}"/>
    <cellStyle name="Normal 3 13 4 4 2" xfId="39449" xr:uid="{00000000-0005-0000-0000-00008B820000}"/>
    <cellStyle name="Normal 3 13 4 5" xfId="18860" xr:uid="{00000000-0005-0000-0000-00008C820000}"/>
    <cellStyle name="Normal 3 13 4 5 2" xfId="48655" xr:uid="{00000000-0005-0000-0000-00008D820000}"/>
    <cellStyle name="Normal 3 13 4 6" xfId="39444" xr:uid="{00000000-0005-0000-0000-00008E820000}"/>
    <cellStyle name="Normal 3 13 5" xfId="18861" xr:uid="{00000000-0005-0000-0000-00008F820000}"/>
    <cellStyle name="Normal 3 13 5 2" xfId="18862" xr:uid="{00000000-0005-0000-0000-000090820000}"/>
    <cellStyle name="Normal 3 13 5 2 2" xfId="39451" xr:uid="{00000000-0005-0000-0000-000091820000}"/>
    <cellStyle name="Normal 3 13 5 3" xfId="39450" xr:uid="{00000000-0005-0000-0000-000092820000}"/>
    <cellStyle name="Normal 3 13 6" xfId="18863" xr:uid="{00000000-0005-0000-0000-000093820000}"/>
    <cellStyle name="Normal 3 13 6 2" xfId="18864" xr:uid="{00000000-0005-0000-0000-000094820000}"/>
    <cellStyle name="Normal 3 13 6 2 2" xfId="39453" xr:uid="{00000000-0005-0000-0000-000095820000}"/>
    <cellStyle name="Normal 3 13 6 3" xfId="39452" xr:uid="{00000000-0005-0000-0000-000096820000}"/>
    <cellStyle name="Normal 3 13 7" xfId="18865" xr:uid="{00000000-0005-0000-0000-000097820000}"/>
    <cellStyle name="Normal 3 13 7 2" xfId="39454" xr:uid="{00000000-0005-0000-0000-000098820000}"/>
    <cellStyle name="Normal 3 13 8" xfId="18866" xr:uid="{00000000-0005-0000-0000-000099820000}"/>
    <cellStyle name="Normal 3 13 8 2" xfId="48650" xr:uid="{00000000-0005-0000-0000-00009A820000}"/>
    <cellStyle name="Normal 3 13 9" xfId="39419" xr:uid="{00000000-0005-0000-0000-00009B820000}"/>
    <cellStyle name="Normal 3 14" xfId="18867" xr:uid="{00000000-0005-0000-0000-00009C820000}"/>
    <cellStyle name="Normal 3 14 2" xfId="18868" xr:uid="{00000000-0005-0000-0000-00009D820000}"/>
    <cellStyle name="Normal 3 14 2 2" xfId="18869" xr:uid="{00000000-0005-0000-0000-00009E820000}"/>
    <cellStyle name="Normal 3 14 2 2 2" xfId="18870" xr:uid="{00000000-0005-0000-0000-00009F820000}"/>
    <cellStyle name="Normal 3 14 2 2 2 2" xfId="39458" xr:uid="{00000000-0005-0000-0000-0000A0820000}"/>
    <cellStyle name="Normal 3 14 2 2 3" xfId="39457" xr:uid="{00000000-0005-0000-0000-0000A1820000}"/>
    <cellStyle name="Normal 3 14 2 3" xfId="18871" xr:uid="{00000000-0005-0000-0000-0000A2820000}"/>
    <cellStyle name="Normal 3 14 2 3 2" xfId="18872" xr:uid="{00000000-0005-0000-0000-0000A3820000}"/>
    <cellStyle name="Normal 3 14 2 3 2 2" xfId="39460" xr:uid="{00000000-0005-0000-0000-0000A4820000}"/>
    <cellStyle name="Normal 3 14 2 3 3" xfId="39459" xr:uid="{00000000-0005-0000-0000-0000A5820000}"/>
    <cellStyle name="Normal 3 14 2 4" xfId="18873" xr:uid="{00000000-0005-0000-0000-0000A6820000}"/>
    <cellStyle name="Normal 3 14 2 4 2" xfId="39461" xr:uid="{00000000-0005-0000-0000-0000A7820000}"/>
    <cellStyle name="Normal 3 14 2 5" xfId="18874" xr:uid="{00000000-0005-0000-0000-0000A8820000}"/>
    <cellStyle name="Normal 3 14 2 5 2" xfId="48657" xr:uid="{00000000-0005-0000-0000-0000A9820000}"/>
    <cellStyle name="Normal 3 14 2 6" xfId="39456" xr:uid="{00000000-0005-0000-0000-0000AA820000}"/>
    <cellStyle name="Normal 3 14 3" xfId="18875" xr:uid="{00000000-0005-0000-0000-0000AB820000}"/>
    <cellStyle name="Normal 3 14 3 2" xfId="18876" xr:uid="{00000000-0005-0000-0000-0000AC820000}"/>
    <cellStyle name="Normal 3 14 3 2 2" xfId="18877" xr:uid="{00000000-0005-0000-0000-0000AD820000}"/>
    <cellStyle name="Normal 3 14 3 2 2 2" xfId="39464" xr:uid="{00000000-0005-0000-0000-0000AE820000}"/>
    <cellStyle name="Normal 3 14 3 2 3" xfId="39463" xr:uid="{00000000-0005-0000-0000-0000AF820000}"/>
    <cellStyle name="Normal 3 14 3 3" xfId="18878" xr:uid="{00000000-0005-0000-0000-0000B0820000}"/>
    <cellStyle name="Normal 3 14 3 3 2" xfId="18879" xr:uid="{00000000-0005-0000-0000-0000B1820000}"/>
    <cellStyle name="Normal 3 14 3 3 2 2" xfId="39466" xr:uid="{00000000-0005-0000-0000-0000B2820000}"/>
    <cellStyle name="Normal 3 14 3 3 3" xfId="39465" xr:uid="{00000000-0005-0000-0000-0000B3820000}"/>
    <cellStyle name="Normal 3 14 3 4" xfId="18880" xr:uid="{00000000-0005-0000-0000-0000B4820000}"/>
    <cellStyle name="Normal 3 14 3 4 2" xfId="39467" xr:uid="{00000000-0005-0000-0000-0000B5820000}"/>
    <cellStyle name="Normal 3 14 3 5" xfId="18881" xr:uid="{00000000-0005-0000-0000-0000B6820000}"/>
    <cellStyle name="Normal 3 14 3 5 2" xfId="48658" xr:uid="{00000000-0005-0000-0000-0000B7820000}"/>
    <cellStyle name="Normal 3 14 3 6" xfId="39462" xr:uid="{00000000-0005-0000-0000-0000B8820000}"/>
    <cellStyle name="Normal 3 14 4" xfId="18882" xr:uid="{00000000-0005-0000-0000-0000B9820000}"/>
    <cellStyle name="Normal 3 14 4 2" xfId="18883" xr:uid="{00000000-0005-0000-0000-0000BA820000}"/>
    <cellStyle name="Normal 3 14 4 2 2" xfId="39469" xr:uid="{00000000-0005-0000-0000-0000BB820000}"/>
    <cellStyle name="Normal 3 14 4 3" xfId="39468" xr:uid="{00000000-0005-0000-0000-0000BC820000}"/>
    <cellStyle name="Normal 3 14 5" xfId="18884" xr:uid="{00000000-0005-0000-0000-0000BD820000}"/>
    <cellStyle name="Normal 3 14 5 2" xfId="18885" xr:uid="{00000000-0005-0000-0000-0000BE820000}"/>
    <cellStyle name="Normal 3 14 5 2 2" xfId="39471" xr:uid="{00000000-0005-0000-0000-0000BF820000}"/>
    <cellStyle name="Normal 3 14 5 3" xfId="39470" xr:uid="{00000000-0005-0000-0000-0000C0820000}"/>
    <cellStyle name="Normal 3 14 6" xfId="18886" xr:uid="{00000000-0005-0000-0000-0000C1820000}"/>
    <cellStyle name="Normal 3 14 6 2" xfId="39472" xr:uid="{00000000-0005-0000-0000-0000C2820000}"/>
    <cellStyle name="Normal 3 14 7" xfId="18887" xr:uid="{00000000-0005-0000-0000-0000C3820000}"/>
    <cellStyle name="Normal 3 14 7 2" xfId="48656" xr:uid="{00000000-0005-0000-0000-0000C4820000}"/>
    <cellStyle name="Normal 3 14 8" xfId="39455" xr:uid="{00000000-0005-0000-0000-0000C5820000}"/>
    <cellStyle name="Normal 3 15" xfId="18888" xr:uid="{00000000-0005-0000-0000-0000C6820000}"/>
    <cellStyle name="Normal 3 15 2" xfId="18889" xr:uid="{00000000-0005-0000-0000-0000C7820000}"/>
    <cellStyle name="Normal 3 15 2 2" xfId="18890" xr:uid="{00000000-0005-0000-0000-0000C8820000}"/>
    <cellStyle name="Normal 3 15 2 2 2" xfId="39475" xr:uid="{00000000-0005-0000-0000-0000C9820000}"/>
    <cellStyle name="Normal 3 15 2 3" xfId="39474" xr:uid="{00000000-0005-0000-0000-0000CA820000}"/>
    <cellStyle name="Normal 3 15 3" xfId="18891" xr:uid="{00000000-0005-0000-0000-0000CB820000}"/>
    <cellStyle name="Normal 3 15 3 2" xfId="18892" xr:uid="{00000000-0005-0000-0000-0000CC820000}"/>
    <cellStyle name="Normal 3 15 3 2 2" xfId="39477" xr:uid="{00000000-0005-0000-0000-0000CD820000}"/>
    <cellStyle name="Normal 3 15 3 3" xfId="39476" xr:uid="{00000000-0005-0000-0000-0000CE820000}"/>
    <cellStyle name="Normal 3 15 4" xfId="18893" xr:uid="{00000000-0005-0000-0000-0000CF820000}"/>
    <cellStyle name="Normal 3 15 4 2" xfId="39478" xr:uid="{00000000-0005-0000-0000-0000D0820000}"/>
    <cellStyle name="Normal 3 15 5" xfId="18894" xr:uid="{00000000-0005-0000-0000-0000D1820000}"/>
    <cellStyle name="Normal 3 15 5 2" xfId="48659" xr:uid="{00000000-0005-0000-0000-0000D2820000}"/>
    <cellStyle name="Normal 3 15 6" xfId="39473" xr:uid="{00000000-0005-0000-0000-0000D3820000}"/>
    <cellStyle name="Normal 3 16" xfId="18895" xr:uid="{00000000-0005-0000-0000-0000D4820000}"/>
    <cellStyle name="Normal 3 16 2" xfId="18896" xr:uid="{00000000-0005-0000-0000-0000D5820000}"/>
    <cellStyle name="Normal 3 16 2 2" xfId="18897" xr:uid="{00000000-0005-0000-0000-0000D6820000}"/>
    <cellStyle name="Normal 3 16 2 2 2" xfId="39481" xr:uid="{00000000-0005-0000-0000-0000D7820000}"/>
    <cellStyle name="Normal 3 16 2 3" xfId="39480" xr:uid="{00000000-0005-0000-0000-0000D8820000}"/>
    <cellStyle name="Normal 3 16 3" xfId="18898" xr:uid="{00000000-0005-0000-0000-0000D9820000}"/>
    <cellStyle name="Normal 3 16 3 2" xfId="18899" xr:uid="{00000000-0005-0000-0000-0000DA820000}"/>
    <cellStyle name="Normal 3 16 3 2 2" xfId="39483" xr:uid="{00000000-0005-0000-0000-0000DB820000}"/>
    <cellStyle name="Normal 3 16 3 3" xfId="39482" xr:uid="{00000000-0005-0000-0000-0000DC820000}"/>
    <cellStyle name="Normal 3 16 4" xfId="18900" xr:uid="{00000000-0005-0000-0000-0000DD820000}"/>
    <cellStyle name="Normal 3 16 4 2" xfId="39484" xr:uid="{00000000-0005-0000-0000-0000DE820000}"/>
    <cellStyle name="Normal 3 16 5" xfId="18901" xr:uid="{00000000-0005-0000-0000-0000DF820000}"/>
    <cellStyle name="Normal 3 16 5 2" xfId="48660" xr:uid="{00000000-0005-0000-0000-0000E0820000}"/>
    <cellStyle name="Normal 3 16 6" xfId="39479" xr:uid="{00000000-0005-0000-0000-0000E1820000}"/>
    <cellStyle name="Normal 3 17" xfId="18902" xr:uid="{00000000-0005-0000-0000-0000E2820000}"/>
    <cellStyle name="Normal 3 17 2" xfId="18903" xr:uid="{00000000-0005-0000-0000-0000E3820000}"/>
    <cellStyle name="Normal 3 17 2 2" xfId="39486" xr:uid="{00000000-0005-0000-0000-0000E4820000}"/>
    <cellStyle name="Normal 3 17 3" xfId="39485" xr:uid="{00000000-0005-0000-0000-0000E5820000}"/>
    <cellStyle name="Normal 3 18" xfId="18904" xr:uid="{00000000-0005-0000-0000-0000E6820000}"/>
    <cellStyle name="Normal 3 18 2" xfId="18905" xr:uid="{00000000-0005-0000-0000-0000E7820000}"/>
    <cellStyle name="Normal 3 18 2 2" xfId="39488" xr:uid="{00000000-0005-0000-0000-0000E8820000}"/>
    <cellStyle name="Normal 3 18 3" xfId="39487" xr:uid="{00000000-0005-0000-0000-0000E9820000}"/>
    <cellStyle name="Normal 3 19" xfId="18906" xr:uid="{00000000-0005-0000-0000-0000EA820000}"/>
    <cellStyle name="Normal 3 19 2" xfId="39489" xr:uid="{00000000-0005-0000-0000-0000EB820000}"/>
    <cellStyle name="Normal 3 2" xfId="18907" xr:uid="{00000000-0005-0000-0000-0000EC820000}"/>
    <cellStyle name="Normal 3 2 10" xfId="18908" xr:uid="{00000000-0005-0000-0000-0000ED820000}"/>
    <cellStyle name="Normal 3 2 10 2" xfId="18909" xr:uid="{00000000-0005-0000-0000-0000EE820000}"/>
    <cellStyle name="Normal 3 2 10 2 2" xfId="18910" xr:uid="{00000000-0005-0000-0000-0000EF820000}"/>
    <cellStyle name="Normal 3 2 10 2 2 2" xfId="39493" xr:uid="{00000000-0005-0000-0000-0000F0820000}"/>
    <cellStyle name="Normal 3 2 10 2 3" xfId="39492" xr:uid="{00000000-0005-0000-0000-0000F1820000}"/>
    <cellStyle name="Normal 3 2 10 3" xfId="18911" xr:uid="{00000000-0005-0000-0000-0000F2820000}"/>
    <cellStyle name="Normal 3 2 10 3 2" xfId="18912" xr:uid="{00000000-0005-0000-0000-0000F3820000}"/>
    <cellStyle name="Normal 3 2 10 3 2 2" xfId="39495" xr:uid="{00000000-0005-0000-0000-0000F4820000}"/>
    <cellStyle name="Normal 3 2 10 3 3" xfId="39494" xr:uid="{00000000-0005-0000-0000-0000F5820000}"/>
    <cellStyle name="Normal 3 2 10 4" xfId="18913" xr:uid="{00000000-0005-0000-0000-0000F6820000}"/>
    <cellStyle name="Normal 3 2 10 4 2" xfId="39496" xr:uid="{00000000-0005-0000-0000-0000F7820000}"/>
    <cellStyle name="Normal 3 2 10 5" xfId="18914" xr:uid="{00000000-0005-0000-0000-0000F8820000}"/>
    <cellStyle name="Normal 3 2 10 5 2" xfId="48662" xr:uid="{00000000-0005-0000-0000-0000F9820000}"/>
    <cellStyle name="Normal 3 2 10 6" xfId="39491" xr:uid="{00000000-0005-0000-0000-0000FA820000}"/>
    <cellStyle name="Normal 3 2 11" xfId="18915" xr:uid="{00000000-0005-0000-0000-0000FB820000}"/>
    <cellStyle name="Normal 3 2 11 2" xfId="18916" xr:uid="{00000000-0005-0000-0000-0000FC820000}"/>
    <cellStyle name="Normal 3 2 11 2 2" xfId="18917" xr:uid="{00000000-0005-0000-0000-0000FD820000}"/>
    <cellStyle name="Normal 3 2 11 2 2 2" xfId="39499" xr:uid="{00000000-0005-0000-0000-0000FE820000}"/>
    <cellStyle name="Normal 3 2 11 2 3" xfId="39498" xr:uid="{00000000-0005-0000-0000-0000FF820000}"/>
    <cellStyle name="Normal 3 2 11 3" xfId="18918" xr:uid="{00000000-0005-0000-0000-000000830000}"/>
    <cellStyle name="Normal 3 2 11 3 2" xfId="18919" xr:uid="{00000000-0005-0000-0000-000001830000}"/>
    <cellStyle name="Normal 3 2 11 3 2 2" xfId="39501" xr:uid="{00000000-0005-0000-0000-000002830000}"/>
    <cellStyle name="Normal 3 2 11 3 3" xfId="39500" xr:uid="{00000000-0005-0000-0000-000003830000}"/>
    <cellStyle name="Normal 3 2 11 4" xfId="18920" xr:uid="{00000000-0005-0000-0000-000004830000}"/>
    <cellStyle name="Normal 3 2 11 4 2" xfId="39502" xr:uid="{00000000-0005-0000-0000-000005830000}"/>
    <cellStyle name="Normal 3 2 11 5" xfId="18921" xr:uid="{00000000-0005-0000-0000-000006830000}"/>
    <cellStyle name="Normal 3 2 11 5 2" xfId="48663" xr:uid="{00000000-0005-0000-0000-000007830000}"/>
    <cellStyle name="Normal 3 2 11 6" xfId="39497" xr:uid="{00000000-0005-0000-0000-000008830000}"/>
    <cellStyle name="Normal 3 2 12" xfId="18922" xr:uid="{00000000-0005-0000-0000-000009830000}"/>
    <cellStyle name="Normal 3 2 12 2" xfId="18923" xr:uid="{00000000-0005-0000-0000-00000A830000}"/>
    <cellStyle name="Normal 3 2 12 2 2" xfId="39504" xr:uid="{00000000-0005-0000-0000-00000B830000}"/>
    <cellStyle name="Normal 3 2 12 3" xfId="39503" xr:uid="{00000000-0005-0000-0000-00000C830000}"/>
    <cellStyle name="Normal 3 2 13" xfId="18924" xr:uid="{00000000-0005-0000-0000-00000D830000}"/>
    <cellStyle name="Normal 3 2 13 2" xfId="18925" xr:uid="{00000000-0005-0000-0000-00000E830000}"/>
    <cellStyle name="Normal 3 2 13 2 2" xfId="39506" xr:uid="{00000000-0005-0000-0000-00000F830000}"/>
    <cellStyle name="Normal 3 2 13 3" xfId="39505" xr:uid="{00000000-0005-0000-0000-000010830000}"/>
    <cellStyle name="Normal 3 2 14" xfId="18926" xr:uid="{00000000-0005-0000-0000-000011830000}"/>
    <cellStyle name="Normal 3 2 14 2" xfId="39507" xr:uid="{00000000-0005-0000-0000-000012830000}"/>
    <cellStyle name="Normal 3 2 15" xfId="18927" xr:uid="{00000000-0005-0000-0000-000013830000}"/>
    <cellStyle name="Normal 3 2 15 2" xfId="39490" xr:uid="{00000000-0005-0000-0000-000014830000}"/>
    <cellStyle name="Normal 3 2 16" xfId="18928" xr:uid="{00000000-0005-0000-0000-000015830000}"/>
    <cellStyle name="Normal 3 2 16 2" xfId="48661" xr:uid="{00000000-0005-0000-0000-000016830000}"/>
    <cellStyle name="Normal 3 2 17" xfId="27336" xr:uid="{00000000-0005-0000-0000-000017830000}"/>
    <cellStyle name="Normal 3 2 2" xfId="18929" xr:uid="{00000000-0005-0000-0000-000018830000}"/>
    <cellStyle name="Normal 3 2 2 10" xfId="18930" xr:uid="{00000000-0005-0000-0000-000019830000}"/>
    <cellStyle name="Normal 3 2 2 10 2" xfId="18931" xr:uid="{00000000-0005-0000-0000-00001A830000}"/>
    <cellStyle name="Normal 3 2 2 10 2 2" xfId="39510" xr:uid="{00000000-0005-0000-0000-00001B830000}"/>
    <cellStyle name="Normal 3 2 2 10 3" xfId="39509" xr:uid="{00000000-0005-0000-0000-00001C830000}"/>
    <cellStyle name="Normal 3 2 2 11" xfId="18932" xr:uid="{00000000-0005-0000-0000-00001D830000}"/>
    <cellStyle name="Normal 3 2 2 11 2" xfId="39511" xr:uid="{00000000-0005-0000-0000-00001E830000}"/>
    <cellStyle name="Normal 3 2 2 12" xfId="18933" xr:uid="{00000000-0005-0000-0000-00001F830000}"/>
    <cellStyle name="Normal 3 2 2 12 2" xfId="48664" xr:uid="{00000000-0005-0000-0000-000020830000}"/>
    <cellStyle name="Normal 3 2 2 13" xfId="39508" xr:uid="{00000000-0005-0000-0000-000021830000}"/>
    <cellStyle name="Normal 3 2 2 2" xfId="18934" xr:uid="{00000000-0005-0000-0000-000022830000}"/>
    <cellStyle name="Normal 3 2 2 2 2" xfId="18935" xr:uid="{00000000-0005-0000-0000-000023830000}"/>
    <cellStyle name="Normal 3 2 2 2 2 2" xfId="48665" xr:uid="{00000000-0005-0000-0000-000024830000}"/>
    <cellStyle name="Normal 3 2 2 2 3" xfId="39512" xr:uid="{00000000-0005-0000-0000-000025830000}"/>
    <cellStyle name="Normal 3 2 2 3" xfId="18936" xr:uid="{00000000-0005-0000-0000-000026830000}"/>
    <cellStyle name="Normal 3 2 2 3 10" xfId="18937" xr:uid="{00000000-0005-0000-0000-000027830000}"/>
    <cellStyle name="Normal 3 2 2 3 10 2" xfId="48666" xr:uid="{00000000-0005-0000-0000-000028830000}"/>
    <cellStyle name="Normal 3 2 2 3 11" xfId="39513" xr:uid="{00000000-0005-0000-0000-000029830000}"/>
    <cellStyle name="Normal 3 2 2 3 2" xfId="18938" xr:uid="{00000000-0005-0000-0000-00002A830000}"/>
    <cellStyle name="Normal 3 2 2 3 2 10" xfId="39514" xr:uid="{00000000-0005-0000-0000-00002B830000}"/>
    <cellStyle name="Normal 3 2 2 3 2 2" xfId="18939" xr:uid="{00000000-0005-0000-0000-00002C830000}"/>
    <cellStyle name="Normal 3 2 2 3 2 2 2" xfId="18940" xr:uid="{00000000-0005-0000-0000-00002D830000}"/>
    <cellStyle name="Normal 3 2 2 3 2 2 2 2" xfId="18941" xr:uid="{00000000-0005-0000-0000-00002E830000}"/>
    <cellStyle name="Normal 3 2 2 3 2 2 2 2 2" xfId="18942" xr:uid="{00000000-0005-0000-0000-00002F830000}"/>
    <cellStyle name="Normal 3 2 2 3 2 2 2 2 2 2" xfId="18943" xr:uid="{00000000-0005-0000-0000-000030830000}"/>
    <cellStyle name="Normal 3 2 2 3 2 2 2 2 2 2 2" xfId="39519" xr:uid="{00000000-0005-0000-0000-000031830000}"/>
    <cellStyle name="Normal 3 2 2 3 2 2 2 2 2 3" xfId="39518" xr:uid="{00000000-0005-0000-0000-000032830000}"/>
    <cellStyle name="Normal 3 2 2 3 2 2 2 2 3" xfId="18944" xr:uid="{00000000-0005-0000-0000-000033830000}"/>
    <cellStyle name="Normal 3 2 2 3 2 2 2 2 3 2" xfId="18945" xr:uid="{00000000-0005-0000-0000-000034830000}"/>
    <cellStyle name="Normal 3 2 2 3 2 2 2 2 3 2 2" xfId="39521" xr:uid="{00000000-0005-0000-0000-000035830000}"/>
    <cellStyle name="Normal 3 2 2 3 2 2 2 2 3 3" xfId="39520" xr:uid="{00000000-0005-0000-0000-000036830000}"/>
    <cellStyle name="Normal 3 2 2 3 2 2 2 2 4" xfId="18946" xr:uid="{00000000-0005-0000-0000-000037830000}"/>
    <cellStyle name="Normal 3 2 2 3 2 2 2 2 4 2" xfId="39522" xr:uid="{00000000-0005-0000-0000-000038830000}"/>
    <cellStyle name="Normal 3 2 2 3 2 2 2 2 5" xfId="18947" xr:uid="{00000000-0005-0000-0000-000039830000}"/>
    <cellStyle name="Normal 3 2 2 3 2 2 2 2 5 2" xfId="48670" xr:uid="{00000000-0005-0000-0000-00003A830000}"/>
    <cellStyle name="Normal 3 2 2 3 2 2 2 2 6" xfId="39517" xr:uid="{00000000-0005-0000-0000-00003B830000}"/>
    <cellStyle name="Normal 3 2 2 3 2 2 2 3" xfId="18948" xr:uid="{00000000-0005-0000-0000-00003C830000}"/>
    <cellStyle name="Normal 3 2 2 3 2 2 2 3 2" xfId="18949" xr:uid="{00000000-0005-0000-0000-00003D830000}"/>
    <cellStyle name="Normal 3 2 2 3 2 2 2 3 2 2" xfId="18950" xr:uid="{00000000-0005-0000-0000-00003E830000}"/>
    <cellStyle name="Normal 3 2 2 3 2 2 2 3 2 2 2" xfId="39525" xr:uid="{00000000-0005-0000-0000-00003F830000}"/>
    <cellStyle name="Normal 3 2 2 3 2 2 2 3 2 3" xfId="39524" xr:uid="{00000000-0005-0000-0000-000040830000}"/>
    <cellStyle name="Normal 3 2 2 3 2 2 2 3 3" xfId="18951" xr:uid="{00000000-0005-0000-0000-000041830000}"/>
    <cellStyle name="Normal 3 2 2 3 2 2 2 3 3 2" xfId="18952" xr:uid="{00000000-0005-0000-0000-000042830000}"/>
    <cellStyle name="Normal 3 2 2 3 2 2 2 3 3 2 2" xfId="39527" xr:uid="{00000000-0005-0000-0000-000043830000}"/>
    <cellStyle name="Normal 3 2 2 3 2 2 2 3 3 3" xfId="39526" xr:uid="{00000000-0005-0000-0000-000044830000}"/>
    <cellStyle name="Normal 3 2 2 3 2 2 2 3 4" xfId="18953" xr:uid="{00000000-0005-0000-0000-000045830000}"/>
    <cellStyle name="Normal 3 2 2 3 2 2 2 3 4 2" xfId="39528" xr:uid="{00000000-0005-0000-0000-000046830000}"/>
    <cellStyle name="Normal 3 2 2 3 2 2 2 3 5" xfId="18954" xr:uid="{00000000-0005-0000-0000-000047830000}"/>
    <cellStyle name="Normal 3 2 2 3 2 2 2 3 5 2" xfId="48671" xr:uid="{00000000-0005-0000-0000-000048830000}"/>
    <cellStyle name="Normal 3 2 2 3 2 2 2 3 6" xfId="39523" xr:uid="{00000000-0005-0000-0000-000049830000}"/>
    <cellStyle name="Normal 3 2 2 3 2 2 2 4" xfId="18955" xr:uid="{00000000-0005-0000-0000-00004A830000}"/>
    <cellStyle name="Normal 3 2 2 3 2 2 2 4 2" xfId="18956" xr:uid="{00000000-0005-0000-0000-00004B830000}"/>
    <cellStyle name="Normal 3 2 2 3 2 2 2 4 2 2" xfId="39530" xr:uid="{00000000-0005-0000-0000-00004C830000}"/>
    <cellStyle name="Normal 3 2 2 3 2 2 2 4 3" xfId="39529" xr:uid="{00000000-0005-0000-0000-00004D830000}"/>
    <cellStyle name="Normal 3 2 2 3 2 2 2 5" xfId="18957" xr:uid="{00000000-0005-0000-0000-00004E830000}"/>
    <cellStyle name="Normal 3 2 2 3 2 2 2 5 2" xfId="18958" xr:uid="{00000000-0005-0000-0000-00004F830000}"/>
    <cellStyle name="Normal 3 2 2 3 2 2 2 5 2 2" xfId="39532" xr:uid="{00000000-0005-0000-0000-000050830000}"/>
    <cellStyle name="Normal 3 2 2 3 2 2 2 5 3" xfId="39531" xr:uid="{00000000-0005-0000-0000-000051830000}"/>
    <cellStyle name="Normal 3 2 2 3 2 2 2 6" xfId="18959" xr:uid="{00000000-0005-0000-0000-000052830000}"/>
    <cellStyle name="Normal 3 2 2 3 2 2 2 6 2" xfId="39533" xr:uid="{00000000-0005-0000-0000-000053830000}"/>
    <cellStyle name="Normal 3 2 2 3 2 2 2 7" xfId="18960" xr:uid="{00000000-0005-0000-0000-000054830000}"/>
    <cellStyle name="Normal 3 2 2 3 2 2 2 7 2" xfId="48669" xr:uid="{00000000-0005-0000-0000-000055830000}"/>
    <cellStyle name="Normal 3 2 2 3 2 2 2 8" xfId="39516" xr:uid="{00000000-0005-0000-0000-000056830000}"/>
    <cellStyle name="Normal 3 2 2 3 2 2 3" xfId="18961" xr:uid="{00000000-0005-0000-0000-000057830000}"/>
    <cellStyle name="Normal 3 2 2 3 2 2 3 2" xfId="18962" xr:uid="{00000000-0005-0000-0000-000058830000}"/>
    <cellStyle name="Normal 3 2 2 3 2 2 3 2 2" xfId="18963" xr:uid="{00000000-0005-0000-0000-000059830000}"/>
    <cellStyle name="Normal 3 2 2 3 2 2 3 2 2 2" xfId="39536" xr:uid="{00000000-0005-0000-0000-00005A830000}"/>
    <cellStyle name="Normal 3 2 2 3 2 2 3 2 3" xfId="39535" xr:uid="{00000000-0005-0000-0000-00005B830000}"/>
    <cellStyle name="Normal 3 2 2 3 2 2 3 3" xfId="18964" xr:uid="{00000000-0005-0000-0000-00005C830000}"/>
    <cellStyle name="Normal 3 2 2 3 2 2 3 3 2" xfId="18965" xr:uid="{00000000-0005-0000-0000-00005D830000}"/>
    <cellStyle name="Normal 3 2 2 3 2 2 3 3 2 2" xfId="39538" xr:uid="{00000000-0005-0000-0000-00005E830000}"/>
    <cellStyle name="Normal 3 2 2 3 2 2 3 3 3" xfId="39537" xr:uid="{00000000-0005-0000-0000-00005F830000}"/>
    <cellStyle name="Normal 3 2 2 3 2 2 3 4" xfId="18966" xr:uid="{00000000-0005-0000-0000-000060830000}"/>
    <cellStyle name="Normal 3 2 2 3 2 2 3 4 2" xfId="39539" xr:uid="{00000000-0005-0000-0000-000061830000}"/>
    <cellStyle name="Normal 3 2 2 3 2 2 3 5" xfId="18967" xr:uid="{00000000-0005-0000-0000-000062830000}"/>
    <cellStyle name="Normal 3 2 2 3 2 2 3 5 2" xfId="48672" xr:uid="{00000000-0005-0000-0000-000063830000}"/>
    <cellStyle name="Normal 3 2 2 3 2 2 3 6" xfId="39534" xr:uid="{00000000-0005-0000-0000-000064830000}"/>
    <cellStyle name="Normal 3 2 2 3 2 2 4" xfId="18968" xr:uid="{00000000-0005-0000-0000-000065830000}"/>
    <cellStyle name="Normal 3 2 2 3 2 2 4 2" xfId="18969" xr:uid="{00000000-0005-0000-0000-000066830000}"/>
    <cellStyle name="Normal 3 2 2 3 2 2 4 2 2" xfId="18970" xr:uid="{00000000-0005-0000-0000-000067830000}"/>
    <cellStyle name="Normal 3 2 2 3 2 2 4 2 2 2" xfId="39542" xr:uid="{00000000-0005-0000-0000-000068830000}"/>
    <cellStyle name="Normal 3 2 2 3 2 2 4 2 3" xfId="39541" xr:uid="{00000000-0005-0000-0000-000069830000}"/>
    <cellStyle name="Normal 3 2 2 3 2 2 4 3" xfId="18971" xr:uid="{00000000-0005-0000-0000-00006A830000}"/>
    <cellStyle name="Normal 3 2 2 3 2 2 4 3 2" xfId="18972" xr:uid="{00000000-0005-0000-0000-00006B830000}"/>
    <cellStyle name="Normal 3 2 2 3 2 2 4 3 2 2" xfId="39544" xr:uid="{00000000-0005-0000-0000-00006C830000}"/>
    <cellStyle name="Normal 3 2 2 3 2 2 4 3 3" xfId="39543" xr:uid="{00000000-0005-0000-0000-00006D830000}"/>
    <cellStyle name="Normal 3 2 2 3 2 2 4 4" xfId="18973" xr:uid="{00000000-0005-0000-0000-00006E830000}"/>
    <cellStyle name="Normal 3 2 2 3 2 2 4 4 2" xfId="39545" xr:uid="{00000000-0005-0000-0000-00006F830000}"/>
    <cellStyle name="Normal 3 2 2 3 2 2 4 5" xfId="18974" xr:uid="{00000000-0005-0000-0000-000070830000}"/>
    <cellStyle name="Normal 3 2 2 3 2 2 4 5 2" xfId="48673" xr:uid="{00000000-0005-0000-0000-000071830000}"/>
    <cellStyle name="Normal 3 2 2 3 2 2 4 6" xfId="39540" xr:uid="{00000000-0005-0000-0000-000072830000}"/>
    <cellStyle name="Normal 3 2 2 3 2 2 5" xfId="18975" xr:uid="{00000000-0005-0000-0000-000073830000}"/>
    <cellStyle name="Normal 3 2 2 3 2 2 5 2" xfId="18976" xr:uid="{00000000-0005-0000-0000-000074830000}"/>
    <cellStyle name="Normal 3 2 2 3 2 2 5 2 2" xfId="39547" xr:uid="{00000000-0005-0000-0000-000075830000}"/>
    <cellStyle name="Normal 3 2 2 3 2 2 5 3" xfId="39546" xr:uid="{00000000-0005-0000-0000-000076830000}"/>
    <cellStyle name="Normal 3 2 2 3 2 2 6" xfId="18977" xr:uid="{00000000-0005-0000-0000-000077830000}"/>
    <cellStyle name="Normal 3 2 2 3 2 2 6 2" xfId="18978" xr:uid="{00000000-0005-0000-0000-000078830000}"/>
    <cellStyle name="Normal 3 2 2 3 2 2 6 2 2" xfId="39549" xr:uid="{00000000-0005-0000-0000-000079830000}"/>
    <cellStyle name="Normal 3 2 2 3 2 2 6 3" xfId="39548" xr:uid="{00000000-0005-0000-0000-00007A830000}"/>
    <cellStyle name="Normal 3 2 2 3 2 2 7" xfId="18979" xr:uid="{00000000-0005-0000-0000-00007B830000}"/>
    <cellStyle name="Normal 3 2 2 3 2 2 7 2" xfId="39550" xr:uid="{00000000-0005-0000-0000-00007C830000}"/>
    <cellStyle name="Normal 3 2 2 3 2 2 8" xfId="18980" xr:uid="{00000000-0005-0000-0000-00007D830000}"/>
    <cellStyle name="Normal 3 2 2 3 2 2 8 2" xfId="48668" xr:uid="{00000000-0005-0000-0000-00007E830000}"/>
    <cellStyle name="Normal 3 2 2 3 2 2 9" xfId="39515" xr:uid="{00000000-0005-0000-0000-00007F830000}"/>
    <cellStyle name="Normal 3 2 2 3 2 3" xfId="18981" xr:uid="{00000000-0005-0000-0000-000080830000}"/>
    <cellStyle name="Normal 3 2 2 3 2 3 2" xfId="18982" xr:uid="{00000000-0005-0000-0000-000081830000}"/>
    <cellStyle name="Normal 3 2 2 3 2 3 2 2" xfId="18983" xr:uid="{00000000-0005-0000-0000-000082830000}"/>
    <cellStyle name="Normal 3 2 2 3 2 3 2 2 2" xfId="18984" xr:uid="{00000000-0005-0000-0000-000083830000}"/>
    <cellStyle name="Normal 3 2 2 3 2 3 2 2 2 2" xfId="39554" xr:uid="{00000000-0005-0000-0000-000084830000}"/>
    <cellStyle name="Normal 3 2 2 3 2 3 2 2 3" xfId="39553" xr:uid="{00000000-0005-0000-0000-000085830000}"/>
    <cellStyle name="Normal 3 2 2 3 2 3 2 3" xfId="18985" xr:uid="{00000000-0005-0000-0000-000086830000}"/>
    <cellStyle name="Normal 3 2 2 3 2 3 2 3 2" xfId="18986" xr:uid="{00000000-0005-0000-0000-000087830000}"/>
    <cellStyle name="Normal 3 2 2 3 2 3 2 3 2 2" xfId="39556" xr:uid="{00000000-0005-0000-0000-000088830000}"/>
    <cellStyle name="Normal 3 2 2 3 2 3 2 3 3" xfId="39555" xr:uid="{00000000-0005-0000-0000-000089830000}"/>
    <cellStyle name="Normal 3 2 2 3 2 3 2 4" xfId="18987" xr:uid="{00000000-0005-0000-0000-00008A830000}"/>
    <cellStyle name="Normal 3 2 2 3 2 3 2 4 2" xfId="39557" xr:uid="{00000000-0005-0000-0000-00008B830000}"/>
    <cellStyle name="Normal 3 2 2 3 2 3 2 5" xfId="18988" xr:uid="{00000000-0005-0000-0000-00008C830000}"/>
    <cellStyle name="Normal 3 2 2 3 2 3 2 5 2" xfId="48675" xr:uid="{00000000-0005-0000-0000-00008D830000}"/>
    <cellStyle name="Normal 3 2 2 3 2 3 2 6" xfId="39552" xr:uid="{00000000-0005-0000-0000-00008E830000}"/>
    <cellStyle name="Normal 3 2 2 3 2 3 3" xfId="18989" xr:uid="{00000000-0005-0000-0000-00008F830000}"/>
    <cellStyle name="Normal 3 2 2 3 2 3 3 2" xfId="18990" xr:uid="{00000000-0005-0000-0000-000090830000}"/>
    <cellStyle name="Normal 3 2 2 3 2 3 3 2 2" xfId="18991" xr:uid="{00000000-0005-0000-0000-000091830000}"/>
    <cellStyle name="Normal 3 2 2 3 2 3 3 2 2 2" xfId="39560" xr:uid="{00000000-0005-0000-0000-000092830000}"/>
    <cellStyle name="Normal 3 2 2 3 2 3 3 2 3" xfId="39559" xr:uid="{00000000-0005-0000-0000-000093830000}"/>
    <cellStyle name="Normal 3 2 2 3 2 3 3 3" xfId="18992" xr:uid="{00000000-0005-0000-0000-000094830000}"/>
    <cellStyle name="Normal 3 2 2 3 2 3 3 3 2" xfId="18993" xr:uid="{00000000-0005-0000-0000-000095830000}"/>
    <cellStyle name="Normal 3 2 2 3 2 3 3 3 2 2" xfId="39562" xr:uid="{00000000-0005-0000-0000-000096830000}"/>
    <cellStyle name="Normal 3 2 2 3 2 3 3 3 3" xfId="39561" xr:uid="{00000000-0005-0000-0000-000097830000}"/>
    <cellStyle name="Normal 3 2 2 3 2 3 3 4" xfId="18994" xr:uid="{00000000-0005-0000-0000-000098830000}"/>
    <cellStyle name="Normal 3 2 2 3 2 3 3 4 2" xfId="39563" xr:uid="{00000000-0005-0000-0000-000099830000}"/>
    <cellStyle name="Normal 3 2 2 3 2 3 3 5" xfId="18995" xr:uid="{00000000-0005-0000-0000-00009A830000}"/>
    <cellStyle name="Normal 3 2 2 3 2 3 3 5 2" xfId="48676" xr:uid="{00000000-0005-0000-0000-00009B830000}"/>
    <cellStyle name="Normal 3 2 2 3 2 3 3 6" xfId="39558" xr:uid="{00000000-0005-0000-0000-00009C830000}"/>
    <cellStyle name="Normal 3 2 2 3 2 3 4" xfId="18996" xr:uid="{00000000-0005-0000-0000-00009D830000}"/>
    <cellStyle name="Normal 3 2 2 3 2 3 4 2" xfId="18997" xr:uid="{00000000-0005-0000-0000-00009E830000}"/>
    <cellStyle name="Normal 3 2 2 3 2 3 4 2 2" xfId="39565" xr:uid="{00000000-0005-0000-0000-00009F830000}"/>
    <cellStyle name="Normal 3 2 2 3 2 3 4 3" xfId="39564" xr:uid="{00000000-0005-0000-0000-0000A0830000}"/>
    <cellStyle name="Normal 3 2 2 3 2 3 5" xfId="18998" xr:uid="{00000000-0005-0000-0000-0000A1830000}"/>
    <cellStyle name="Normal 3 2 2 3 2 3 5 2" xfId="18999" xr:uid="{00000000-0005-0000-0000-0000A2830000}"/>
    <cellStyle name="Normal 3 2 2 3 2 3 5 2 2" xfId="39567" xr:uid="{00000000-0005-0000-0000-0000A3830000}"/>
    <cellStyle name="Normal 3 2 2 3 2 3 5 3" xfId="39566" xr:uid="{00000000-0005-0000-0000-0000A4830000}"/>
    <cellStyle name="Normal 3 2 2 3 2 3 6" xfId="19000" xr:uid="{00000000-0005-0000-0000-0000A5830000}"/>
    <cellStyle name="Normal 3 2 2 3 2 3 6 2" xfId="39568" xr:uid="{00000000-0005-0000-0000-0000A6830000}"/>
    <cellStyle name="Normal 3 2 2 3 2 3 7" xfId="19001" xr:uid="{00000000-0005-0000-0000-0000A7830000}"/>
    <cellStyle name="Normal 3 2 2 3 2 3 7 2" xfId="48674" xr:uid="{00000000-0005-0000-0000-0000A8830000}"/>
    <cellStyle name="Normal 3 2 2 3 2 3 8" xfId="39551" xr:uid="{00000000-0005-0000-0000-0000A9830000}"/>
    <cellStyle name="Normal 3 2 2 3 2 4" xfId="19002" xr:uid="{00000000-0005-0000-0000-0000AA830000}"/>
    <cellStyle name="Normal 3 2 2 3 2 4 2" xfId="19003" xr:uid="{00000000-0005-0000-0000-0000AB830000}"/>
    <cellStyle name="Normal 3 2 2 3 2 4 2 2" xfId="19004" xr:uid="{00000000-0005-0000-0000-0000AC830000}"/>
    <cellStyle name="Normal 3 2 2 3 2 4 2 2 2" xfId="39571" xr:uid="{00000000-0005-0000-0000-0000AD830000}"/>
    <cellStyle name="Normal 3 2 2 3 2 4 2 3" xfId="39570" xr:uid="{00000000-0005-0000-0000-0000AE830000}"/>
    <cellStyle name="Normal 3 2 2 3 2 4 3" xfId="19005" xr:uid="{00000000-0005-0000-0000-0000AF830000}"/>
    <cellStyle name="Normal 3 2 2 3 2 4 3 2" xfId="19006" xr:uid="{00000000-0005-0000-0000-0000B0830000}"/>
    <cellStyle name="Normal 3 2 2 3 2 4 3 2 2" xfId="39573" xr:uid="{00000000-0005-0000-0000-0000B1830000}"/>
    <cellStyle name="Normal 3 2 2 3 2 4 3 3" xfId="39572" xr:uid="{00000000-0005-0000-0000-0000B2830000}"/>
    <cellStyle name="Normal 3 2 2 3 2 4 4" xfId="19007" xr:uid="{00000000-0005-0000-0000-0000B3830000}"/>
    <cellStyle name="Normal 3 2 2 3 2 4 4 2" xfId="39574" xr:uid="{00000000-0005-0000-0000-0000B4830000}"/>
    <cellStyle name="Normal 3 2 2 3 2 4 5" xfId="19008" xr:uid="{00000000-0005-0000-0000-0000B5830000}"/>
    <cellStyle name="Normal 3 2 2 3 2 4 5 2" xfId="48677" xr:uid="{00000000-0005-0000-0000-0000B6830000}"/>
    <cellStyle name="Normal 3 2 2 3 2 4 6" xfId="39569" xr:uid="{00000000-0005-0000-0000-0000B7830000}"/>
    <cellStyle name="Normal 3 2 2 3 2 5" xfId="19009" xr:uid="{00000000-0005-0000-0000-0000B8830000}"/>
    <cellStyle name="Normal 3 2 2 3 2 5 2" xfId="19010" xr:uid="{00000000-0005-0000-0000-0000B9830000}"/>
    <cellStyle name="Normal 3 2 2 3 2 5 2 2" xfId="19011" xr:uid="{00000000-0005-0000-0000-0000BA830000}"/>
    <cellStyle name="Normal 3 2 2 3 2 5 2 2 2" xfId="39577" xr:uid="{00000000-0005-0000-0000-0000BB830000}"/>
    <cellStyle name="Normal 3 2 2 3 2 5 2 3" xfId="39576" xr:uid="{00000000-0005-0000-0000-0000BC830000}"/>
    <cellStyle name="Normal 3 2 2 3 2 5 3" xfId="19012" xr:uid="{00000000-0005-0000-0000-0000BD830000}"/>
    <cellStyle name="Normal 3 2 2 3 2 5 3 2" xfId="19013" xr:uid="{00000000-0005-0000-0000-0000BE830000}"/>
    <cellStyle name="Normal 3 2 2 3 2 5 3 2 2" xfId="39579" xr:uid="{00000000-0005-0000-0000-0000BF830000}"/>
    <cellStyle name="Normal 3 2 2 3 2 5 3 3" xfId="39578" xr:uid="{00000000-0005-0000-0000-0000C0830000}"/>
    <cellStyle name="Normal 3 2 2 3 2 5 4" xfId="19014" xr:uid="{00000000-0005-0000-0000-0000C1830000}"/>
    <cellStyle name="Normal 3 2 2 3 2 5 4 2" xfId="39580" xr:uid="{00000000-0005-0000-0000-0000C2830000}"/>
    <cellStyle name="Normal 3 2 2 3 2 5 5" xfId="19015" xr:uid="{00000000-0005-0000-0000-0000C3830000}"/>
    <cellStyle name="Normal 3 2 2 3 2 5 5 2" xfId="48678" xr:uid="{00000000-0005-0000-0000-0000C4830000}"/>
    <cellStyle name="Normal 3 2 2 3 2 5 6" xfId="39575" xr:uid="{00000000-0005-0000-0000-0000C5830000}"/>
    <cellStyle name="Normal 3 2 2 3 2 6" xfId="19016" xr:uid="{00000000-0005-0000-0000-0000C6830000}"/>
    <cellStyle name="Normal 3 2 2 3 2 6 2" xfId="19017" xr:uid="{00000000-0005-0000-0000-0000C7830000}"/>
    <cellStyle name="Normal 3 2 2 3 2 6 2 2" xfId="39582" xr:uid="{00000000-0005-0000-0000-0000C8830000}"/>
    <cellStyle name="Normal 3 2 2 3 2 6 3" xfId="39581" xr:uid="{00000000-0005-0000-0000-0000C9830000}"/>
    <cellStyle name="Normal 3 2 2 3 2 7" xfId="19018" xr:uid="{00000000-0005-0000-0000-0000CA830000}"/>
    <cellStyle name="Normal 3 2 2 3 2 7 2" xfId="19019" xr:uid="{00000000-0005-0000-0000-0000CB830000}"/>
    <cellStyle name="Normal 3 2 2 3 2 7 2 2" xfId="39584" xr:uid="{00000000-0005-0000-0000-0000CC830000}"/>
    <cellStyle name="Normal 3 2 2 3 2 7 3" xfId="39583" xr:uid="{00000000-0005-0000-0000-0000CD830000}"/>
    <cellStyle name="Normal 3 2 2 3 2 8" xfId="19020" xr:uid="{00000000-0005-0000-0000-0000CE830000}"/>
    <cellStyle name="Normal 3 2 2 3 2 8 2" xfId="39585" xr:uid="{00000000-0005-0000-0000-0000CF830000}"/>
    <cellStyle name="Normal 3 2 2 3 2 9" xfId="19021" xr:uid="{00000000-0005-0000-0000-0000D0830000}"/>
    <cellStyle name="Normal 3 2 2 3 2 9 2" xfId="48667" xr:uid="{00000000-0005-0000-0000-0000D1830000}"/>
    <cellStyle name="Normal 3 2 2 3 3" xfId="19022" xr:uid="{00000000-0005-0000-0000-0000D2830000}"/>
    <cellStyle name="Normal 3 2 2 3 3 2" xfId="19023" xr:uid="{00000000-0005-0000-0000-0000D3830000}"/>
    <cellStyle name="Normal 3 2 2 3 3 2 2" xfId="19024" xr:uid="{00000000-0005-0000-0000-0000D4830000}"/>
    <cellStyle name="Normal 3 2 2 3 3 2 2 2" xfId="19025" xr:uid="{00000000-0005-0000-0000-0000D5830000}"/>
    <cellStyle name="Normal 3 2 2 3 3 2 2 2 2" xfId="19026" xr:uid="{00000000-0005-0000-0000-0000D6830000}"/>
    <cellStyle name="Normal 3 2 2 3 3 2 2 2 2 2" xfId="39590" xr:uid="{00000000-0005-0000-0000-0000D7830000}"/>
    <cellStyle name="Normal 3 2 2 3 3 2 2 2 3" xfId="39589" xr:uid="{00000000-0005-0000-0000-0000D8830000}"/>
    <cellStyle name="Normal 3 2 2 3 3 2 2 3" xfId="19027" xr:uid="{00000000-0005-0000-0000-0000D9830000}"/>
    <cellStyle name="Normal 3 2 2 3 3 2 2 3 2" xfId="19028" xr:uid="{00000000-0005-0000-0000-0000DA830000}"/>
    <cellStyle name="Normal 3 2 2 3 3 2 2 3 2 2" xfId="39592" xr:uid="{00000000-0005-0000-0000-0000DB830000}"/>
    <cellStyle name="Normal 3 2 2 3 3 2 2 3 3" xfId="39591" xr:uid="{00000000-0005-0000-0000-0000DC830000}"/>
    <cellStyle name="Normal 3 2 2 3 3 2 2 4" xfId="19029" xr:uid="{00000000-0005-0000-0000-0000DD830000}"/>
    <cellStyle name="Normal 3 2 2 3 3 2 2 4 2" xfId="39593" xr:uid="{00000000-0005-0000-0000-0000DE830000}"/>
    <cellStyle name="Normal 3 2 2 3 3 2 2 5" xfId="19030" xr:uid="{00000000-0005-0000-0000-0000DF830000}"/>
    <cellStyle name="Normal 3 2 2 3 3 2 2 5 2" xfId="48681" xr:uid="{00000000-0005-0000-0000-0000E0830000}"/>
    <cellStyle name="Normal 3 2 2 3 3 2 2 6" xfId="39588" xr:uid="{00000000-0005-0000-0000-0000E1830000}"/>
    <cellStyle name="Normal 3 2 2 3 3 2 3" xfId="19031" xr:uid="{00000000-0005-0000-0000-0000E2830000}"/>
    <cellStyle name="Normal 3 2 2 3 3 2 3 2" xfId="19032" xr:uid="{00000000-0005-0000-0000-0000E3830000}"/>
    <cellStyle name="Normal 3 2 2 3 3 2 3 2 2" xfId="19033" xr:uid="{00000000-0005-0000-0000-0000E4830000}"/>
    <cellStyle name="Normal 3 2 2 3 3 2 3 2 2 2" xfId="39596" xr:uid="{00000000-0005-0000-0000-0000E5830000}"/>
    <cellStyle name="Normal 3 2 2 3 3 2 3 2 3" xfId="39595" xr:uid="{00000000-0005-0000-0000-0000E6830000}"/>
    <cellStyle name="Normal 3 2 2 3 3 2 3 3" xfId="19034" xr:uid="{00000000-0005-0000-0000-0000E7830000}"/>
    <cellStyle name="Normal 3 2 2 3 3 2 3 3 2" xfId="19035" xr:uid="{00000000-0005-0000-0000-0000E8830000}"/>
    <cellStyle name="Normal 3 2 2 3 3 2 3 3 2 2" xfId="39598" xr:uid="{00000000-0005-0000-0000-0000E9830000}"/>
    <cellStyle name="Normal 3 2 2 3 3 2 3 3 3" xfId="39597" xr:uid="{00000000-0005-0000-0000-0000EA830000}"/>
    <cellStyle name="Normal 3 2 2 3 3 2 3 4" xfId="19036" xr:uid="{00000000-0005-0000-0000-0000EB830000}"/>
    <cellStyle name="Normal 3 2 2 3 3 2 3 4 2" xfId="39599" xr:uid="{00000000-0005-0000-0000-0000EC830000}"/>
    <cellStyle name="Normal 3 2 2 3 3 2 3 5" xfId="19037" xr:uid="{00000000-0005-0000-0000-0000ED830000}"/>
    <cellStyle name="Normal 3 2 2 3 3 2 3 5 2" xfId="48682" xr:uid="{00000000-0005-0000-0000-0000EE830000}"/>
    <cellStyle name="Normal 3 2 2 3 3 2 3 6" xfId="39594" xr:uid="{00000000-0005-0000-0000-0000EF830000}"/>
    <cellStyle name="Normal 3 2 2 3 3 2 4" xfId="19038" xr:uid="{00000000-0005-0000-0000-0000F0830000}"/>
    <cellStyle name="Normal 3 2 2 3 3 2 4 2" xfId="19039" xr:uid="{00000000-0005-0000-0000-0000F1830000}"/>
    <cellStyle name="Normal 3 2 2 3 3 2 4 2 2" xfId="39601" xr:uid="{00000000-0005-0000-0000-0000F2830000}"/>
    <cellStyle name="Normal 3 2 2 3 3 2 4 3" xfId="39600" xr:uid="{00000000-0005-0000-0000-0000F3830000}"/>
    <cellStyle name="Normal 3 2 2 3 3 2 5" xfId="19040" xr:uid="{00000000-0005-0000-0000-0000F4830000}"/>
    <cellStyle name="Normal 3 2 2 3 3 2 5 2" xfId="19041" xr:uid="{00000000-0005-0000-0000-0000F5830000}"/>
    <cellStyle name="Normal 3 2 2 3 3 2 5 2 2" xfId="39603" xr:uid="{00000000-0005-0000-0000-0000F6830000}"/>
    <cellStyle name="Normal 3 2 2 3 3 2 5 3" xfId="39602" xr:uid="{00000000-0005-0000-0000-0000F7830000}"/>
    <cellStyle name="Normal 3 2 2 3 3 2 6" xfId="19042" xr:uid="{00000000-0005-0000-0000-0000F8830000}"/>
    <cellStyle name="Normal 3 2 2 3 3 2 6 2" xfId="39604" xr:uid="{00000000-0005-0000-0000-0000F9830000}"/>
    <cellStyle name="Normal 3 2 2 3 3 2 7" xfId="19043" xr:uid="{00000000-0005-0000-0000-0000FA830000}"/>
    <cellStyle name="Normal 3 2 2 3 3 2 7 2" xfId="48680" xr:uid="{00000000-0005-0000-0000-0000FB830000}"/>
    <cellStyle name="Normal 3 2 2 3 3 2 8" xfId="39587" xr:uid="{00000000-0005-0000-0000-0000FC830000}"/>
    <cellStyle name="Normal 3 2 2 3 3 3" xfId="19044" xr:uid="{00000000-0005-0000-0000-0000FD830000}"/>
    <cellStyle name="Normal 3 2 2 3 3 3 2" xfId="19045" xr:uid="{00000000-0005-0000-0000-0000FE830000}"/>
    <cellStyle name="Normal 3 2 2 3 3 3 2 2" xfId="19046" xr:uid="{00000000-0005-0000-0000-0000FF830000}"/>
    <cellStyle name="Normal 3 2 2 3 3 3 2 2 2" xfId="39607" xr:uid="{00000000-0005-0000-0000-000000840000}"/>
    <cellStyle name="Normal 3 2 2 3 3 3 2 3" xfId="39606" xr:uid="{00000000-0005-0000-0000-000001840000}"/>
    <cellStyle name="Normal 3 2 2 3 3 3 3" xfId="19047" xr:uid="{00000000-0005-0000-0000-000002840000}"/>
    <cellStyle name="Normal 3 2 2 3 3 3 3 2" xfId="19048" xr:uid="{00000000-0005-0000-0000-000003840000}"/>
    <cellStyle name="Normal 3 2 2 3 3 3 3 2 2" xfId="39609" xr:uid="{00000000-0005-0000-0000-000004840000}"/>
    <cellStyle name="Normal 3 2 2 3 3 3 3 3" xfId="39608" xr:uid="{00000000-0005-0000-0000-000005840000}"/>
    <cellStyle name="Normal 3 2 2 3 3 3 4" xfId="19049" xr:uid="{00000000-0005-0000-0000-000006840000}"/>
    <cellStyle name="Normal 3 2 2 3 3 3 4 2" xfId="39610" xr:uid="{00000000-0005-0000-0000-000007840000}"/>
    <cellStyle name="Normal 3 2 2 3 3 3 5" xfId="19050" xr:uid="{00000000-0005-0000-0000-000008840000}"/>
    <cellStyle name="Normal 3 2 2 3 3 3 5 2" xfId="48683" xr:uid="{00000000-0005-0000-0000-000009840000}"/>
    <cellStyle name="Normal 3 2 2 3 3 3 6" xfId="39605" xr:uid="{00000000-0005-0000-0000-00000A840000}"/>
    <cellStyle name="Normal 3 2 2 3 3 4" xfId="19051" xr:uid="{00000000-0005-0000-0000-00000B840000}"/>
    <cellStyle name="Normal 3 2 2 3 3 4 2" xfId="19052" xr:uid="{00000000-0005-0000-0000-00000C840000}"/>
    <cellStyle name="Normal 3 2 2 3 3 4 2 2" xfId="19053" xr:uid="{00000000-0005-0000-0000-00000D840000}"/>
    <cellStyle name="Normal 3 2 2 3 3 4 2 2 2" xfId="39613" xr:uid="{00000000-0005-0000-0000-00000E840000}"/>
    <cellStyle name="Normal 3 2 2 3 3 4 2 3" xfId="39612" xr:uid="{00000000-0005-0000-0000-00000F840000}"/>
    <cellStyle name="Normal 3 2 2 3 3 4 3" xfId="19054" xr:uid="{00000000-0005-0000-0000-000010840000}"/>
    <cellStyle name="Normal 3 2 2 3 3 4 3 2" xfId="19055" xr:uid="{00000000-0005-0000-0000-000011840000}"/>
    <cellStyle name="Normal 3 2 2 3 3 4 3 2 2" xfId="39615" xr:uid="{00000000-0005-0000-0000-000012840000}"/>
    <cellStyle name="Normal 3 2 2 3 3 4 3 3" xfId="39614" xr:uid="{00000000-0005-0000-0000-000013840000}"/>
    <cellStyle name="Normal 3 2 2 3 3 4 4" xfId="19056" xr:uid="{00000000-0005-0000-0000-000014840000}"/>
    <cellStyle name="Normal 3 2 2 3 3 4 4 2" xfId="39616" xr:uid="{00000000-0005-0000-0000-000015840000}"/>
    <cellStyle name="Normal 3 2 2 3 3 4 5" xfId="19057" xr:uid="{00000000-0005-0000-0000-000016840000}"/>
    <cellStyle name="Normal 3 2 2 3 3 4 5 2" xfId="48684" xr:uid="{00000000-0005-0000-0000-000017840000}"/>
    <cellStyle name="Normal 3 2 2 3 3 4 6" xfId="39611" xr:uid="{00000000-0005-0000-0000-000018840000}"/>
    <cellStyle name="Normal 3 2 2 3 3 5" xfId="19058" xr:uid="{00000000-0005-0000-0000-000019840000}"/>
    <cellStyle name="Normal 3 2 2 3 3 5 2" xfId="19059" xr:uid="{00000000-0005-0000-0000-00001A840000}"/>
    <cellStyle name="Normal 3 2 2 3 3 5 2 2" xfId="39618" xr:uid="{00000000-0005-0000-0000-00001B840000}"/>
    <cellStyle name="Normal 3 2 2 3 3 5 3" xfId="39617" xr:uid="{00000000-0005-0000-0000-00001C840000}"/>
    <cellStyle name="Normal 3 2 2 3 3 6" xfId="19060" xr:uid="{00000000-0005-0000-0000-00001D840000}"/>
    <cellStyle name="Normal 3 2 2 3 3 6 2" xfId="19061" xr:uid="{00000000-0005-0000-0000-00001E840000}"/>
    <cellStyle name="Normal 3 2 2 3 3 6 2 2" xfId="39620" xr:uid="{00000000-0005-0000-0000-00001F840000}"/>
    <cellStyle name="Normal 3 2 2 3 3 6 3" xfId="39619" xr:uid="{00000000-0005-0000-0000-000020840000}"/>
    <cellStyle name="Normal 3 2 2 3 3 7" xfId="19062" xr:uid="{00000000-0005-0000-0000-000021840000}"/>
    <cellStyle name="Normal 3 2 2 3 3 7 2" xfId="39621" xr:uid="{00000000-0005-0000-0000-000022840000}"/>
    <cellStyle name="Normal 3 2 2 3 3 8" xfId="19063" xr:uid="{00000000-0005-0000-0000-000023840000}"/>
    <cellStyle name="Normal 3 2 2 3 3 8 2" xfId="48679" xr:uid="{00000000-0005-0000-0000-000024840000}"/>
    <cellStyle name="Normal 3 2 2 3 3 9" xfId="39586" xr:uid="{00000000-0005-0000-0000-000025840000}"/>
    <cellStyle name="Normal 3 2 2 3 4" xfId="19064" xr:uid="{00000000-0005-0000-0000-000026840000}"/>
    <cellStyle name="Normal 3 2 2 3 4 2" xfId="19065" xr:uid="{00000000-0005-0000-0000-000027840000}"/>
    <cellStyle name="Normal 3 2 2 3 4 2 2" xfId="19066" xr:uid="{00000000-0005-0000-0000-000028840000}"/>
    <cellStyle name="Normal 3 2 2 3 4 2 2 2" xfId="19067" xr:uid="{00000000-0005-0000-0000-000029840000}"/>
    <cellStyle name="Normal 3 2 2 3 4 2 2 2 2" xfId="39625" xr:uid="{00000000-0005-0000-0000-00002A840000}"/>
    <cellStyle name="Normal 3 2 2 3 4 2 2 3" xfId="39624" xr:uid="{00000000-0005-0000-0000-00002B840000}"/>
    <cellStyle name="Normal 3 2 2 3 4 2 3" xfId="19068" xr:uid="{00000000-0005-0000-0000-00002C840000}"/>
    <cellStyle name="Normal 3 2 2 3 4 2 3 2" xfId="19069" xr:uid="{00000000-0005-0000-0000-00002D840000}"/>
    <cellStyle name="Normal 3 2 2 3 4 2 3 2 2" xfId="39627" xr:uid="{00000000-0005-0000-0000-00002E840000}"/>
    <cellStyle name="Normal 3 2 2 3 4 2 3 3" xfId="39626" xr:uid="{00000000-0005-0000-0000-00002F840000}"/>
    <cellStyle name="Normal 3 2 2 3 4 2 4" xfId="19070" xr:uid="{00000000-0005-0000-0000-000030840000}"/>
    <cellStyle name="Normal 3 2 2 3 4 2 4 2" xfId="39628" xr:uid="{00000000-0005-0000-0000-000031840000}"/>
    <cellStyle name="Normal 3 2 2 3 4 2 5" xfId="19071" xr:uid="{00000000-0005-0000-0000-000032840000}"/>
    <cellStyle name="Normal 3 2 2 3 4 2 5 2" xfId="48686" xr:uid="{00000000-0005-0000-0000-000033840000}"/>
    <cellStyle name="Normal 3 2 2 3 4 2 6" xfId="39623" xr:uid="{00000000-0005-0000-0000-000034840000}"/>
    <cellStyle name="Normal 3 2 2 3 4 3" xfId="19072" xr:uid="{00000000-0005-0000-0000-000035840000}"/>
    <cellStyle name="Normal 3 2 2 3 4 3 2" xfId="19073" xr:uid="{00000000-0005-0000-0000-000036840000}"/>
    <cellStyle name="Normal 3 2 2 3 4 3 2 2" xfId="19074" xr:uid="{00000000-0005-0000-0000-000037840000}"/>
    <cellStyle name="Normal 3 2 2 3 4 3 2 2 2" xfId="39631" xr:uid="{00000000-0005-0000-0000-000038840000}"/>
    <cellStyle name="Normal 3 2 2 3 4 3 2 3" xfId="39630" xr:uid="{00000000-0005-0000-0000-000039840000}"/>
    <cellStyle name="Normal 3 2 2 3 4 3 3" xfId="19075" xr:uid="{00000000-0005-0000-0000-00003A840000}"/>
    <cellStyle name="Normal 3 2 2 3 4 3 3 2" xfId="19076" xr:uid="{00000000-0005-0000-0000-00003B840000}"/>
    <cellStyle name="Normal 3 2 2 3 4 3 3 2 2" xfId="39633" xr:uid="{00000000-0005-0000-0000-00003C840000}"/>
    <cellStyle name="Normal 3 2 2 3 4 3 3 3" xfId="39632" xr:uid="{00000000-0005-0000-0000-00003D840000}"/>
    <cellStyle name="Normal 3 2 2 3 4 3 4" xfId="19077" xr:uid="{00000000-0005-0000-0000-00003E840000}"/>
    <cellStyle name="Normal 3 2 2 3 4 3 4 2" xfId="39634" xr:uid="{00000000-0005-0000-0000-00003F840000}"/>
    <cellStyle name="Normal 3 2 2 3 4 3 5" xfId="19078" xr:uid="{00000000-0005-0000-0000-000040840000}"/>
    <cellStyle name="Normal 3 2 2 3 4 3 5 2" xfId="48687" xr:uid="{00000000-0005-0000-0000-000041840000}"/>
    <cellStyle name="Normal 3 2 2 3 4 3 6" xfId="39629" xr:uid="{00000000-0005-0000-0000-000042840000}"/>
    <cellStyle name="Normal 3 2 2 3 4 4" xfId="19079" xr:uid="{00000000-0005-0000-0000-000043840000}"/>
    <cellStyle name="Normal 3 2 2 3 4 4 2" xfId="19080" xr:uid="{00000000-0005-0000-0000-000044840000}"/>
    <cellStyle name="Normal 3 2 2 3 4 4 2 2" xfId="39636" xr:uid="{00000000-0005-0000-0000-000045840000}"/>
    <cellStyle name="Normal 3 2 2 3 4 4 3" xfId="39635" xr:uid="{00000000-0005-0000-0000-000046840000}"/>
    <cellStyle name="Normal 3 2 2 3 4 5" xfId="19081" xr:uid="{00000000-0005-0000-0000-000047840000}"/>
    <cellStyle name="Normal 3 2 2 3 4 5 2" xfId="19082" xr:uid="{00000000-0005-0000-0000-000048840000}"/>
    <cellStyle name="Normal 3 2 2 3 4 5 2 2" xfId="39638" xr:uid="{00000000-0005-0000-0000-000049840000}"/>
    <cellStyle name="Normal 3 2 2 3 4 5 3" xfId="39637" xr:uid="{00000000-0005-0000-0000-00004A840000}"/>
    <cellStyle name="Normal 3 2 2 3 4 6" xfId="19083" xr:uid="{00000000-0005-0000-0000-00004B840000}"/>
    <cellStyle name="Normal 3 2 2 3 4 6 2" xfId="39639" xr:uid="{00000000-0005-0000-0000-00004C840000}"/>
    <cellStyle name="Normal 3 2 2 3 4 7" xfId="19084" xr:uid="{00000000-0005-0000-0000-00004D840000}"/>
    <cellStyle name="Normal 3 2 2 3 4 7 2" xfId="48685" xr:uid="{00000000-0005-0000-0000-00004E840000}"/>
    <cellStyle name="Normal 3 2 2 3 4 8" xfId="39622" xr:uid="{00000000-0005-0000-0000-00004F840000}"/>
    <cellStyle name="Normal 3 2 2 3 5" xfId="19085" xr:uid="{00000000-0005-0000-0000-000050840000}"/>
    <cellStyle name="Normal 3 2 2 3 5 2" xfId="19086" xr:uid="{00000000-0005-0000-0000-000051840000}"/>
    <cellStyle name="Normal 3 2 2 3 5 2 2" xfId="19087" xr:uid="{00000000-0005-0000-0000-000052840000}"/>
    <cellStyle name="Normal 3 2 2 3 5 2 2 2" xfId="39642" xr:uid="{00000000-0005-0000-0000-000053840000}"/>
    <cellStyle name="Normal 3 2 2 3 5 2 3" xfId="39641" xr:uid="{00000000-0005-0000-0000-000054840000}"/>
    <cellStyle name="Normal 3 2 2 3 5 3" xfId="19088" xr:uid="{00000000-0005-0000-0000-000055840000}"/>
    <cellStyle name="Normal 3 2 2 3 5 3 2" xfId="19089" xr:uid="{00000000-0005-0000-0000-000056840000}"/>
    <cellStyle name="Normal 3 2 2 3 5 3 2 2" xfId="39644" xr:uid="{00000000-0005-0000-0000-000057840000}"/>
    <cellStyle name="Normal 3 2 2 3 5 3 3" xfId="39643" xr:uid="{00000000-0005-0000-0000-000058840000}"/>
    <cellStyle name="Normal 3 2 2 3 5 4" xfId="19090" xr:uid="{00000000-0005-0000-0000-000059840000}"/>
    <cellStyle name="Normal 3 2 2 3 5 4 2" xfId="39645" xr:uid="{00000000-0005-0000-0000-00005A840000}"/>
    <cellStyle name="Normal 3 2 2 3 5 5" xfId="19091" xr:uid="{00000000-0005-0000-0000-00005B840000}"/>
    <cellStyle name="Normal 3 2 2 3 5 5 2" xfId="48688" xr:uid="{00000000-0005-0000-0000-00005C840000}"/>
    <cellStyle name="Normal 3 2 2 3 5 6" xfId="39640" xr:uid="{00000000-0005-0000-0000-00005D840000}"/>
    <cellStyle name="Normal 3 2 2 3 6" xfId="19092" xr:uid="{00000000-0005-0000-0000-00005E840000}"/>
    <cellStyle name="Normal 3 2 2 3 6 2" xfId="19093" xr:uid="{00000000-0005-0000-0000-00005F840000}"/>
    <cellStyle name="Normal 3 2 2 3 6 2 2" xfId="19094" xr:uid="{00000000-0005-0000-0000-000060840000}"/>
    <cellStyle name="Normal 3 2 2 3 6 2 2 2" xfId="39648" xr:uid="{00000000-0005-0000-0000-000061840000}"/>
    <cellStyle name="Normal 3 2 2 3 6 2 3" xfId="39647" xr:uid="{00000000-0005-0000-0000-000062840000}"/>
    <cellStyle name="Normal 3 2 2 3 6 3" xfId="19095" xr:uid="{00000000-0005-0000-0000-000063840000}"/>
    <cellStyle name="Normal 3 2 2 3 6 3 2" xfId="19096" xr:uid="{00000000-0005-0000-0000-000064840000}"/>
    <cellStyle name="Normal 3 2 2 3 6 3 2 2" xfId="39650" xr:uid="{00000000-0005-0000-0000-000065840000}"/>
    <cellStyle name="Normal 3 2 2 3 6 3 3" xfId="39649" xr:uid="{00000000-0005-0000-0000-000066840000}"/>
    <cellStyle name="Normal 3 2 2 3 6 4" xfId="19097" xr:uid="{00000000-0005-0000-0000-000067840000}"/>
    <cellStyle name="Normal 3 2 2 3 6 4 2" xfId="39651" xr:uid="{00000000-0005-0000-0000-000068840000}"/>
    <cellStyle name="Normal 3 2 2 3 6 5" xfId="19098" xr:uid="{00000000-0005-0000-0000-000069840000}"/>
    <cellStyle name="Normal 3 2 2 3 6 5 2" xfId="48689" xr:uid="{00000000-0005-0000-0000-00006A840000}"/>
    <cellStyle name="Normal 3 2 2 3 6 6" xfId="39646" xr:uid="{00000000-0005-0000-0000-00006B840000}"/>
    <cellStyle name="Normal 3 2 2 3 7" xfId="19099" xr:uid="{00000000-0005-0000-0000-00006C840000}"/>
    <cellStyle name="Normal 3 2 2 3 7 2" xfId="19100" xr:uid="{00000000-0005-0000-0000-00006D840000}"/>
    <cellStyle name="Normal 3 2 2 3 7 2 2" xfId="39653" xr:uid="{00000000-0005-0000-0000-00006E840000}"/>
    <cellStyle name="Normal 3 2 2 3 7 3" xfId="39652" xr:uid="{00000000-0005-0000-0000-00006F840000}"/>
    <cellStyle name="Normal 3 2 2 3 8" xfId="19101" xr:uid="{00000000-0005-0000-0000-000070840000}"/>
    <cellStyle name="Normal 3 2 2 3 8 2" xfId="19102" xr:uid="{00000000-0005-0000-0000-000071840000}"/>
    <cellStyle name="Normal 3 2 2 3 8 2 2" xfId="39655" xr:uid="{00000000-0005-0000-0000-000072840000}"/>
    <cellStyle name="Normal 3 2 2 3 8 3" xfId="39654" xr:uid="{00000000-0005-0000-0000-000073840000}"/>
    <cellStyle name="Normal 3 2 2 3 9" xfId="19103" xr:uid="{00000000-0005-0000-0000-000074840000}"/>
    <cellStyle name="Normal 3 2 2 3 9 2" xfId="39656" xr:uid="{00000000-0005-0000-0000-000075840000}"/>
    <cellStyle name="Normal 3 2 2 4" xfId="19104" xr:uid="{00000000-0005-0000-0000-000076840000}"/>
    <cellStyle name="Normal 3 2 2 4 10" xfId="39657" xr:uid="{00000000-0005-0000-0000-000077840000}"/>
    <cellStyle name="Normal 3 2 2 4 2" xfId="19105" xr:uid="{00000000-0005-0000-0000-000078840000}"/>
    <cellStyle name="Normal 3 2 2 4 2 2" xfId="19106" xr:uid="{00000000-0005-0000-0000-000079840000}"/>
    <cellStyle name="Normal 3 2 2 4 2 2 2" xfId="19107" xr:uid="{00000000-0005-0000-0000-00007A840000}"/>
    <cellStyle name="Normal 3 2 2 4 2 2 2 2" xfId="19108" xr:uid="{00000000-0005-0000-0000-00007B840000}"/>
    <cellStyle name="Normal 3 2 2 4 2 2 2 2 2" xfId="19109" xr:uid="{00000000-0005-0000-0000-00007C840000}"/>
    <cellStyle name="Normal 3 2 2 4 2 2 2 2 2 2" xfId="39662" xr:uid="{00000000-0005-0000-0000-00007D840000}"/>
    <cellStyle name="Normal 3 2 2 4 2 2 2 2 3" xfId="39661" xr:uid="{00000000-0005-0000-0000-00007E840000}"/>
    <cellStyle name="Normal 3 2 2 4 2 2 2 3" xfId="19110" xr:uid="{00000000-0005-0000-0000-00007F840000}"/>
    <cellStyle name="Normal 3 2 2 4 2 2 2 3 2" xfId="19111" xr:uid="{00000000-0005-0000-0000-000080840000}"/>
    <cellStyle name="Normal 3 2 2 4 2 2 2 3 2 2" xfId="39664" xr:uid="{00000000-0005-0000-0000-000081840000}"/>
    <cellStyle name="Normal 3 2 2 4 2 2 2 3 3" xfId="39663" xr:uid="{00000000-0005-0000-0000-000082840000}"/>
    <cellStyle name="Normal 3 2 2 4 2 2 2 4" xfId="19112" xr:uid="{00000000-0005-0000-0000-000083840000}"/>
    <cellStyle name="Normal 3 2 2 4 2 2 2 4 2" xfId="39665" xr:uid="{00000000-0005-0000-0000-000084840000}"/>
    <cellStyle name="Normal 3 2 2 4 2 2 2 5" xfId="19113" xr:uid="{00000000-0005-0000-0000-000085840000}"/>
    <cellStyle name="Normal 3 2 2 4 2 2 2 5 2" xfId="48693" xr:uid="{00000000-0005-0000-0000-000086840000}"/>
    <cellStyle name="Normal 3 2 2 4 2 2 2 6" xfId="39660" xr:uid="{00000000-0005-0000-0000-000087840000}"/>
    <cellStyle name="Normal 3 2 2 4 2 2 3" xfId="19114" xr:uid="{00000000-0005-0000-0000-000088840000}"/>
    <cellStyle name="Normal 3 2 2 4 2 2 3 2" xfId="19115" xr:uid="{00000000-0005-0000-0000-000089840000}"/>
    <cellStyle name="Normal 3 2 2 4 2 2 3 2 2" xfId="19116" xr:uid="{00000000-0005-0000-0000-00008A840000}"/>
    <cellStyle name="Normal 3 2 2 4 2 2 3 2 2 2" xfId="39668" xr:uid="{00000000-0005-0000-0000-00008B840000}"/>
    <cellStyle name="Normal 3 2 2 4 2 2 3 2 3" xfId="39667" xr:uid="{00000000-0005-0000-0000-00008C840000}"/>
    <cellStyle name="Normal 3 2 2 4 2 2 3 3" xfId="19117" xr:uid="{00000000-0005-0000-0000-00008D840000}"/>
    <cellStyle name="Normal 3 2 2 4 2 2 3 3 2" xfId="19118" xr:uid="{00000000-0005-0000-0000-00008E840000}"/>
    <cellStyle name="Normal 3 2 2 4 2 2 3 3 2 2" xfId="39670" xr:uid="{00000000-0005-0000-0000-00008F840000}"/>
    <cellStyle name="Normal 3 2 2 4 2 2 3 3 3" xfId="39669" xr:uid="{00000000-0005-0000-0000-000090840000}"/>
    <cellStyle name="Normal 3 2 2 4 2 2 3 4" xfId="19119" xr:uid="{00000000-0005-0000-0000-000091840000}"/>
    <cellStyle name="Normal 3 2 2 4 2 2 3 4 2" xfId="39671" xr:uid="{00000000-0005-0000-0000-000092840000}"/>
    <cellStyle name="Normal 3 2 2 4 2 2 3 5" xfId="19120" xr:uid="{00000000-0005-0000-0000-000093840000}"/>
    <cellStyle name="Normal 3 2 2 4 2 2 3 5 2" xfId="48694" xr:uid="{00000000-0005-0000-0000-000094840000}"/>
    <cellStyle name="Normal 3 2 2 4 2 2 3 6" xfId="39666" xr:uid="{00000000-0005-0000-0000-000095840000}"/>
    <cellStyle name="Normal 3 2 2 4 2 2 4" xfId="19121" xr:uid="{00000000-0005-0000-0000-000096840000}"/>
    <cellStyle name="Normal 3 2 2 4 2 2 4 2" xfId="19122" xr:uid="{00000000-0005-0000-0000-000097840000}"/>
    <cellStyle name="Normal 3 2 2 4 2 2 4 2 2" xfId="39673" xr:uid="{00000000-0005-0000-0000-000098840000}"/>
    <cellStyle name="Normal 3 2 2 4 2 2 4 3" xfId="39672" xr:uid="{00000000-0005-0000-0000-000099840000}"/>
    <cellStyle name="Normal 3 2 2 4 2 2 5" xfId="19123" xr:uid="{00000000-0005-0000-0000-00009A840000}"/>
    <cellStyle name="Normal 3 2 2 4 2 2 5 2" xfId="19124" xr:uid="{00000000-0005-0000-0000-00009B840000}"/>
    <cellStyle name="Normal 3 2 2 4 2 2 5 2 2" xfId="39675" xr:uid="{00000000-0005-0000-0000-00009C840000}"/>
    <cellStyle name="Normal 3 2 2 4 2 2 5 3" xfId="39674" xr:uid="{00000000-0005-0000-0000-00009D840000}"/>
    <cellStyle name="Normal 3 2 2 4 2 2 6" xfId="19125" xr:uid="{00000000-0005-0000-0000-00009E840000}"/>
    <cellStyle name="Normal 3 2 2 4 2 2 6 2" xfId="39676" xr:uid="{00000000-0005-0000-0000-00009F840000}"/>
    <cellStyle name="Normal 3 2 2 4 2 2 7" xfId="19126" xr:uid="{00000000-0005-0000-0000-0000A0840000}"/>
    <cellStyle name="Normal 3 2 2 4 2 2 7 2" xfId="48692" xr:uid="{00000000-0005-0000-0000-0000A1840000}"/>
    <cellStyle name="Normal 3 2 2 4 2 2 8" xfId="39659" xr:uid="{00000000-0005-0000-0000-0000A2840000}"/>
    <cellStyle name="Normal 3 2 2 4 2 3" xfId="19127" xr:uid="{00000000-0005-0000-0000-0000A3840000}"/>
    <cellStyle name="Normal 3 2 2 4 2 3 2" xfId="19128" xr:uid="{00000000-0005-0000-0000-0000A4840000}"/>
    <cellStyle name="Normal 3 2 2 4 2 3 2 2" xfId="19129" xr:uid="{00000000-0005-0000-0000-0000A5840000}"/>
    <cellStyle name="Normal 3 2 2 4 2 3 2 2 2" xfId="39679" xr:uid="{00000000-0005-0000-0000-0000A6840000}"/>
    <cellStyle name="Normal 3 2 2 4 2 3 2 3" xfId="39678" xr:uid="{00000000-0005-0000-0000-0000A7840000}"/>
    <cellStyle name="Normal 3 2 2 4 2 3 3" xfId="19130" xr:uid="{00000000-0005-0000-0000-0000A8840000}"/>
    <cellStyle name="Normal 3 2 2 4 2 3 3 2" xfId="19131" xr:uid="{00000000-0005-0000-0000-0000A9840000}"/>
    <cellStyle name="Normal 3 2 2 4 2 3 3 2 2" xfId="39681" xr:uid="{00000000-0005-0000-0000-0000AA840000}"/>
    <cellStyle name="Normal 3 2 2 4 2 3 3 3" xfId="39680" xr:uid="{00000000-0005-0000-0000-0000AB840000}"/>
    <cellStyle name="Normal 3 2 2 4 2 3 4" xfId="19132" xr:uid="{00000000-0005-0000-0000-0000AC840000}"/>
    <cellStyle name="Normal 3 2 2 4 2 3 4 2" xfId="39682" xr:uid="{00000000-0005-0000-0000-0000AD840000}"/>
    <cellStyle name="Normal 3 2 2 4 2 3 5" xfId="19133" xr:uid="{00000000-0005-0000-0000-0000AE840000}"/>
    <cellStyle name="Normal 3 2 2 4 2 3 5 2" xfId="48695" xr:uid="{00000000-0005-0000-0000-0000AF840000}"/>
    <cellStyle name="Normal 3 2 2 4 2 3 6" xfId="39677" xr:uid="{00000000-0005-0000-0000-0000B0840000}"/>
    <cellStyle name="Normal 3 2 2 4 2 4" xfId="19134" xr:uid="{00000000-0005-0000-0000-0000B1840000}"/>
    <cellStyle name="Normal 3 2 2 4 2 4 2" xfId="19135" xr:uid="{00000000-0005-0000-0000-0000B2840000}"/>
    <cellStyle name="Normal 3 2 2 4 2 4 2 2" xfId="19136" xr:uid="{00000000-0005-0000-0000-0000B3840000}"/>
    <cellStyle name="Normal 3 2 2 4 2 4 2 2 2" xfId="39685" xr:uid="{00000000-0005-0000-0000-0000B4840000}"/>
    <cellStyle name="Normal 3 2 2 4 2 4 2 3" xfId="39684" xr:uid="{00000000-0005-0000-0000-0000B5840000}"/>
    <cellStyle name="Normal 3 2 2 4 2 4 3" xfId="19137" xr:uid="{00000000-0005-0000-0000-0000B6840000}"/>
    <cellStyle name="Normal 3 2 2 4 2 4 3 2" xfId="19138" xr:uid="{00000000-0005-0000-0000-0000B7840000}"/>
    <cellStyle name="Normal 3 2 2 4 2 4 3 2 2" xfId="39687" xr:uid="{00000000-0005-0000-0000-0000B8840000}"/>
    <cellStyle name="Normal 3 2 2 4 2 4 3 3" xfId="39686" xr:uid="{00000000-0005-0000-0000-0000B9840000}"/>
    <cellStyle name="Normal 3 2 2 4 2 4 4" xfId="19139" xr:uid="{00000000-0005-0000-0000-0000BA840000}"/>
    <cellStyle name="Normal 3 2 2 4 2 4 4 2" xfId="39688" xr:uid="{00000000-0005-0000-0000-0000BB840000}"/>
    <cellStyle name="Normal 3 2 2 4 2 4 5" xfId="19140" xr:uid="{00000000-0005-0000-0000-0000BC840000}"/>
    <cellStyle name="Normal 3 2 2 4 2 4 5 2" xfId="48696" xr:uid="{00000000-0005-0000-0000-0000BD840000}"/>
    <cellStyle name="Normal 3 2 2 4 2 4 6" xfId="39683" xr:uid="{00000000-0005-0000-0000-0000BE840000}"/>
    <cellStyle name="Normal 3 2 2 4 2 5" xfId="19141" xr:uid="{00000000-0005-0000-0000-0000BF840000}"/>
    <cellStyle name="Normal 3 2 2 4 2 5 2" xfId="19142" xr:uid="{00000000-0005-0000-0000-0000C0840000}"/>
    <cellStyle name="Normal 3 2 2 4 2 5 2 2" xfId="39690" xr:uid="{00000000-0005-0000-0000-0000C1840000}"/>
    <cellStyle name="Normal 3 2 2 4 2 5 3" xfId="39689" xr:uid="{00000000-0005-0000-0000-0000C2840000}"/>
    <cellStyle name="Normal 3 2 2 4 2 6" xfId="19143" xr:uid="{00000000-0005-0000-0000-0000C3840000}"/>
    <cellStyle name="Normal 3 2 2 4 2 6 2" xfId="19144" xr:uid="{00000000-0005-0000-0000-0000C4840000}"/>
    <cellStyle name="Normal 3 2 2 4 2 6 2 2" xfId="39692" xr:uid="{00000000-0005-0000-0000-0000C5840000}"/>
    <cellStyle name="Normal 3 2 2 4 2 6 3" xfId="39691" xr:uid="{00000000-0005-0000-0000-0000C6840000}"/>
    <cellStyle name="Normal 3 2 2 4 2 7" xfId="19145" xr:uid="{00000000-0005-0000-0000-0000C7840000}"/>
    <cellStyle name="Normal 3 2 2 4 2 7 2" xfId="39693" xr:uid="{00000000-0005-0000-0000-0000C8840000}"/>
    <cellStyle name="Normal 3 2 2 4 2 8" xfId="19146" xr:uid="{00000000-0005-0000-0000-0000C9840000}"/>
    <cellStyle name="Normal 3 2 2 4 2 8 2" xfId="48691" xr:uid="{00000000-0005-0000-0000-0000CA840000}"/>
    <cellStyle name="Normal 3 2 2 4 2 9" xfId="39658" xr:uid="{00000000-0005-0000-0000-0000CB840000}"/>
    <cellStyle name="Normal 3 2 2 4 3" xfId="19147" xr:uid="{00000000-0005-0000-0000-0000CC840000}"/>
    <cellStyle name="Normal 3 2 2 4 3 2" xfId="19148" xr:uid="{00000000-0005-0000-0000-0000CD840000}"/>
    <cellStyle name="Normal 3 2 2 4 3 2 2" xfId="19149" xr:uid="{00000000-0005-0000-0000-0000CE840000}"/>
    <cellStyle name="Normal 3 2 2 4 3 2 2 2" xfId="19150" xr:uid="{00000000-0005-0000-0000-0000CF840000}"/>
    <cellStyle name="Normal 3 2 2 4 3 2 2 2 2" xfId="39697" xr:uid="{00000000-0005-0000-0000-0000D0840000}"/>
    <cellStyle name="Normal 3 2 2 4 3 2 2 3" xfId="39696" xr:uid="{00000000-0005-0000-0000-0000D1840000}"/>
    <cellStyle name="Normal 3 2 2 4 3 2 3" xfId="19151" xr:uid="{00000000-0005-0000-0000-0000D2840000}"/>
    <cellStyle name="Normal 3 2 2 4 3 2 3 2" xfId="19152" xr:uid="{00000000-0005-0000-0000-0000D3840000}"/>
    <cellStyle name="Normal 3 2 2 4 3 2 3 2 2" xfId="39699" xr:uid="{00000000-0005-0000-0000-0000D4840000}"/>
    <cellStyle name="Normal 3 2 2 4 3 2 3 3" xfId="39698" xr:uid="{00000000-0005-0000-0000-0000D5840000}"/>
    <cellStyle name="Normal 3 2 2 4 3 2 4" xfId="19153" xr:uid="{00000000-0005-0000-0000-0000D6840000}"/>
    <cellStyle name="Normal 3 2 2 4 3 2 4 2" xfId="39700" xr:uid="{00000000-0005-0000-0000-0000D7840000}"/>
    <cellStyle name="Normal 3 2 2 4 3 2 5" xfId="19154" xr:uid="{00000000-0005-0000-0000-0000D8840000}"/>
    <cellStyle name="Normal 3 2 2 4 3 2 5 2" xfId="48698" xr:uid="{00000000-0005-0000-0000-0000D9840000}"/>
    <cellStyle name="Normal 3 2 2 4 3 2 6" xfId="39695" xr:uid="{00000000-0005-0000-0000-0000DA840000}"/>
    <cellStyle name="Normal 3 2 2 4 3 3" xfId="19155" xr:uid="{00000000-0005-0000-0000-0000DB840000}"/>
    <cellStyle name="Normal 3 2 2 4 3 3 2" xfId="19156" xr:uid="{00000000-0005-0000-0000-0000DC840000}"/>
    <cellStyle name="Normal 3 2 2 4 3 3 2 2" xfId="19157" xr:uid="{00000000-0005-0000-0000-0000DD840000}"/>
    <cellStyle name="Normal 3 2 2 4 3 3 2 2 2" xfId="39703" xr:uid="{00000000-0005-0000-0000-0000DE840000}"/>
    <cellStyle name="Normal 3 2 2 4 3 3 2 3" xfId="39702" xr:uid="{00000000-0005-0000-0000-0000DF840000}"/>
    <cellStyle name="Normal 3 2 2 4 3 3 3" xfId="19158" xr:uid="{00000000-0005-0000-0000-0000E0840000}"/>
    <cellStyle name="Normal 3 2 2 4 3 3 3 2" xfId="19159" xr:uid="{00000000-0005-0000-0000-0000E1840000}"/>
    <cellStyle name="Normal 3 2 2 4 3 3 3 2 2" xfId="39705" xr:uid="{00000000-0005-0000-0000-0000E2840000}"/>
    <cellStyle name="Normal 3 2 2 4 3 3 3 3" xfId="39704" xr:uid="{00000000-0005-0000-0000-0000E3840000}"/>
    <cellStyle name="Normal 3 2 2 4 3 3 4" xfId="19160" xr:uid="{00000000-0005-0000-0000-0000E4840000}"/>
    <cellStyle name="Normal 3 2 2 4 3 3 4 2" xfId="39706" xr:uid="{00000000-0005-0000-0000-0000E5840000}"/>
    <cellStyle name="Normal 3 2 2 4 3 3 5" xfId="19161" xr:uid="{00000000-0005-0000-0000-0000E6840000}"/>
    <cellStyle name="Normal 3 2 2 4 3 3 5 2" xfId="48699" xr:uid="{00000000-0005-0000-0000-0000E7840000}"/>
    <cellStyle name="Normal 3 2 2 4 3 3 6" xfId="39701" xr:uid="{00000000-0005-0000-0000-0000E8840000}"/>
    <cellStyle name="Normal 3 2 2 4 3 4" xfId="19162" xr:uid="{00000000-0005-0000-0000-0000E9840000}"/>
    <cellStyle name="Normal 3 2 2 4 3 4 2" xfId="19163" xr:uid="{00000000-0005-0000-0000-0000EA840000}"/>
    <cellStyle name="Normal 3 2 2 4 3 4 2 2" xfId="39708" xr:uid="{00000000-0005-0000-0000-0000EB840000}"/>
    <cellStyle name="Normal 3 2 2 4 3 4 3" xfId="39707" xr:uid="{00000000-0005-0000-0000-0000EC840000}"/>
    <cellStyle name="Normal 3 2 2 4 3 5" xfId="19164" xr:uid="{00000000-0005-0000-0000-0000ED840000}"/>
    <cellStyle name="Normal 3 2 2 4 3 5 2" xfId="19165" xr:uid="{00000000-0005-0000-0000-0000EE840000}"/>
    <cellStyle name="Normal 3 2 2 4 3 5 2 2" xfId="39710" xr:uid="{00000000-0005-0000-0000-0000EF840000}"/>
    <cellStyle name="Normal 3 2 2 4 3 5 3" xfId="39709" xr:uid="{00000000-0005-0000-0000-0000F0840000}"/>
    <cellStyle name="Normal 3 2 2 4 3 6" xfId="19166" xr:uid="{00000000-0005-0000-0000-0000F1840000}"/>
    <cellStyle name="Normal 3 2 2 4 3 6 2" xfId="39711" xr:uid="{00000000-0005-0000-0000-0000F2840000}"/>
    <cellStyle name="Normal 3 2 2 4 3 7" xfId="19167" xr:uid="{00000000-0005-0000-0000-0000F3840000}"/>
    <cellStyle name="Normal 3 2 2 4 3 7 2" xfId="48697" xr:uid="{00000000-0005-0000-0000-0000F4840000}"/>
    <cellStyle name="Normal 3 2 2 4 3 8" xfId="39694" xr:uid="{00000000-0005-0000-0000-0000F5840000}"/>
    <cellStyle name="Normal 3 2 2 4 4" xfId="19168" xr:uid="{00000000-0005-0000-0000-0000F6840000}"/>
    <cellStyle name="Normal 3 2 2 4 4 2" xfId="19169" xr:uid="{00000000-0005-0000-0000-0000F7840000}"/>
    <cellStyle name="Normal 3 2 2 4 4 2 2" xfId="19170" xr:uid="{00000000-0005-0000-0000-0000F8840000}"/>
    <cellStyle name="Normal 3 2 2 4 4 2 2 2" xfId="39714" xr:uid="{00000000-0005-0000-0000-0000F9840000}"/>
    <cellStyle name="Normal 3 2 2 4 4 2 3" xfId="39713" xr:uid="{00000000-0005-0000-0000-0000FA840000}"/>
    <cellStyle name="Normal 3 2 2 4 4 3" xfId="19171" xr:uid="{00000000-0005-0000-0000-0000FB840000}"/>
    <cellStyle name="Normal 3 2 2 4 4 3 2" xfId="19172" xr:uid="{00000000-0005-0000-0000-0000FC840000}"/>
    <cellStyle name="Normal 3 2 2 4 4 3 2 2" xfId="39716" xr:uid="{00000000-0005-0000-0000-0000FD840000}"/>
    <cellStyle name="Normal 3 2 2 4 4 3 3" xfId="39715" xr:uid="{00000000-0005-0000-0000-0000FE840000}"/>
    <cellStyle name="Normal 3 2 2 4 4 4" xfId="19173" xr:uid="{00000000-0005-0000-0000-0000FF840000}"/>
    <cellStyle name="Normal 3 2 2 4 4 4 2" xfId="39717" xr:uid="{00000000-0005-0000-0000-000000850000}"/>
    <cellStyle name="Normal 3 2 2 4 4 5" xfId="19174" xr:uid="{00000000-0005-0000-0000-000001850000}"/>
    <cellStyle name="Normal 3 2 2 4 4 5 2" xfId="48700" xr:uid="{00000000-0005-0000-0000-000002850000}"/>
    <cellStyle name="Normal 3 2 2 4 4 6" xfId="39712" xr:uid="{00000000-0005-0000-0000-000003850000}"/>
    <cellStyle name="Normal 3 2 2 4 5" xfId="19175" xr:uid="{00000000-0005-0000-0000-000004850000}"/>
    <cellStyle name="Normal 3 2 2 4 5 2" xfId="19176" xr:uid="{00000000-0005-0000-0000-000005850000}"/>
    <cellStyle name="Normal 3 2 2 4 5 2 2" xfId="19177" xr:uid="{00000000-0005-0000-0000-000006850000}"/>
    <cellStyle name="Normal 3 2 2 4 5 2 2 2" xfId="39720" xr:uid="{00000000-0005-0000-0000-000007850000}"/>
    <cellStyle name="Normal 3 2 2 4 5 2 3" xfId="39719" xr:uid="{00000000-0005-0000-0000-000008850000}"/>
    <cellStyle name="Normal 3 2 2 4 5 3" xfId="19178" xr:uid="{00000000-0005-0000-0000-000009850000}"/>
    <cellStyle name="Normal 3 2 2 4 5 3 2" xfId="19179" xr:uid="{00000000-0005-0000-0000-00000A850000}"/>
    <cellStyle name="Normal 3 2 2 4 5 3 2 2" xfId="39722" xr:uid="{00000000-0005-0000-0000-00000B850000}"/>
    <cellStyle name="Normal 3 2 2 4 5 3 3" xfId="39721" xr:uid="{00000000-0005-0000-0000-00000C850000}"/>
    <cellStyle name="Normal 3 2 2 4 5 4" xfId="19180" xr:uid="{00000000-0005-0000-0000-00000D850000}"/>
    <cellStyle name="Normal 3 2 2 4 5 4 2" xfId="39723" xr:uid="{00000000-0005-0000-0000-00000E850000}"/>
    <cellStyle name="Normal 3 2 2 4 5 5" xfId="19181" xr:uid="{00000000-0005-0000-0000-00000F850000}"/>
    <cellStyle name="Normal 3 2 2 4 5 5 2" xfId="48701" xr:uid="{00000000-0005-0000-0000-000010850000}"/>
    <cellStyle name="Normal 3 2 2 4 5 6" xfId="39718" xr:uid="{00000000-0005-0000-0000-000011850000}"/>
    <cellStyle name="Normal 3 2 2 4 6" xfId="19182" xr:uid="{00000000-0005-0000-0000-000012850000}"/>
    <cellStyle name="Normal 3 2 2 4 6 2" xfId="19183" xr:uid="{00000000-0005-0000-0000-000013850000}"/>
    <cellStyle name="Normal 3 2 2 4 6 2 2" xfId="39725" xr:uid="{00000000-0005-0000-0000-000014850000}"/>
    <cellStyle name="Normal 3 2 2 4 6 3" xfId="39724" xr:uid="{00000000-0005-0000-0000-000015850000}"/>
    <cellStyle name="Normal 3 2 2 4 7" xfId="19184" xr:uid="{00000000-0005-0000-0000-000016850000}"/>
    <cellStyle name="Normal 3 2 2 4 7 2" xfId="19185" xr:uid="{00000000-0005-0000-0000-000017850000}"/>
    <cellStyle name="Normal 3 2 2 4 7 2 2" xfId="39727" xr:uid="{00000000-0005-0000-0000-000018850000}"/>
    <cellStyle name="Normal 3 2 2 4 7 3" xfId="39726" xr:uid="{00000000-0005-0000-0000-000019850000}"/>
    <cellStyle name="Normal 3 2 2 4 8" xfId="19186" xr:uid="{00000000-0005-0000-0000-00001A850000}"/>
    <cellStyle name="Normal 3 2 2 4 8 2" xfId="39728" xr:uid="{00000000-0005-0000-0000-00001B850000}"/>
    <cellStyle name="Normal 3 2 2 4 9" xfId="19187" xr:uid="{00000000-0005-0000-0000-00001C850000}"/>
    <cellStyle name="Normal 3 2 2 4 9 2" xfId="48690" xr:uid="{00000000-0005-0000-0000-00001D850000}"/>
    <cellStyle name="Normal 3 2 2 5" xfId="19188" xr:uid="{00000000-0005-0000-0000-00001E850000}"/>
    <cellStyle name="Normal 3 2 2 5 2" xfId="19189" xr:uid="{00000000-0005-0000-0000-00001F850000}"/>
    <cellStyle name="Normal 3 2 2 5 2 2" xfId="19190" xr:uid="{00000000-0005-0000-0000-000020850000}"/>
    <cellStyle name="Normal 3 2 2 5 2 2 2" xfId="19191" xr:uid="{00000000-0005-0000-0000-000021850000}"/>
    <cellStyle name="Normal 3 2 2 5 2 2 2 2" xfId="19192" xr:uid="{00000000-0005-0000-0000-000022850000}"/>
    <cellStyle name="Normal 3 2 2 5 2 2 2 2 2" xfId="39733" xr:uid="{00000000-0005-0000-0000-000023850000}"/>
    <cellStyle name="Normal 3 2 2 5 2 2 2 3" xfId="39732" xr:uid="{00000000-0005-0000-0000-000024850000}"/>
    <cellStyle name="Normal 3 2 2 5 2 2 3" xfId="19193" xr:uid="{00000000-0005-0000-0000-000025850000}"/>
    <cellStyle name="Normal 3 2 2 5 2 2 3 2" xfId="19194" xr:uid="{00000000-0005-0000-0000-000026850000}"/>
    <cellStyle name="Normal 3 2 2 5 2 2 3 2 2" xfId="39735" xr:uid="{00000000-0005-0000-0000-000027850000}"/>
    <cellStyle name="Normal 3 2 2 5 2 2 3 3" xfId="39734" xr:uid="{00000000-0005-0000-0000-000028850000}"/>
    <cellStyle name="Normal 3 2 2 5 2 2 4" xfId="19195" xr:uid="{00000000-0005-0000-0000-000029850000}"/>
    <cellStyle name="Normal 3 2 2 5 2 2 4 2" xfId="39736" xr:uid="{00000000-0005-0000-0000-00002A850000}"/>
    <cellStyle name="Normal 3 2 2 5 2 2 5" xfId="19196" xr:uid="{00000000-0005-0000-0000-00002B850000}"/>
    <cellStyle name="Normal 3 2 2 5 2 2 5 2" xfId="48704" xr:uid="{00000000-0005-0000-0000-00002C850000}"/>
    <cellStyle name="Normal 3 2 2 5 2 2 6" xfId="39731" xr:uid="{00000000-0005-0000-0000-00002D850000}"/>
    <cellStyle name="Normal 3 2 2 5 2 3" xfId="19197" xr:uid="{00000000-0005-0000-0000-00002E850000}"/>
    <cellStyle name="Normal 3 2 2 5 2 3 2" xfId="19198" xr:uid="{00000000-0005-0000-0000-00002F850000}"/>
    <cellStyle name="Normal 3 2 2 5 2 3 2 2" xfId="19199" xr:uid="{00000000-0005-0000-0000-000030850000}"/>
    <cellStyle name="Normal 3 2 2 5 2 3 2 2 2" xfId="39739" xr:uid="{00000000-0005-0000-0000-000031850000}"/>
    <cellStyle name="Normal 3 2 2 5 2 3 2 3" xfId="39738" xr:uid="{00000000-0005-0000-0000-000032850000}"/>
    <cellStyle name="Normal 3 2 2 5 2 3 3" xfId="19200" xr:uid="{00000000-0005-0000-0000-000033850000}"/>
    <cellStyle name="Normal 3 2 2 5 2 3 3 2" xfId="19201" xr:uid="{00000000-0005-0000-0000-000034850000}"/>
    <cellStyle name="Normal 3 2 2 5 2 3 3 2 2" xfId="39741" xr:uid="{00000000-0005-0000-0000-000035850000}"/>
    <cellStyle name="Normal 3 2 2 5 2 3 3 3" xfId="39740" xr:uid="{00000000-0005-0000-0000-000036850000}"/>
    <cellStyle name="Normal 3 2 2 5 2 3 4" xfId="19202" xr:uid="{00000000-0005-0000-0000-000037850000}"/>
    <cellStyle name="Normal 3 2 2 5 2 3 4 2" xfId="39742" xr:uid="{00000000-0005-0000-0000-000038850000}"/>
    <cellStyle name="Normal 3 2 2 5 2 3 5" xfId="19203" xr:uid="{00000000-0005-0000-0000-000039850000}"/>
    <cellStyle name="Normal 3 2 2 5 2 3 5 2" xfId="48705" xr:uid="{00000000-0005-0000-0000-00003A850000}"/>
    <cellStyle name="Normal 3 2 2 5 2 3 6" xfId="39737" xr:uid="{00000000-0005-0000-0000-00003B850000}"/>
    <cellStyle name="Normal 3 2 2 5 2 4" xfId="19204" xr:uid="{00000000-0005-0000-0000-00003C850000}"/>
    <cellStyle name="Normal 3 2 2 5 2 4 2" xfId="19205" xr:uid="{00000000-0005-0000-0000-00003D850000}"/>
    <cellStyle name="Normal 3 2 2 5 2 4 2 2" xfId="39744" xr:uid="{00000000-0005-0000-0000-00003E850000}"/>
    <cellStyle name="Normal 3 2 2 5 2 4 3" xfId="39743" xr:uid="{00000000-0005-0000-0000-00003F850000}"/>
    <cellStyle name="Normal 3 2 2 5 2 5" xfId="19206" xr:uid="{00000000-0005-0000-0000-000040850000}"/>
    <cellStyle name="Normal 3 2 2 5 2 5 2" xfId="19207" xr:uid="{00000000-0005-0000-0000-000041850000}"/>
    <cellStyle name="Normal 3 2 2 5 2 5 2 2" xfId="39746" xr:uid="{00000000-0005-0000-0000-000042850000}"/>
    <cellStyle name="Normal 3 2 2 5 2 5 3" xfId="39745" xr:uid="{00000000-0005-0000-0000-000043850000}"/>
    <cellStyle name="Normal 3 2 2 5 2 6" xfId="19208" xr:uid="{00000000-0005-0000-0000-000044850000}"/>
    <cellStyle name="Normal 3 2 2 5 2 6 2" xfId="39747" xr:uid="{00000000-0005-0000-0000-000045850000}"/>
    <cellStyle name="Normal 3 2 2 5 2 7" xfId="19209" xr:uid="{00000000-0005-0000-0000-000046850000}"/>
    <cellStyle name="Normal 3 2 2 5 2 7 2" xfId="48703" xr:uid="{00000000-0005-0000-0000-000047850000}"/>
    <cellStyle name="Normal 3 2 2 5 2 8" xfId="39730" xr:uid="{00000000-0005-0000-0000-000048850000}"/>
    <cellStyle name="Normal 3 2 2 5 3" xfId="19210" xr:uid="{00000000-0005-0000-0000-000049850000}"/>
    <cellStyle name="Normal 3 2 2 5 3 2" xfId="19211" xr:uid="{00000000-0005-0000-0000-00004A850000}"/>
    <cellStyle name="Normal 3 2 2 5 3 2 2" xfId="19212" xr:uid="{00000000-0005-0000-0000-00004B850000}"/>
    <cellStyle name="Normal 3 2 2 5 3 2 2 2" xfId="39750" xr:uid="{00000000-0005-0000-0000-00004C850000}"/>
    <cellStyle name="Normal 3 2 2 5 3 2 3" xfId="39749" xr:uid="{00000000-0005-0000-0000-00004D850000}"/>
    <cellStyle name="Normal 3 2 2 5 3 3" xfId="19213" xr:uid="{00000000-0005-0000-0000-00004E850000}"/>
    <cellStyle name="Normal 3 2 2 5 3 3 2" xfId="19214" xr:uid="{00000000-0005-0000-0000-00004F850000}"/>
    <cellStyle name="Normal 3 2 2 5 3 3 2 2" xfId="39752" xr:uid="{00000000-0005-0000-0000-000050850000}"/>
    <cellStyle name="Normal 3 2 2 5 3 3 3" xfId="39751" xr:uid="{00000000-0005-0000-0000-000051850000}"/>
    <cellStyle name="Normal 3 2 2 5 3 4" xfId="19215" xr:uid="{00000000-0005-0000-0000-000052850000}"/>
    <cellStyle name="Normal 3 2 2 5 3 4 2" xfId="39753" xr:uid="{00000000-0005-0000-0000-000053850000}"/>
    <cellStyle name="Normal 3 2 2 5 3 5" xfId="19216" xr:uid="{00000000-0005-0000-0000-000054850000}"/>
    <cellStyle name="Normal 3 2 2 5 3 5 2" xfId="48706" xr:uid="{00000000-0005-0000-0000-000055850000}"/>
    <cellStyle name="Normal 3 2 2 5 3 6" xfId="39748" xr:uid="{00000000-0005-0000-0000-000056850000}"/>
    <cellStyle name="Normal 3 2 2 5 4" xfId="19217" xr:uid="{00000000-0005-0000-0000-000057850000}"/>
    <cellStyle name="Normal 3 2 2 5 4 2" xfId="19218" xr:uid="{00000000-0005-0000-0000-000058850000}"/>
    <cellStyle name="Normal 3 2 2 5 4 2 2" xfId="19219" xr:uid="{00000000-0005-0000-0000-000059850000}"/>
    <cellStyle name="Normal 3 2 2 5 4 2 2 2" xfId="39756" xr:uid="{00000000-0005-0000-0000-00005A850000}"/>
    <cellStyle name="Normal 3 2 2 5 4 2 3" xfId="39755" xr:uid="{00000000-0005-0000-0000-00005B850000}"/>
    <cellStyle name="Normal 3 2 2 5 4 3" xfId="19220" xr:uid="{00000000-0005-0000-0000-00005C850000}"/>
    <cellStyle name="Normal 3 2 2 5 4 3 2" xfId="19221" xr:uid="{00000000-0005-0000-0000-00005D850000}"/>
    <cellStyle name="Normal 3 2 2 5 4 3 2 2" xfId="39758" xr:uid="{00000000-0005-0000-0000-00005E850000}"/>
    <cellStyle name="Normal 3 2 2 5 4 3 3" xfId="39757" xr:uid="{00000000-0005-0000-0000-00005F850000}"/>
    <cellStyle name="Normal 3 2 2 5 4 4" xfId="19222" xr:uid="{00000000-0005-0000-0000-000060850000}"/>
    <cellStyle name="Normal 3 2 2 5 4 4 2" xfId="39759" xr:uid="{00000000-0005-0000-0000-000061850000}"/>
    <cellStyle name="Normal 3 2 2 5 4 5" xfId="19223" xr:uid="{00000000-0005-0000-0000-000062850000}"/>
    <cellStyle name="Normal 3 2 2 5 4 5 2" xfId="48707" xr:uid="{00000000-0005-0000-0000-000063850000}"/>
    <cellStyle name="Normal 3 2 2 5 4 6" xfId="39754" xr:uid="{00000000-0005-0000-0000-000064850000}"/>
    <cellStyle name="Normal 3 2 2 5 5" xfId="19224" xr:uid="{00000000-0005-0000-0000-000065850000}"/>
    <cellStyle name="Normal 3 2 2 5 5 2" xfId="19225" xr:uid="{00000000-0005-0000-0000-000066850000}"/>
    <cellStyle name="Normal 3 2 2 5 5 2 2" xfId="39761" xr:uid="{00000000-0005-0000-0000-000067850000}"/>
    <cellStyle name="Normal 3 2 2 5 5 3" xfId="39760" xr:uid="{00000000-0005-0000-0000-000068850000}"/>
    <cellStyle name="Normal 3 2 2 5 6" xfId="19226" xr:uid="{00000000-0005-0000-0000-000069850000}"/>
    <cellStyle name="Normal 3 2 2 5 6 2" xfId="19227" xr:uid="{00000000-0005-0000-0000-00006A850000}"/>
    <cellStyle name="Normal 3 2 2 5 6 2 2" xfId="39763" xr:uid="{00000000-0005-0000-0000-00006B850000}"/>
    <cellStyle name="Normal 3 2 2 5 6 3" xfId="39762" xr:uid="{00000000-0005-0000-0000-00006C850000}"/>
    <cellStyle name="Normal 3 2 2 5 7" xfId="19228" xr:uid="{00000000-0005-0000-0000-00006D850000}"/>
    <cellStyle name="Normal 3 2 2 5 7 2" xfId="39764" xr:uid="{00000000-0005-0000-0000-00006E850000}"/>
    <cellStyle name="Normal 3 2 2 5 8" xfId="19229" xr:uid="{00000000-0005-0000-0000-00006F850000}"/>
    <cellStyle name="Normal 3 2 2 5 8 2" xfId="48702" xr:uid="{00000000-0005-0000-0000-000070850000}"/>
    <cellStyle name="Normal 3 2 2 5 9" xfId="39729" xr:uid="{00000000-0005-0000-0000-000071850000}"/>
    <cellStyle name="Normal 3 2 2 6" xfId="19230" xr:uid="{00000000-0005-0000-0000-000072850000}"/>
    <cellStyle name="Normal 3 2 2 6 2" xfId="19231" xr:uid="{00000000-0005-0000-0000-000073850000}"/>
    <cellStyle name="Normal 3 2 2 6 2 2" xfId="19232" xr:uid="{00000000-0005-0000-0000-000074850000}"/>
    <cellStyle name="Normal 3 2 2 6 2 2 2" xfId="19233" xr:uid="{00000000-0005-0000-0000-000075850000}"/>
    <cellStyle name="Normal 3 2 2 6 2 2 2 2" xfId="39768" xr:uid="{00000000-0005-0000-0000-000076850000}"/>
    <cellStyle name="Normal 3 2 2 6 2 2 3" xfId="39767" xr:uid="{00000000-0005-0000-0000-000077850000}"/>
    <cellStyle name="Normal 3 2 2 6 2 3" xfId="19234" xr:uid="{00000000-0005-0000-0000-000078850000}"/>
    <cellStyle name="Normal 3 2 2 6 2 3 2" xfId="19235" xr:uid="{00000000-0005-0000-0000-000079850000}"/>
    <cellStyle name="Normal 3 2 2 6 2 3 2 2" xfId="39770" xr:uid="{00000000-0005-0000-0000-00007A850000}"/>
    <cellStyle name="Normal 3 2 2 6 2 3 3" xfId="39769" xr:uid="{00000000-0005-0000-0000-00007B850000}"/>
    <cellStyle name="Normal 3 2 2 6 2 4" xfId="19236" xr:uid="{00000000-0005-0000-0000-00007C850000}"/>
    <cellStyle name="Normal 3 2 2 6 2 4 2" xfId="39771" xr:uid="{00000000-0005-0000-0000-00007D850000}"/>
    <cellStyle name="Normal 3 2 2 6 2 5" xfId="19237" xr:uid="{00000000-0005-0000-0000-00007E850000}"/>
    <cellStyle name="Normal 3 2 2 6 2 5 2" xfId="48709" xr:uid="{00000000-0005-0000-0000-00007F850000}"/>
    <cellStyle name="Normal 3 2 2 6 2 6" xfId="39766" xr:uid="{00000000-0005-0000-0000-000080850000}"/>
    <cellStyle name="Normal 3 2 2 6 3" xfId="19238" xr:uid="{00000000-0005-0000-0000-000081850000}"/>
    <cellStyle name="Normal 3 2 2 6 3 2" xfId="19239" xr:uid="{00000000-0005-0000-0000-000082850000}"/>
    <cellStyle name="Normal 3 2 2 6 3 2 2" xfId="19240" xr:uid="{00000000-0005-0000-0000-000083850000}"/>
    <cellStyle name="Normal 3 2 2 6 3 2 2 2" xfId="39774" xr:uid="{00000000-0005-0000-0000-000084850000}"/>
    <cellStyle name="Normal 3 2 2 6 3 2 3" xfId="39773" xr:uid="{00000000-0005-0000-0000-000085850000}"/>
    <cellStyle name="Normal 3 2 2 6 3 3" xfId="19241" xr:uid="{00000000-0005-0000-0000-000086850000}"/>
    <cellStyle name="Normal 3 2 2 6 3 3 2" xfId="19242" xr:uid="{00000000-0005-0000-0000-000087850000}"/>
    <cellStyle name="Normal 3 2 2 6 3 3 2 2" xfId="39776" xr:uid="{00000000-0005-0000-0000-000088850000}"/>
    <cellStyle name="Normal 3 2 2 6 3 3 3" xfId="39775" xr:uid="{00000000-0005-0000-0000-000089850000}"/>
    <cellStyle name="Normal 3 2 2 6 3 4" xfId="19243" xr:uid="{00000000-0005-0000-0000-00008A850000}"/>
    <cellStyle name="Normal 3 2 2 6 3 4 2" xfId="39777" xr:uid="{00000000-0005-0000-0000-00008B850000}"/>
    <cellStyle name="Normal 3 2 2 6 3 5" xfId="19244" xr:uid="{00000000-0005-0000-0000-00008C850000}"/>
    <cellStyle name="Normal 3 2 2 6 3 5 2" xfId="48710" xr:uid="{00000000-0005-0000-0000-00008D850000}"/>
    <cellStyle name="Normal 3 2 2 6 3 6" xfId="39772" xr:uid="{00000000-0005-0000-0000-00008E850000}"/>
    <cellStyle name="Normal 3 2 2 6 4" xfId="19245" xr:uid="{00000000-0005-0000-0000-00008F850000}"/>
    <cellStyle name="Normal 3 2 2 6 4 2" xfId="19246" xr:uid="{00000000-0005-0000-0000-000090850000}"/>
    <cellStyle name="Normal 3 2 2 6 4 2 2" xfId="39779" xr:uid="{00000000-0005-0000-0000-000091850000}"/>
    <cellStyle name="Normal 3 2 2 6 4 3" xfId="39778" xr:uid="{00000000-0005-0000-0000-000092850000}"/>
    <cellStyle name="Normal 3 2 2 6 5" xfId="19247" xr:uid="{00000000-0005-0000-0000-000093850000}"/>
    <cellStyle name="Normal 3 2 2 6 5 2" xfId="19248" xr:uid="{00000000-0005-0000-0000-000094850000}"/>
    <cellStyle name="Normal 3 2 2 6 5 2 2" xfId="39781" xr:uid="{00000000-0005-0000-0000-000095850000}"/>
    <cellStyle name="Normal 3 2 2 6 5 3" xfId="39780" xr:uid="{00000000-0005-0000-0000-000096850000}"/>
    <cellStyle name="Normal 3 2 2 6 6" xfId="19249" xr:uid="{00000000-0005-0000-0000-000097850000}"/>
    <cellStyle name="Normal 3 2 2 6 6 2" xfId="39782" xr:uid="{00000000-0005-0000-0000-000098850000}"/>
    <cellStyle name="Normal 3 2 2 6 7" xfId="19250" xr:uid="{00000000-0005-0000-0000-000099850000}"/>
    <cellStyle name="Normal 3 2 2 6 7 2" xfId="48708" xr:uid="{00000000-0005-0000-0000-00009A850000}"/>
    <cellStyle name="Normal 3 2 2 6 8" xfId="39765" xr:uid="{00000000-0005-0000-0000-00009B850000}"/>
    <cellStyle name="Normal 3 2 2 7" xfId="19251" xr:uid="{00000000-0005-0000-0000-00009C850000}"/>
    <cellStyle name="Normal 3 2 2 7 2" xfId="19252" xr:uid="{00000000-0005-0000-0000-00009D850000}"/>
    <cellStyle name="Normal 3 2 2 7 2 2" xfId="19253" xr:uid="{00000000-0005-0000-0000-00009E850000}"/>
    <cellStyle name="Normal 3 2 2 7 2 2 2" xfId="39785" xr:uid="{00000000-0005-0000-0000-00009F850000}"/>
    <cellStyle name="Normal 3 2 2 7 2 3" xfId="39784" xr:uid="{00000000-0005-0000-0000-0000A0850000}"/>
    <cellStyle name="Normal 3 2 2 7 3" xfId="19254" xr:uid="{00000000-0005-0000-0000-0000A1850000}"/>
    <cellStyle name="Normal 3 2 2 7 3 2" xfId="19255" xr:uid="{00000000-0005-0000-0000-0000A2850000}"/>
    <cellStyle name="Normal 3 2 2 7 3 2 2" xfId="39787" xr:uid="{00000000-0005-0000-0000-0000A3850000}"/>
    <cellStyle name="Normal 3 2 2 7 3 3" xfId="39786" xr:uid="{00000000-0005-0000-0000-0000A4850000}"/>
    <cellStyle name="Normal 3 2 2 7 4" xfId="19256" xr:uid="{00000000-0005-0000-0000-0000A5850000}"/>
    <cellStyle name="Normal 3 2 2 7 4 2" xfId="39788" xr:uid="{00000000-0005-0000-0000-0000A6850000}"/>
    <cellStyle name="Normal 3 2 2 7 5" xfId="19257" xr:uid="{00000000-0005-0000-0000-0000A7850000}"/>
    <cellStyle name="Normal 3 2 2 7 5 2" xfId="48711" xr:uid="{00000000-0005-0000-0000-0000A8850000}"/>
    <cellStyle name="Normal 3 2 2 7 6" xfId="39783" xr:uid="{00000000-0005-0000-0000-0000A9850000}"/>
    <cellStyle name="Normal 3 2 2 8" xfId="19258" xr:uid="{00000000-0005-0000-0000-0000AA850000}"/>
    <cellStyle name="Normal 3 2 2 8 2" xfId="19259" xr:uid="{00000000-0005-0000-0000-0000AB850000}"/>
    <cellStyle name="Normal 3 2 2 8 2 2" xfId="19260" xr:uid="{00000000-0005-0000-0000-0000AC850000}"/>
    <cellStyle name="Normal 3 2 2 8 2 2 2" xfId="39791" xr:uid="{00000000-0005-0000-0000-0000AD850000}"/>
    <cellStyle name="Normal 3 2 2 8 2 3" xfId="39790" xr:uid="{00000000-0005-0000-0000-0000AE850000}"/>
    <cellStyle name="Normal 3 2 2 8 3" xfId="19261" xr:uid="{00000000-0005-0000-0000-0000AF850000}"/>
    <cellStyle name="Normal 3 2 2 8 3 2" xfId="19262" xr:uid="{00000000-0005-0000-0000-0000B0850000}"/>
    <cellStyle name="Normal 3 2 2 8 3 2 2" xfId="39793" xr:uid="{00000000-0005-0000-0000-0000B1850000}"/>
    <cellStyle name="Normal 3 2 2 8 3 3" xfId="39792" xr:uid="{00000000-0005-0000-0000-0000B2850000}"/>
    <cellStyle name="Normal 3 2 2 8 4" xfId="19263" xr:uid="{00000000-0005-0000-0000-0000B3850000}"/>
    <cellStyle name="Normal 3 2 2 8 4 2" xfId="39794" xr:uid="{00000000-0005-0000-0000-0000B4850000}"/>
    <cellStyle name="Normal 3 2 2 8 5" xfId="19264" xr:uid="{00000000-0005-0000-0000-0000B5850000}"/>
    <cellStyle name="Normal 3 2 2 8 5 2" xfId="48712" xr:uid="{00000000-0005-0000-0000-0000B6850000}"/>
    <cellStyle name="Normal 3 2 2 8 6" xfId="39789" xr:uid="{00000000-0005-0000-0000-0000B7850000}"/>
    <cellStyle name="Normal 3 2 2 9" xfId="19265" xr:uid="{00000000-0005-0000-0000-0000B8850000}"/>
    <cellStyle name="Normal 3 2 2 9 2" xfId="19266" xr:uid="{00000000-0005-0000-0000-0000B9850000}"/>
    <cellStyle name="Normal 3 2 2 9 2 2" xfId="39796" xr:uid="{00000000-0005-0000-0000-0000BA850000}"/>
    <cellStyle name="Normal 3 2 2 9 3" xfId="39795" xr:uid="{00000000-0005-0000-0000-0000BB850000}"/>
    <cellStyle name="Normal 3 2 3" xfId="19267" xr:uid="{00000000-0005-0000-0000-0000BC850000}"/>
    <cellStyle name="Normal 3 2 3 10" xfId="19268" xr:uid="{00000000-0005-0000-0000-0000BD850000}"/>
    <cellStyle name="Normal 3 2 3 10 2" xfId="39798" xr:uid="{00000000-0005-0000-0000-0000BE850000}"/>
    <cellStyle name="Normal 3 2 3 11" xfId="19269" xr:uid="{00000000-0005-0000-0000-0000BF850000}"/>
    <cellStyle name="Normal 3 2 3 11 2" xfId="48713" xr:uid="{00000000-0005-0000-0000-0000C0850000}"/>
    <cellStyle name="Normal 3 2 3 12" xfId="39797" xr:uid="{00000000-0005-0000-0000-0000C1850000}"/>
    <cellStyle name="Normal 3 2 3 2" xfId="19270" xr:uid="{00000000-0005-0000-0000-0000C2850000}"/>
    <cellStyle name="Normal 3 2 3 2 10" xfId="19271" xr:uid="{00000000-0005-0000-0000-0000C3850000}"/>
    <cellStyle name="Normal 3 2 3 2 10 2" xfId="48714" xr:uid="{00000000-0005-0000-0000-0000C4850000}"/>
    <cellStyle name="Normal 3 2 3 2 11" xfId="39799" xr:uid="{00000000-0005-0000-0000-0000C5850000}"/>
    <cellStyle name="Normal 3 2 3 2 2" xfId="19272" xr:uid="{00000000-0005-0000-0000-0000C6850000}"/>
    <cellStyle name="Normal 3 2 3 2 2 10" xfId="39800" xr:uid="{00000000-0005-0000-0000-0000C7850000}"/>
    <cellStyle name="Normal 3 2 3 2 2 2" xfId="19273" xr:uid="{00000000-0005-0000-0000-0000C8850000}"/>
    <cellStyle name="Normal 3 2 3 2 2 2 2" xfId="19274" xr:uid="{00000000-0005-0000-0000-0000C9850000}"/>
    <cellStyle name="Normal 3 2 3 2 2 2 2 2" xfId="19275" xr:uid="{00000000-0005-0000-0000-0000CA850000}"/>
    <cellStyle name="Normal 3 2 3 2 2 2 2 2 2" xfId="19276" xr:uid="{00000000-0005-0000-0000-0000CB850000}"/>
    <cellStyle name="Normal 3 2 3 2 2 2 2 2 2 2" xfId="19277" xr:uid="{00000000-0005-0000-0000-0000CC850000}"/>
    <cellStyle name="Normal 3 2 3 2 2 2 2 2 2 2 2" xfId="39805" xr:uid="{00000000-0005-0000-0000-0000CD850000}"/>
    <cellStyle name="Normal 3 2 3 2 2 2 2 2 2 3" xfId="39804" xr:uid="{00000000-0005-0000-0000-0000CE850000}"/>
    <cellStyle name="Normal 3 2 3 2 2 2 2 2 3" xfId="19278" xr:uid="{00000000-0005-0000-0000-0000CF850000}"/>
    <cellStyle name="Normal 3 2 3 2 2 2 2 2 3 2" xfId="19279" xr:uid="{00000000-0005-0000-0000-0000D0850000}"/>
    <cellStyle name="Normal 3 2 3 2 2 2 2 2 3 2 2" xfId="39807" xr:uid="{00000000-0005-0000-0000-0000D1850000}"/>
    <cellStyle name="Normal 3 2 3 2 2 2 2 2 3 3" xfId="39806" xr:uid="{00000000-0005-0000-0000-0000D2850000}"/>
    <cellStyle name="Normal 3 2 3 2 2 2 2 2 4" xfId="19280" xr:uid="{00000000-0005-0000-0000-0000D3850000}"/>
    <cellStyle name="Normal 3 2 3 2 2 2 2 2 4 2" xfId="39808" xr:uid="{00000000-0005-0000-0000-0000D4850000}"/>
    <cellStyle name="Normal 3 2 3 2 2 2 2 2 5" xfId="19281" xr:uid="{00000000-0005-0000-0000-0000D5850000}"/>
    <cellStyle name="Normal 3 2 3 2 2 2 2 2 5 2" xfId="48718" xr:uid="{00000000-0005-0000-0000-0000D6850000}"/>
    <cellStyle name="Normal 3 2 3 2 2 2 2 2 6" xfId="39803" xr:uid="{00000000-0005-0000-0000-0000D7850000}"/>
    <cellStyle name="Normal 3 2 3 2 2 2 2 3" xfId="19282" xr:uid="{00000000-0005-0000-0000-0000D8850000}"/>
    <cellStyle name="Normal 3 2 3 2 2 2 2 3 2" xfId="19283" xr:uid="{00000000-0005-0000-0000-0000D9850000}"/>
    <cellStyle name="Normal 3 2 3 2 2 2 2 3 2 2" xfId="19284" xr:uid="{00000000-0005-0000-0000-0000DA850000}"/>
    <cellStyle name="Normal 3 2 3 2 2 2 2 3 2 2 2" xfId="39811" xr:uid="{00000000-0005-0000-0000-0000DB850000}"/>
    <cellStyle name="Normal 3 2 3 2 2 2 2 3 2 3" xfId="39810" xr:uid="{00000000-0005-0000-0000-0000DC850000}"/>
    <cellStyle name="Normal 3 2 3 2 2 2 2 3 3" xfId="19285" xr:uid="{00000000-0005-0000-0000-0000DD850000}"/>
    <cellStyle name="Normal 3 2 3 2 2 2 2 3 3 2" xfId="19286" xr:uid="{00000000-0005-0000-0000-0000DE850000}"/>
    <cellStyle name="Normal 3 2 3 2 2 2 2 3 3 2 2" xfId="39813" xr:uid="{00000000-0005-0000-0000-0000DF850000}"/>
    <cellStyle name="Normal 3 2 3 2 2 2 2 3 3 3" xfId="39812" xr:uid="{00000000-0005-0000-0000-0000E0850000}"/>
    <cellStyle name="Normal 3 2 3 2 2 2 2 3 4" xfId="19287" xr:uid="{00000000-0005-0000-0000-0000E1850000}"/>
    <cellStyle name="Normal 3 2 3 2 2 2 2 3 4 2" xfId="39814" xr:uid="{00000000-0005-0000-0000-0000E2850000}"/>
    <cellStyle name="Normal 3 2 3 2 2 2 2 3 5" xfId="19288" xr:uid="{00000000-0005-0000-0000-0000E3850000}"/>
    <cellStyle name="Normal 3 2 3 2 2 2 2 3 5 2" xfId="48719" xr:uid="{00000000-0005-0000-0000-0000E4850000}"/>
    <cellStyle name="Normal 3 2 3 2 2 2 2 3 6" xfId="39809" xr:uid="{00000000-0005-0000-0000-0000E5850000}"/>
    <cellStyle name="Normal 3 2 3 2 2 2 2 4" xfId="19289" xr:uid="{00000000-0005-0000-0000-0000E6850000}"/>
    <cellStyle name="Normal 3 2 3 2 2 2 2 4 2" xfId="19290" xr:uid="{00000000-0005-0000-0000-0000E7850000}"/>
    <cellStyle name="Normal 3 2 3 2 2 2 2 4 2 2" xfId="39816" xr:uid="{00000000-0005-0000-0000-0000E8850000}"/>
    <cellStyle name="Normal 3 2 3 2 2 2 2 4 3" xfId="39815" xr:uid="{00000000-0005-0000-0000-0000E9850000}"/>
    <cellStyle name="Normal 3 2 3 2 2 2 2 5" xfId="19291" xr:uid="{00000000-0005-0000-0000-0000EA850000}"/>
    <cellStyle name="Normal 3 2 3 2 2 2 2 5 2" xfId="19292" xr:uid="{00000000-0005-0000-0000-0000EB850000}"/>
    <cellStyle name="Normal 3 2 3 2 2 2 2 5 2 2" xfId="39818" xr:uid="{00000000-0005-0000-0000-0000EC850000}"/>
    <cellStyle name="Normal 3 2 3 2 2 2 2 5 3" xfId="39817" xr:uid="{00000000-0005-0000-0000-0000ED850000}"/>
    <cellStyle name="Normal 3 2 3 2 2 2 2 6" xfId="19293" xr:uid="{00000000-0005-0000-0000-0000EE850000}"/>
    <cellStyle name="Normal 3 2 3 2 2 2 2 6 2" xfId="39819" xr:uid="{00000000-0005-0000-0000-0000EF850000}"/>
    <cellStyle name="Normal 3 2 3 2 2 2 2 7" xfId="19294" xr:uid="{00000000-0005-0000-0000-0000F0850000}"/>
    <cellStyle name="Normal 3 2 3 2 2 2 2 7 2" xfId="48717" xr:uid="{00000000-0005-0000-0000-0000F1850000}"/>
    <cellStyle name="Normal 3 2 3 2 2 2 2 8" xfId="39802" xr:uid="{00000000-0005-0000-0000-0000F2850000}"/>
    <cellStyle name="Normal 3 2 3 2 2 2 3" xfId="19295" xr:uid="{00000000-0005-0000-0000-0000F3850000}"/>
    <cellStyle name="Normal 3 2 3 2 2 2 3 2" xfId="19296" xr:uid="{00000000-0005-0000-0000-0000F4850000}"/>
    <cellStyle name="Normal 3 2 3 2 2 2 3 2 2" xfId="19297" xr:uid="{00000000-0005-0000-0000-0000F5850000}"/>
    <cellStyle name="Normal 3 2 3 2 2 2 3 2 2 2" xfId="39822" xr:uid="{00000000-0005-0000-0000-0000F6850000}"/>
    <cellStyle name="Normal 3 2 3 2 2 2 3 2 3" xfId="39821" xr:uid="{00000000-0005-0000-0000-0000F7850000}"/>
    <cellStyle name="Normal 3 2 3 2 2 2 3 3" xfId="19298" xr:uid="{00000000-0005-0000-0000-0000F8850000}"/>
    <cellStyle name="Normal 3 2 3 2 2 2 3 3 2" xfId="19299" xr:uid="{00000000-0005-0000-0000-0000F9850000}"/>
    <cellStyle name="Normal 3 2 3 2 2 2 3 3 2 2" xfId="39824" xr:uid="{00000000-0005-0000-0000-0000FA850000}"/>
    <cellStyle name="Normal 3 2 3 2 2 2 3 3 3" xfId="39823" xr:uid="{00000000-0005-0000-0000-0000FB850000}"/>
    <cellStyle name="Normal 3 2 3 2 2 2 3 4" xfId="19300" xr:uid="{00000000-0005-0000-0000-0000FC850000}"/>
    <cellStyle name="Normal 3 2 3 2 2 2 3 4 2" xfId="39825" xr:uid="{00000000-0005-0000-0000-0000FD850000}"/>
    <cellStyle name="Normal 3 2 3 2 2 2 3 5" xfId="19301" xr:uid="{00000000-0005-0000-0000-0000FE850000}"/>
    <cellStyle name="Normal 3 2 3 2 2 2 3 5 2" xfId="48720" xr:uid="{00000000-0005-0000-0000-0000FF850000}"/>
    <cellStyle name="Normal 3 2 3 2 2 2 3 6" xfId="39820" xr:uid="{00000000-0005-0000-0000-000000860000}"/>
    <cellStyle name="Normal 3 2 3 2 2 2 4" xfId="19302" xr:uid="{00000000-0005-0000-0000-000001860000}"/>
    <cellStyle name="Normal 3 2 3 2 2 2 4 2" xfId="19303" xr:uid="{00000000-0005-0000-0000-000002860000}"/>
    <cellStyle name="Normal 3 2 3 2 2 2 4 2 2" xfId="19304" xr:uid="{00000000-0005-0000-0000-000003860000}"/>
    <cellStyle name="Normal 3 2 3 2 2 2 4 2 2 2" xfId="39828" xr:uid="{00000000-0005-0000-0000-000004860000}"/>
    <cellStyle name="Normal 3 2 3 2 2 2 4 2 3" xfId="39827" xr:uid="{00000000-0005-0000-0000-000005860000}"/>
    <cellStyle name="Normal 3 2 3 2 2 2 4 3" xfId="19305" xr:uid="{00000000-0005-0000-0000-000006860000}"/>
    <cellStyle name="Normal 3 2 3 2 2 2 4 3 2" xfId="19306" xr:uid="{00000000-0005-0000-0000-000007860000}"/>
    <cellStyle name="Normal 3 2 3 2 2 2 4 3 2 2" xfId="39830" xr:uid="{00000000-0005-0000-0000-000008860000}"/>
    <cellStyle name="Normal 3 2 3 2 2 2 4 3 3" xfId="39829" xr:uid="{00000000-0005-0000-0000-000009860000}"/>
    <cellStyle name="Normal 3 2 3 2 2 2 4 4" xfId="19307" xr:uid="{00000000-0005-0000-0000-00000A860000}"/>
    <cellStyle name="Normal 3 2 3 2 2 2 4 4 2" xfId="39831" xr:uid="{00000000-0005-0000-0000-00000B860000}"/>
    <cellStyle name="Normal 3 2 3 2 2 2 4 5" xfId="19308" xr:uid="{00000000-0005-0000-0000-00000C860000}"/>
    <cellStyle name="Normal 3 2 3 2 2 2 4 5 2" xfId="48721" xr:uid="{00000000-0005-0000-0000-00000D860000}"/>
    <cellStyle name="Normal 3 2 3 2 2 2 4 6" xfId="39826" xr:uid="{00000000-0005-0000-0000-00000E860000}"/>
    <cellStyle name="Normal 3 2 3 2 2 2 5" xfId="19309" xr:uid="{00000000-0005-0000-0000-00000F860000}"/>
    <cellStyle name="Normal 3 2 3 2 2 2 5 2" xfId="19310" xr:uid="{00000000-0005-0000-0000-000010860000}"/>
    <cellStyle name="Normal 3 2 3 2 2 2 5 2 2" xfId="39833" xr:uid="{00000000-0005-0000-0000-000011860000}"/>
    <cellStyle name="Normal 3 2 3 2 2 2 5 3" xfId="39832" xr:uid="{00000000-0005-0000-0000-000012860000}"/>
    <cellStyle name="Normal 3 2 3 2 2 2 6" xfId="19311" xr:uid="{00000000-0005-0000-0000-000013860000}"/>
    <cellStyle name="Normal 3 2 3 2 2 2 6 2" xfId="19312" xr:uid="{00000000-0005-0000-0000-000014860000}"/>
    <cellStyle name="Normal 3 2 3 2 2 2 6 2 2" xfId="39835" xr:uid="{00000000-0005-0000-0000-000015860000}"/>
    <cellStyle name="Normal 3 2 3 2 2 2 6 3" xfId="39834" xr:uid="{00000000-0005-0000-0000-000016860000}"/>
    <cellStyle name="Normal 3 2 3 2 2 2 7" xfId="19313" xr:uid="{00000000-0005-0000-0000-000017860000}"/>
    <cellStyle name="Normal 3 2 3 2 2 2 7 2" xfId="39836" xr:uid="{00000000-0005-0000-0000-000018860000}"/>
    <cellStyle name="Normal 3 2 3 2 2 2 8" xfId="19314" xr:uid="{00000000-0005-0000-0000-000019860000}"/>
    <cellStyle name="Normal 3 2 3 2 2 2 8 2" xfId="48716" xr:uid="{00000000-0005-0000-0000-00001A860000}"/>
    <cellStyle name="Normal 3 2 3 2 2 2 9" xfId="39801" xr:uid="{00000000-0005-0000-0000-00001B860000}"/>
    <cellStyle name="Normal 3 2 3 2 2 3" xfId="19315" xr:uid="{00000000-0005-0000-0000-00001C860000}"/>
    <cellStyle name="Normal 3 2 3 2 2 3 2" xfId="19316" xr:uid="{00000000-0005-0000-0000-00001D860000}"/>
    <cellStyle name="Normal 3 2 3 2 2 3 2 2" xfId="19317" xr:uid="{00000000-0005-0000-0000-00001E860000}"/>
    <cellStyle name="Normal 3 2 3 2 2 3 2 2 2" xfId="19318" xr:uid="{00000000-0005-0000-0000-00001F860000}"/>
    <cellStyle name="Normal 3 2 3 2 2 3 2 2 2 2" xfId="39840" xr:uid="{00000000-0005-0000-0000-000020860000}"/>
    <cellStyle name="Normal 3 2 3 2 2 3 2 2 3" xfId="39839" xr:uid="{00000000-0005-0000-0000-000021860000}"/>
    <cellStyle name="Normal 3 2 3 2 2 3 2 3" xfId="19319" xr:uid="{00000000-0005-0000-0000-000022860000}"/>
    <cellStyle name="Normal 3 2 3 2 2 3 2 3 2" xfId="19320" xr:uid="{00000000-0005-0000-0000-000023860000}"/>
    <cellStyle name="Normal 3 2 3 2 2 3 2 3 2 2" xfId="39842" xr:uid="{00000000-0005-0000-0000-000024860000}"/>
    <cellStyle name="Normal 3 2 3 2 2 3 2 3 3" xfId="39841" xr:uid="{00000000-0005-0000-0000-000025860000}"/>
    <cellStyle name="Normal 3 2 3 2 2 3 2 4" xfId="19321" xr:uid="{00000000-0005-0000-0000-000026860000}"/>
    <cellStyle name="Normal 3 2 3 2 2 3 2 4 2" xfId="39843" xr:uid="{00000000-0005-0000-0000-000027860000}"/>
    <cellStyle name="Normal 3 2 3 2 2 3 2 5" xfId="19322" xr:uid="{00000000-0005-0000-0000-000028860000}"/>
    <cellStyle name="Normal 3 2 3 2 2 3 2 5 2" xfId="48723" xr:uid="{00000000-0005-0000-0000-000029860000}"/>
    <cellStyle name="Normal 3 2 3 2 2 3 2 6" xfId="39838" xr:uid="{00000000-0005-0000-0000-00002A860000}"/>
    <cellStyle name="Normal 3 2 3 2 2 3 3" xfId="19323" xr:uid="{00000000-0005-0000-0000-00002B860000}"/>
    <cellStyle name="Normal 3 2 3 2 2 3 3 2" xfId="19324" xr:uid="{00000000-0005-0000-0000-00002C860000}"/>
    <cellStyle name="Normal 3 2 3 2 2 3 3 2 2" xfId="19325" xr:uid="{00000000-0005-0000-0000-00002D860000}"/>
    <cellStyle name="Normal 3 2 3 2 2 3 3 2 2 2" xfId="39846" xr:uid="{00000000-0005-0000-0000-00002E860000}"/>
    <cellStyle name="Normal 3 2 3 2 2 3 3 2 3" xfId="39845" xr:uid="{00000000-0005-0000-0000-00002F860000}"/>
    <cellStyle name="Normal 3 2 3 2 2 3 3 3" xfId="19326" xr:uid="{00000000-0005-0000-0000-000030860000}"/>
    <cellStyle name="Normal 3 2 3 2 2 3 3 3 2" xfId="19327" xr:uid="{00000000-0005-0000-0000-000031860000}"/>
    <cellStyle name="Normal 3 2 3 2 2 3 3 3 2 2" xfId="39848" xr:uid="{00000000-0005-0000-0000-000032860000}"/>
    <cellStyle name="Normal 3 2 3 2 2 3 3 3 3" xfId="39847" xr:uid="{00000000-0005-0000-0000-000033860000}"/>
    <cellStyle name="Normal 3 2 3 2 2 3 3 4" xfId="19328" xr:uid="{00000000-0005-0000-0000-000034860000}"/>
    <cellStyle name="Normal 3 2 3 2 2 3 3 4 2" xfId="39849" xr:uid="{00000000-0005-0000-0000-000035860000}"/>
    <cellStyle name="Normal 3 2 3 2 2 3 3 5" xfId="19329" xr:uid="{00000000-0005-0000-0000-000036860000}"/>
    <cellStyle name="Normal 3 2 3 2 2 3 3 5 2" xfId="48724" xr:uid="{00000000-0005-0000-0000-000037860000}"/>
    <cellStyle name="Normal 3 2 3 2 2 3 3 6" xfId="39844" xr:uid="{00000000-0005-0000-0000-000038860000}"/>
    <cellStyle name="Normal 3 2 3 2 2 3 4" xfId="19330" xr:uid="{00000000-0005-0000-0000-000039860000}"/>
    <cellStyle name="Normal 3 2 3 2 2 3 4 2" xfId="19331" xr:uid="{00000000-0005-0000-0000-00003A860000}"/>
    <cellStyle name="Normal 3 2 3 2 2 3 4 2 2" xfId="39851" xr:uid="{00000000-0005-0000-0000-00003B860000}"/>
    <cellStyle name="Normal 3 2 3 2 2 3 4 3" xfId="39850" xr:uid="{00000000-0005-0000-0000-00003C860000}"/>
    <cellStyle name="Normal 3 2 3 2 2 3 5" xfId="19332" xr:uid="{00000000-0005-0000-0000-00003D860000}"/>
    <cellStyle name="Normal 3 2 3 2 2 3 5 2" xfId="19333" xr:uid="{00000000-0005-0000-0000-00003E860000}"/>
    <cellStyle name="Normal 3 2 3 2 2 3 5 2 2" xfId="39853" xr:uid="{00000000-0005-0000-0000-00003F860000}"/>
    <cellStyle name="Normal 3 2 3 2 2 3 5 3" xfId="39852" xr:uid="{00000000-0005-0000-0000-000040860000}"/>
    <cellStyle name="Normal 3 2 3 2 2 3 6" xfId="19334" xr:uid="{00000000-0005-0000-0000-000041860000}"/>
    <cellStyle name="Normal 3 2 3 2 2 3 6 2" xfId="39854" xr:uid="{00000000-0005-0000-0000-000042860000}"/>
    <cellStyle name="Normal 3 2 3 2 2 3 7" xfId="19335" xr:uid="{00000000-0005-0000-0000-000043860000}"/>
    <cellStyle name="Normal 3 2 3 2 2 3 7 2" xfId="48722" xr:uid="{00000000-0005-0000-0000-000044860000}"/>
    <cellStyle name="Normal 3 2 3 2 2 3 8" xfId="39837" xr:uid="{00000000-0005-0000-0000-000045860000}"/>
    <cellStyle name="Normal 3 2 3 2 2 4" xfId="19336" xr:uid="{00000000-0005-0000-0000-000046860000}"/>
    <cellStyle name="Normal 3 2 3 2 2 4 2" xfId="19337" xr:uid="{00000000-0005-0000-0000-000047860000}"/>
    <cellStyle name="Normal 3 2 3 2 2 4 2 2" xfId="19338" xr:uid="{00000000-0005-0000-0000-000048860000}"/>
    <cellStyle name="Normal 3 2 3 2 2 4 2 2 2" xfId="39857" xr:uid="{00000000-0005-0000-0000-000049860000}"/>
    <cellStyle name="Normal 3 2 3 2 2 4 2 3" xfId="39856" xr:uid="{00000000-0005-0000-0000-00004A860000}"/>
    <cellStyle name="Normal 3 2 3 2 2 4 3" xfId="19339" xr:uid="{00000000-0005-0000-0000-00004B860000}"/>
    <cellStyle name="Normal 3 2 3 2 2 4 3 2" xfId="19340" xr:uid="{00000000-0005-0000-0000-00004C860000}"/>
    <cellStyle name="Normal 3 2 3 2 2 4 3 2 2" xfId="39859" xr:uid="{00000000-0005-0000-0000-00004D860000}"/>
    <cellStyle name="Normal 3 2 3 2 2 4 3 3" xfId="39858" xr:uid="{00000000-0005-0000-0000-00004E860000}"/>
    <cellStyle name="Normal 3 2 3 2 2 4 4" xfId="19341" xr:uid="{00000000-0005-0000-0000-00004F860000}"/>
    <cellStyle name="Normal 3 2 3 2 2 4 4 2" xfId="39860" xr:uid="{00000000-0005-0000-0000-000050860000}"/>
    <cellStyle name="Normal 3 2 3 2 2 4 5" xfId="19342" xr:uid="{00000000-0005-0000-0000-000051860000}"/>
    <cellStyle name="Normal 3 2 3 2 2 4 5 2" xfId="48725" xr:uid="{00000000-0005-0000-0000-000052860000}"/>
    <cellStyle name="Normal 3 2 3 2 2 4 6" xfId="39855" xr:uid="{00000000-0005-0000-0000-000053860000}"/>
    <cellStyle name="Normal 3 2 3 2 2 5" xfId="19343" xr:uid="{00000000-0005-0000-0000-000054860000}"/>
    <cellStyle name="Normal 3 2 3 2 2 5 2" xfId="19344" xr:uid="{00000000-0005-0000-0000-000055860000}"/>
    <cellStyle name="Normal 3 2 3 2 2 5 2 2" xfId="19345" xr:uid="{00000000-0005-0000-0000-000056860000}"/>
    <cellStyle name="Normal 3 2 3 2 2 5 2 2 2" xfId="39863" xr:uid="{00000000-0005-0000-0000-000057860000}"/>
    <cellStyle name="Normal 3 2 3 2 2 5 2 3" xfId="39862" xr:uid="{00000000-0005-0000-0000-000058860000}"/>
    <cellStyle name="Normal 3 2 3 2 2 5 3" xfId="19346" xr:uid="{00000000-0005-0000-0000-000059860000}"/>
    <cellStyle name="Normal 3 2 3 2 2 5 3 2" xfId="19347" xr:uid="{00000000-0005-0000-0000-00005A860000}"/>
    <cellStyle name="Normal 3 2 3 2 2 5 3 2 2" xfId="39865" xr:uid="{00000000-0005-0000-0000-00005B860000}"/>
    <cellStyle name="Normal 3 2 3 2 2 5 3 3" xfId="39864" xr:uid="{00000000-0005-0000-0000-00005C860000}"/>
    <cellStyle name="Normal 3 2 3 2 2 5 4" xfId="19348" xr:uid="{00000000-0005-0000-0000-00005D860000}"/>
    <cellStyle name="Normal 3 2 3 2 2 5 4 2" xfId="39866" xr:uid="{00000000-0005-0000-0000-00005E860000}"/>
    <cellStyle name="Normal 3 2 3 2 2 5 5" xfId="19349" xr:uid="{00000000-0005-0000-0000-00005F860000}"/>
    <cellStyle name="Normal 3 2 3 2 2 5 5 2" xfId="48726" xr:uid="{00000000-0005-0000-0000-000060860000}"/>
    <cellStyle name="Normal 3 2 3 2 2 5 6" xfId="39861" xr:uid="{00000000-0005-0000-0000-000061860000}"/>
    <cellStyle name="Normal 3 2 3 2 2 6" xfId="19350" xr:uid="{00000000-0005-0000-0000-000062860000}"/>
    <cellStyle name="Normal 3 2 3 2 2 6 2" xfId="19351" xr:uid="{00000000-0005-0000-0000-000063860000}"/>
    <cellStyle name="Normal 3 2 3 2 2 6 2 2" xfId="39868" xr:uid="{00000000-0005-0000-0000-000064860000}"/>
    <cellStyle name="Normal 3 2 3 2 2 6 3" xfId="39867" xr:uid="{00000000-0005-0000-0000-000065860000}"/>
    <cellStyle name="Normal 3 2 3 2 2 7" xfId="19352" xr:uid="{00000000-0005-0000-0000-000066860000}"/>
    <cellStyle name="Normal 3 2 3 2 2 7 2" xfId="19353" xr:uid="{00000000-0005-0000-0000-000067860000}"/>
    <cellStyle name="Normal 3 2 3 2 2 7 2 2" xfId="39870" xr:uid="{00000000-0005-0000-0000-000068860000}"/>
    <cellStyle name="Normal 3 2 3 2 2 7 3" xfId="39869" xr:uid="{00000000-0005-0000-0000-000069860000}"/>
    <cellStyle name="Normal 3 2 3 2 2 8" xfId="19354" xr:uid="{00000000-0005-0000-0000-00006A860000}"/>
    <cellStyle name="Normal 3 2 3 2 2 8 2" xfId="39871" xr:uid="{00000000-0005-0000-0000-00006B860000}"/>
    <cellStyle name="Normal 3 2 3 2 2 9" xfId="19355" xr:uid="{00000000-0005-0000-0000-00006C860000}"/>
    <cellStyle name="Normal 3 2 3 2 2 9 2" xfId="48715" xr:uid="{00000000-0005-0000-0000-00006D860000}"/>
    <cellStyle name="Normal 3 2 3 2 3" xfId="19356" xr:uid="{00000000-0005-0000-0000-00006E860000}"/>
    <cellStyle name="Normal 3 2 3 2 3 2" xfId="19357" xr:uid="{00000000-0005-0000-0000-00006F860000}"/>
    <cellStyle name="Normal 3 2 3 2 3 2 2" xfId="19358" xr:uid="{00000000-0005-0000-0000-000070860000}"/>
    <cellStyle name="Normal 3 2 3 2 3 2 2 2" xfId="19359" xr:uid="{00000000-0005-0000-0000-000071860000}"/>
    <cellStyle name="Normal 3 2 3 2 3 2 2 2 2" xfId="19360" xr:uid="{00000000-0005-0000-0000-000072860000}"/>
    <cellStyle name="Normal 3 2 3 2 3 2 2 2 2 2" xfId="39876" xr:uid="{00000000-0005-0000-0000-000073860000}"/>
    <cellStyle name="Normal 3 2 3 2 3 2 2 2 3" xfId="39875" xr:uid="{00000000-0005-0000-0000-000074860000}"/>
    <cellStyle name="Normal 3 2 3 2 3 2 2 3" xfId="19361" xr:uid="{00000000-0005-0000-0000-000075860000}"/>
    <cellStyle name="Normal 3 2 3 2 3 2 2 3 2" xfId="19362" xr:uid="{00000000-0005-0000-0000-000076860000}"/>
    <cellStyle name="Normal 3 2 3 2 3 2 2 3 2 2" xfId="39878" xr:uid="{00000000-0005-0000-0000-000077860000}"/>
    <cellStyle name="Normal 3 2 3 2 3 2 2 3 3" xfId="39877" xr:uid="{00000000-0005-0000-0000-000078860000}"/>
    <cellStyle name="Normal 3 2 3 2 3 2 2 4" xfId="19363" xr:uid="{00000000-0005-0000-0000-000079860000}"/>
    <cellStyle name="Normal 3 2 3 2 3 2 2 4 2" xfId="39879" xr:uid="{00000000-0005-0000-0000-00007A860000}"/>
    <cellStyle name="Normal 3 2 3 2 3 2 2 5" xfId="19364" xr:uid="{00000000-0005-0000-0000-00007B860000}"/>
    <cellStyle name="Normal 3 2 3 2 3 2 2 5 2" xfId="48729" xr:uid="{00000000-0005-0000-0000-00007C860000}"/>
    <cellStyle name="Normal 3 2 3 2 3 2 2 6" xfId="39874" xr:uid="{00000000-0005-0000-0000-00007D860000}"/>
    <cellStyle name="Normal 3 2 3 2 3 2 3" xfId="19365" xr:uid="{00000000-0005-0000-0000-00007E860000}"/>
    <cellStyle name="Normal 3 2 3 2 3 2 3 2" xfId="19366" xr:uid="{00000000-0005-0000-0000-00007F860000}"/>
    <cellStyle name="Normal 3 2 3 2 3 2 3 2 2" xfId="19367" xr:uid="{00000000-0005-0000-0000-000080860000}"/>
    <cellStyle name="Normal 3 2 3 2 3 2 3 2 2 2" xfId="39882" xr:uid="{00000000-0005-0000-0000-000081860000}"/>
    <cellStyle name="Normal 3 2 3 2 3 2 3 2 3" xfId="39881" xr:uid="{00000000-0005-0000-0000-000082860000}"/>
    <cellStyle name="Normal 3 2 3 2 3 2 3 3" xfId="19368" xr:uid="{00000000-0005-0000-0000-000083860000}"/>
    <cellStyle name="Normal 3 2 3 2 3 2 3 3 2" xfId="19369" xr:uid="{00000000-0005-0000-0000-000084860000}"/>
    <cellStyle name="Normal 3 2 3 2 3 2 3 3 2 2" xfId="39884" xr:uid="{00000000-0005-0000-0000-000085860000}"/>
    <cellStyle name="Normal 3 2 3 2 3 2 3 3 3" xfId="39883" xr:uid="{00000000-0005-0000-0000-000086860000}"/>
    <cellStyle name="Normal 3 2 3 2 3 2 3 4" xfId="19370" xr:uid="{00000000-0005-0000-0000-000087860000}"/>
    <cellStyle name="Normal 3 2 3 2 3 2 3 4 2" xfId="39885" xr:uid="{00000000-0005-0000-0000-000088860000}"/>
    <cellStyle name="Normal 3 2 3 2 3 2 3 5" xfId="19371" xr:uid="{00000000-0005-0000-0000-000089860000}"/>
    <cellStyle name="Normal 3 2 3 2 3 2 3 5 2" xfId="48730" xr:uid="{00000000-0005-0000-0000-00008A860000}"/>
    <cellStyle name="Normal 3 2 3 2 3 2 3 6" xfId="39880" xr:uid="{00000000-0005-0000-0000-00008B860000}"/>
    <cellStyle name="Normal 3 2 3 2 3 2 4" xfId="19372" xr:uid="{00000000-0005-0000-0000-00008C860000}"/>
    <cellStyle name="Normal 3 2 3 2 3 2 4 2" xfId="19373" xr:uid="{00000000-0005-0000-0000-00008D860000}"/>
    <cellStyle name="Normal 3 2 3 2 3 2 4 2 2" xfId="39887" xr:uid="{00000000-0005-0000-0000-00008E860000}"/>
    <cellStyle name="Normal 3 2 3 2 3 2 4 3" xfId="39886" xr:uid="{00000000-0005-0000-0000-00008F860000}"/>
    <cellStyle name="Normal 3 2 3 2 3 2 5" xfId="19374" xr:uid="{00000000-0005-0000-0000-000090860000}"/>
    <cellStyle name="Normal 3 2 3 2 3 2 5 2" xfId="19375" xr:uid="{00000000-0005-0000-0000-000091860000}"/>
    <cellStyle name="Normal 3 2 3 2 3 2 5 2 2" xfId="39889" xr:uid="{00000000-0005-0000-0000-000092860000}"/>
    <cellStyle name="Normal 3 2 3 2 3 2 5 3" xfId="39888" xr:uid="{00000000-0005-0000-0000-000093860000}"/>
    <cellStyle name="Normal 3 2 3 2 3 2 6" xfId="19376" xr:uid="{00000000-0005-0000-0000-000094860000}"/>
    <cellStyle name="Normal 3 2 3 2 3 2 6 2" xfId="39890" xr:uid="{00000000-0005-0000-0000-000095860000}"/>
    <cellStyle name="Normal 3 2 3 2 3 2 7" xfId="19377" xr:uid="{00000000-0005-0000-0000-000096860000}"/>
    <cellStyle name="Normal 3 2 3 2 3 2 7 2" xfId="48728" xr:uid="{00000000-0005-0000-0000-000097860000}"/>
    <cellStyle name="Normal 3 2 3 2 3 2 8" xfId="39873" xr:uid="{00000000-0005-0000-0000-000098860000}"/>
    <cellStyle name="Normal 3 2 3 2 3 3" xfId="19378" xr:uid="{00000000-0005-0000-0000-000099860000}"/>
    <cellStyle name="Normal 3 2 3 2 3 3 2" xfId="19379" xr:uid="{00000000-0005-0000-0000-00009A860000}"/>
    <cellStyle name="Normal 3 2 3 2 3 3 2 2" xfId="19380" xr:uid="{00000000-0005-0000-0000-00009B860000}"/>
    <cellStyle name="Normal 3 2 3 2 3 3 2 2 2" xfId="39893" xr:uid="{00000000-0005-0000-0000-00009C860000}"/>
    <cellStyle name="Normal 3 2 3 2 3 3 2 3" xfId="39892" xr:uid="{00000000-0005-0000-0000-00009D860000}"/>
    <cellStyle name="Normal 3 2 3 2 3 3 3" xfId="19381" xr:uid="{00000000-0005-0000-0000-00009E860000}"/>
    <cellStyle name="Normal 3 2 3 2 3 3 3 2" xfId="19382" xr:uid="{00000000-0005-0000-0000-00009F860000}"/>
    <cellStyle name="Normal 3 2 3 2 3 3 3 2 2" xfId="39895" xr:uid="{00000000-0005-0000-0000-0000A0860000}"/>
    <cellStyle name="Normal 3 2 3 2 3 3 3 3" xfId="39894" xr:uid="{00000000-0005-0000-0000-0000A1860000}"/>
    <cellStyle name="Normal 3 2 3 2 3 3 4" xfId="19383" xr:uid="{00000000-0005-0000-0000-0000A2860000}"/>
    <cellStyle name="Normal 3 2 3 2 3 3 4 2" xfId="39896" xr:uid="{00000000-0005-0000-0000-0000A3860000}"/>
    <cellStyle name="Normal 3 2 3 2 3 3 5" xfId="19384" xr:uid="{00000000-0005-0000-0000-0000A4860000}"/>
    <cellStyle name="Normal 3 2 3 2 3 3 5 2" xfId="48731" xr:uid="{00000000-0005-0000-0000-0000A5860000}"/>
    <cellStyle name="Normal 3 2 3 2 3 3 6" xfId="39891" xr:uid="{00000000-0005-0000-0000-0000A6860000}"/>
    <cellStyle name="Normal 3 2 3 2 3 4" xfId="19385" xr:uid="{00000000-0005-0000-0000-0000A7860000}"/>
    <cellStyle name="Normal 3 2 3 2 3 4 2" xfId="19386" xr:uid="{00000000-0005-0000-0000-0000A8860000}"/>
    <cellStyle name="Normal 3 2 3 2 3 4 2 2" xfId="19387" xr:uid="{00000000-0005-0000-0000-0000A9860000}"/>
    <cellStyle name="Normal 3 2 3 2 3 4 2 2 2" xfId="39899" xr:uid="{00000000-0005-0000-0000-0000AA860000}"/>
    <cellStyle name="Normal 3 2 3 2 3 4 2 3" xfId="39898" xr:uid="{00000000-0005-0000-0000-0000AB860000}"/>
    <cellStyle name="Normal 3 2 3 2 3 4 3" xfId="19388" xr:uid="{00000000-0005-0000-0000-0000AC860000}"/>
    <cellStyle name="Normal 3 2 3 2 3 4 3 2" xfId="19389" xr:uid="{00000000-0005-0000-0000-0000AD860000}"/>
    <cellStyle name="Normal 3 2 3 2 3 4 3 2 2" xfId="39901" xr:uid="{00000000-0005-0000-0000-0000AE860000}"/>
    <cellStyle name="Normal 3 2 3 2 3 4 3 3" xfId="39900" xr:uid="{00000000-0005-0000-0000-0000AF860000}"/>
    <cellStyle name="Normal 3 2 3 2 3 4 4" xfId="19390" xr:uid="{00000000-0005-0000-0000-0000B0860000}"/>
    <cellStyle name="Normal 3 2 3 2 3 4 4 2" xfId="39902" xr:uid="{00000000-0005-0000-0000-0000B1860000}"/>
    <cellStyle name="Normal 3 2 3 2 3 4 5" xfId="19391" xr:uid="{00000000-0005-0000-0000-0000B2860000}"/>
    <cellStyle name="Normal 3 2 3 2 3 4 5 2" xfId="48732" xr:uid="{00000000-0005-0000-0000-0000B3860000}"/>
    <cellStyle name="Normal 3 2 3 2 3 4 6" xfId="39897" xr:uid="{00000000-0005-0000-0000-0000B4860000}"/>
    <cellStyle name="Normal 3 2 3 2 3 5" xfId="19392" xr:uid="{00000000-0005-0000-0000-0000B5860000}"/>
    <cellStyle name="Normal 3 2 3 2 3 5 2" xfId="19393" xr:uid="{00000000-0005-0000-0000-0000B6860000}"/>
    <cellStyle name="Normal 3 2 3 2 3 5 2 2" xfId="39904" xr:uid="{00000000-0005-0000-0000-0000B7860000}"/>
    <cellStyle name="Normal 3 2 3 2 3 5 3" xfId="39903" xr:uid="{00000000-0005-0000-0000-0000B8860000}"/>
    <cellStyle name="Normal 3 2 3 2 3 6" xfId="19394" xr:uid="{00000000-0005-0000-0000-0000B9860000}"/>
    <cellStyle name="Normal 3 2 3 2 3 6 2" xfId="19395" xr:uid="{00000000-0005-0000-0000-0000BA860000}"/>
    <cellStyle name="Normal 3 2 3 2 3 6 2 2" xfId="39906" xr:uid="{00000000-0005-0000-0000-0000BB860000}"/>
    <cellStyle name="Normal 3 2 3 2 3 6 3" xfId="39905" xr:uid="{00000000-0005-0000-0000-0000BC860000}"/>
    <cellStyle name="Normal 3 2 3 2 3 7" xfId="19396" xr:uid="{00000000-0005-0000-0000-0000BD860000}"/>
    <cellStyle name="Normal 3 2 3 2 3 7 2" xfId="39907" xr:uid="{00000000-0005-0000-0000-0000BE860000}"/>
    <cellStyle name="Normal 3 2 3 2 3 8" xfId="19397" xr:uid="{00000000-0005-0000-0000-0000BF860000}"/>
    <cellStyle name="Normal 3 2 3 2 3 8 2" xfId="48727" xr:uid="{00000000-0005-0000-0000-0000C0860000}"/>
    <cellStyle name="Normal 3 2 3 2 3 9" xfId="39872" xr:uid="{00000000-0005-0000-0000-0000C1860000}"/>
    <cellStyle name="Normal 3 2 3 2 4" xfId="19398" xr:uid="{00000000-0005-0000-0000-0000C2860000}"/>
    <cellStyle name="Normal 3 2 3 2 4 2" xfId="19399" xr:uid="{00000000-0005-0000-0000-0000C3860000}"/>
    <cellStyle name="Normal 3 2 3 2 4 2 2" xfId="19400" xr:uid="{00000000-0005-0000-0000-0000C4860000}"/>
    <cellStyle name="Normal 3 2 3 2 4 2 2 2" xfId="19401" xr:uid="{00000000-0005-0000-0000-0000C5860000}"/>
    <cellStyle name="Normal 3 2 3 2 4 2 2 2 2" xfId="39911" xr:uid="{00000000-0005-0000-0000-0000C6860000}"/>
    <cellStyle name="Normal 3 2 3 2 4 2 2 3" xfId="39910" xr:uid="{00000000-0005-0000-0000-0000C7860000}"/>
    <cellStyle name="Normal 3 2 3 2 4 2 3" xfId="19402" xr:uid="{00000000-0005-0000-0000-0000C8860000}"/>
    <cellStyle name="Normal 3 2 3 2 4 2 3 2" xfId="19403" xr:uid="{00000000-0005-0000-0000-0000C9860000}"/>
    <cellStyle name="Normal 3 2 3 2 4 2 3 2 2" xfId="39913" xr:uid="{00000000-0005-0000-0000-0000CA860000}"/>
    <cellStyle name="Normal 3 2 3 2 4 2 3 3" xfId="39912" xr:uid="{00000000-0005-0000-0000-0000CB860000}"/>
    <cellStyle name="Normal 3 2 3 2 4 2 4" xfId="19404" xr:uid="{00000000-0005-0000-0000-0000CC860000}"/>
    <cellStyle name="Normal 3 2 3 2 4 2 4 2" xfId="39914" xr:uid="{00000000-0005-0000-0000-0000CD860000}"/>
    <cellStyle name="Normal 3 2 3 2 4 2 5" xfId="19405" xr:uid="{00000000-0005-0000-0000-0000CE860000}"/>
    <cellStyle name="Normal 3 2 3 2 4 2 5 2" xfId="48734" xr:uid="{00000000-0005-0000-0000-0000CF860000}"/>
    <cellStyle name="Normal 3 2 3 2 4 2 6" xfId="39909" xr:uid="{00000000-0005-0000-0000-0000D0860000}"/>
    <cellStyle name="Normal 3 2 3 2 4 3" xfId="19406" xr:uid="{00000000-0005-0000-0000-0000D1860000}"/>
    <cellStyle name="Normal 3 2 3 2 4 3 2" xfId="19407" xr:uid="{00000000-0005-0000-0000-0000D2860000}"/>
    <cellStyle name="Normal 3 2 3 2 4 3 2 2" xfId="19408" xr:uid="{00000000-0005-0000-0000-0000D3860000}"/>
    <cellStyle name="Normal 3 2 3 2 4 3 2 2 2" xfId="39917" xr:uid="{00000000-0005-0000-0000-0000D4860000}"/>
    <cellStyle name="Normal 3 2 3 2 4 3 2 3" xfId="39916" xr:uid="{00000000-0005-0000-0000-0000D5860000}"/>
    <cellStyle name="Normal 3 2 3 2 4 3 3" xfId="19409" xr:uid="{00000000-0005-0000-0000-0000D6860000}"/>
    <cellStyle name="Normal 3 2 3 2 4 3 3 2" xfId="19410" xr:uid="{00000000-0005-0000-0000-0000D7860000}"/>
    <cellStyle name="Normal 3 2 3 2 4 3 3 2 2" xfId="39919" xr:uid="{00000000-0005-0000-0000-0000D8860000}"/>
    <cellStyle name="Normal 3 2 3 2 4 3 3 3" xfId="39918" xr:uid="{00000000-0005-0000-0000-0000D9860000}"/>
    <cellStyle name="Normal 3 2 3 2 4 3 4" xfId="19411" xr:uid="{00000000-0005-0000-0000-0000DA860000}"/>
    <cellStyle name="Normal 3 2 3 2 4 3 4 2" xfId="39920" xr:uid="{00000000-0005-0000-0000-0000DB860000}"/>
    <cellStyle name="Normal 3 2 3 2 4 3 5" xfId="19412" xr:uid="{00000000-0005-0000-0000-0000DC860000}"/>
    <cellStyle name="Normal 3 2 3 2 4 3 5 2" xfId="48735" xr:uid="{00000000-0005-0000-0000-0000DD860000}"/>
    <cellStyle name="Normal 3 2 3 2 4 3 6" xfId="39915" xr:uid="{00000000-0005-0000-0000-0000DE860000}"/>
    <cellStyle name="Normal 3 2 3 2 4 4" xfId="19413" xr:uid="{00000000-0005-0000-0000-0000DF860000}"/>
    <cellStyle name="Normal 3 2 3 2 4 4 2" xfId="19414" xr:uid="{00000000-0005-0000-0000-0000E0860000}"/>
    <cellStyle name="Normal 3 2 3 2 4 4 2 2" xfId="39922" xr:uid="{00000000-0005-0000-0000-0000E1860000}"/>
    <cellStyle name="Normal 3 2 3 2 4 4 3" xfId="39921" xr:uid="{00000000-0005-0000-0000-0000E2860000}"/>
    <cellStyle name="Normal 3 2 3 2 4 5" xfId="19415" xr:uid="{00000000-0005-0000-0000-0000E3860000}"/>
    <cellStyle name="Normal 3 2 3 2 4 5 2" xfId="19416" xr:uid="{00000000-0005-0000-0000-0000E4860000}"/>
    <cellStyle name="Normal 3 2 3 2 4 5 2 2" xfId="39924" xr:uid="{00000000-0005-0000-0000-0000E5860000}"/>
    <cellStyle name="Normal 3 2 3 2 4 5 3" xfId="39923" xr:uid="{00000000-0005-0000-0000-0000E6860000}"/>
    <cellStyle name="Normal 3 2 3 2 4 6" xfId="19417" xr:uid="{00000000-0005-0000-0000-0000E7860000}"/>
    <cellStyle name="Normal 3 2 3 2 4 6 2" xfId="39925" xr:uid="{00000000-0005-0000-0000-0000E8860000}"/>
    <cellStyle name="Normal 3 2 3 2 4 7" xfId="19418" xr:uid="{00000000-0005-0000-0000-0000E9860000}"/>
    <cellStyle name="Normal 3 2 3 2 4 7 2" xfId="48733" xr:uid="{00000000-0005-0000-0000-0000EA860000}"/>
    <cellStyle name="Normal 3 2 3 2 4 8" xfId="39908" xr:uid="{00000000-0005-0000-0000-0000EB860000}"/>
    <cellStyle name="Normal 3 2 3 2 5" xfId="19419" xr:uid="{00000000-0005-0000-0000-0000EC860000}"/>
    <cellStyle name="Normal 3 2 3 2 5 2" xfId="19420" xr:uid="{00000000-0005-0000-0000-0000ED860000}"/>
    <cellStyle name="Normal 3 2 3 2 5 2 2" xfId="19421" xr:uid="{00000000-0005-0000-0000-0000EE860000}"/>
    <cellStyle name="Normal 3 2 3 2 5 2 2 2" xfId="39928" xr:uid="{00000000-0005-0000-0000-0000EF860000}"/>
    <cellStyle name="Normal 3 2 3 2 5 2 3" xfId="39927" xr:uid="{00000000-0005-0000-0000-0000F0860000}"/>
    <cellStyle name="Normal 3 2 3 2 5 3" xfId="19422" xr:uid="{00000000-0005-0000-0000-0000F1860000}"/>
    <cellStyle name="Normal 3 2 3 2 5 3 2" xfId="19423" xr:uid="{00000000-0005-0000-0000-0000F2860000}"/>
    <cellStyle name="Normal 3 2 3 2 5 3 2 2" xfId="39930" xr:uid="{00000000-0005-0000-0000-0000F3860000}"/>
    <cellStyle name="Normal 3 2 3 2 5 3 3" xfId="39929" xr:uid="{00000000-0005-0000-0000-0000F4860000}"/>
    <cellStyle name="Normal 3 2 3 2 5 4" xfId="19424" xr:uid="{00000000-0005-0000-0000-0000F5860000}"/>
    <cellStyle name="Normal 3 2 3 2 5 4 2" xfId="39931" xr:uid="{00000000-0005-0000-0000-0000F6860000}"/>
    <cellStyle name="Normal 3 2 3 2 5 5" xfId="19425" xr:uid="{00000000-0005-0000-0000-0000F7860000}"/>
    <cellStyle name="Normal 3 2 3 2 5 5 2" xfId="48736" xr:uid="{00000000-0005-0000-0000-0000F8860000}"/>
    <cellStyle name="Normal 3 2 3 2 5 6" xfId="39926" xr:uid="{00000000-0005-0000-0000-0000F9860000}"/>
    <cellStyle name="Normal 3 2 3 2 6" xfId="19426" xr:uid="{00000000-0005-0000-0000-0000FA860000}"/>
    <cellStyle name="Normal 3 2 3 2 6 2" xfId="19427" xr:uid="{00000000-0005-0000-0000-0000FB860000}"/>
    <cellStyle name="Normal 3 2 3 2 6 2 2" xfId="19428" xr:uid="{00000000-0005-0000-0000-0000FC860000}"/>
    <cellStyle name="Normal 3 2 3 2 6 2 2 2" xfId="39934" xr:uid="{00000000-0005-0000-0000-0000FD860000}"/>
    <cellStyle name="Normal 3 2 3 2 6 2 3" xfId="39933" xr:uid="{00000000-0005-0000-0000-0000FE860000}"/>
    <cellStyle name="Normal 3 2 3 2 6 3" xfId="19429" xr:uid="{00000000-0005-0000-0000-0000FF860000}"/>
    <cellStyle name="Normal 3 2 3 2 6 3 2" xfId="19430" xr:uid="{00000000-0005-0000-0000-000000870000}"/>
    <cellStyle name="Normal 3 2 3 2 6 3 2 2" xfId="39936" xr:uid="{00000000-0005-0000-0000-000001870000}"/>
    <cellStyle name="Normal 3 2 3 2 6 3 3" xfId="39935" xr:uid="{00000000-0005-0000-0000-000002870000}"/>
    <cellStyle name="Normal 3 2 3 2 6 4" xfId="19431" xr:uid="{00000000-0005-0000-0000-000003870000}"/>
    <cellStyle name="Normal 3 2 3 2 6 4 2" xfId="39937" xr:uid="{00000000-0005-0000-0000-000004870000}"/>
    <cellStyle name="Normal 3 2 3 2 6 5" xfId="19432" xr:uid="{00000000-0005-0000-0000-000005870000}"/>
    <cellStyle name="Normal 3 2 3 2 6 5 2" xfId="48737" xr:uid="{00000000-0005-0000-0000-000006870000}"/>
    <cellStyle name="Normal 3 2 3 2 6 6" xfId="39932" xr:uid="{00000000-0005-0000-0000-000007870000}"/>
    <cellStyle name="Normal 3 2 3 2 7" xfId="19433" xr:uid="{00000000-0005-0000-0000-000008870000}"/>
    <cellStyle name="Normal 3 2 3 2 7 2" xfId="19434" xr:uid="{00000000-0005-0000-0000-000009870000}"/>
    <cellStyle name="Normal 3 2 3 2 7 2 2" xfId="39939" xr:uid="{00000000-0005-0000-0000-00000A870000}"/>
    <cellStyle name="Normal 3 2 3 2 7 3" xfId="39938" xr:uid="{00000000-0005-0000-0000-00000B870000}"/>
    <cellStyle name="Normal 3 2 3 2 8" xfId="19435" xr:uid="{00000000-0005-0000-0000-00000C870000}"/>
    <cellStyle name="Normal 3 2 3 2 8 2" xfId="19436" xr:uid="{00000000-0005-0000-0000-00000D870000}"/>
    <cellStyle name="Normal 3 2 3 2 8 2 2" xfId="39941" xr:uid="{00000000-0005-0000-0000-00000E870000}"/>
    <cellStyle name="Normal 3 2 3 2 8 3" xfId="39940" xr:uid="{00000000-0005-0000-0000-00000F870000}"/>
    <cellStyle name="Normal 3 2 3 2 9" xfId="19437" xr:uid="{00000000-0005-0000-0000-000010870000}"/>
    <cellStyle name="Normal 3 2 3 2 9 2" xfId="39942" xr:uid="{00000000-0005-0000-0000-000011870000}"/>
    <cellStyle name="Normal 3 2 3 3" xfId="19438" xr:uid="{00000000-0005-0000-0000-000012870000}"/>
    <cellStyle name="Normal 3 2 3 3 10" xfId="39943" xr:uid="{00000000-0005-0000-0000-000013870000}"/>
    <cellStyle name="Normal 3 2 3 3 2" xfId="19439" xr:uid="{00000000-0005-0000-0000-000014870000}"/>
    <cellStyle name="Normal 3 2 3 3 2 2" xfId="19440" xr:uid="{00000000-0005-0000-0000-000015870000}"/>
    <cellStyle name="Normal 3 2 3 3 2 2 2" xfId="19441" xr:uid="{00000000-0005-0000-0000-000016870000}"/>
    <cellStyle name="Normal 3 2 3 3 2 2 2 2" xfId="19442" xr:uid="{00000000-0005-0000-0000-000017870000}"/>
    <cellStyle name="Normal 3 2 3 3 2 2 2 2 2" xfId="19443" xr:uid="{00000000-0005-0000-0000-000018870000}"/>
    <cellStyle name="Normal 3 2 3 3 2 2 2 2 2 2" xfId="39948" xr:uid="{00000000-0005-0000-0000-000019870000}"/>
    <cellStyle name="Normal 3 2 3 3 2 2 2 2 3" xfId="39947" xr:uid="{00000000-0005-0000-0000-00001A870000}"/>
    <cellStyle name="Normal 3 2 3 3 2 2 2 3" xfId="19444" xr:uid="{00000000-0005-0000-0000-00001B870000}"/>
    <cellStyle name="Normal 3 2 3 3 2 2 2 3 2" xfId="19445" xr:uid="{00000000-0005-0000-0000-00001C870000}"/>
    <cellStyle name="Normal 3 2 3 3 2 2 2 3 2 2" xfId="39950" xr:uid="{00000000-0005-0000-0000-00001D870000}"/>
    <cellStyle name="Normal 3 2 3 3 2 2 2 3 3" xfId="39949" xr:uid="{00000000-0005-0000-0000-00001E870000}"/>
    <cellStyle name="Normal 3 2 3 3 2 2 2 4" xfId="19446" xr:uid="{00000000-0005-0000-0000-00001F870000}"/>
    <cellStyle name="Normal 3 2 3 3 2 2 2 4 2" xfId="39951" xr:uid="{00000000-0005-0000-0000-000020870000}"/>
    <cellStyle name="Normal 3 2 3 3 2 2 2 5" xfId="19447" xr:uid="{00000000-0005-0000-0000-000021870000}"/>
    <cellStyle name="Normal 3 2 3 3 2 2 2 5 2" xfId="48741" xr:uid="{00000000-0005-0000-0000-000022870000}"/>
    <cellStyle name="Normal 3 2 3 3 2 2 2 6" xfId="39946" xr:uid="{00000000-0005-0000-0000-000023870000}"/>
    <cellStyle name="Normal 3 2 3 3 2 2 3" xfId="19448" xr:uid="{00000000-0005-0000-0000-000024870000}"/>
    <cellStyle name="Normal 3 2 3 3 2 2 3 2" xfId="19449" xr:uid="{00000000-0005-0000-0000-000025870000}"/>
    <cellStyle name="Normal 3 2 3 3 2 2 3 2 2" xfId="19450" xr:uid="{00000000-0005-0000-0000-000026870000}"/>
    <cellStyle name="Normal 3 2 3 3 2 2 3 2 2 2" xfId="39954" xr:uid="{00000000-0005-0000-0000-000027870000}"/>
    <cellStyle name="Normal 3 2 3 3 2 2 3 2 3" xfId="39953" xr:uid="{00000000-0005-0000-0000-000028870000}"/>
    <cellStyle name="Normal 3 2 3 3 2 2 3 3" xfId="19451" xr:uid="{00000000-0005-0000-0000-000029870000}"/>
    <cellStyle name="Normal 3 2 3 3 2 2 3 3 2" xfId="19452" xr:uid="{00000000-0005-0000-0000-00002A870000}"/>
    <cellStyle name="Normal 3 2 3 3 2 2 3 3 2 2" xfId="39956" xr:uid="{00000000-0005-0000-0000-00002B870000}"/>
    <cellStyle name="Normal 3 2 3 3 2 2 3 3 3" xfId="39955" xr:uid="{00000000-0005-0000-0000-00002C870000}"/>
    <cellStyle name="Normal 3 2 3 3 2 2 3 4" xfId="19453" xr:uid="{00000000-0005-0000-0000-00002D870000}"/>
    <cellStyle name="Normal 3 2 3 3 2 2 3 4 2" xfId="39957" xr:uid="{00000000-0005-0000-0000-00002E870000}"/>
    <cellStyle name="Normal 3 2 3 3 2 2 3 5" xfId="19454" xr:uid="{00000000-0005-0000-0000-00002F870000}"/>
    <cellStyle name="Normal 3 2 3 3 2 2 3 5 2" xfId="48742" xr:uid="{00000000-0005-0000-0000-000030870000}"/>
    <cellStyle name="Normal 3 2 3 3 2 2 3 6" xfId="39952" xr:uid="{00000000-0005-0000-0000-000031870000}"/>
    <cellStyle name="Normal 3 2 3 3 2 2 4" xfId="19455" xr:uid="{00000000-0005-0000-0000-000032870000}"/>
    <cellStyle name="Normal 3 2 3 3 2 2 4 2" xfId="19456" xr:uid="{00000000-0005-0000-0000-000033870000}"/>
    <cellStyle name="Normal 3 2 3 3 2 2 4 2 2" xfId="39959" xr:uid="{00000000-0005-0000-0000-000034870000}"/>
    <cellStyle name="Normal 3 2 3 3 2 2 4 3" xfId="39958" xr:uid="{00000000-0005-0000-0000-000035870000}"/>
    <cellStyle name="Normal 3 2 3 3 2 2 5" xfId="19457" xr:uid="{00000000-0005-0000-0000-000036870000}"/>
    <cellStyle name="Normal 3 2 3 3 2 2 5 2" xfId="19458" xr:uid="{00000000-0005-0000-0000-000037870000}"/>
    <cellStyle name="Normal 3 2 3 3 2 2 5 2 2" xfId="39961" xr:uid="{00000000-0005-0000-0000-000038870000}"/>
    <cellStyle name="Normal 3 2 3 3 2 2 5 3" xfId="39960" xr:uid="{00000000-0005-0000-0000-000039870000}"/>
    <cellStyle name="Normal 3 2 3 3 2 2 6" xfId="19459" xr:uid="{00000000-0005-0000-0000-00003A870000}"/>
    <cellStyle name="Normal 3 2 3 3 2 2 6 2" xfId="39962" xr:uid="{00000000-0005-0000-0000-00003B870000}"/>
    <cellStyle name="Normal 3 2 3 3 2 2 7" xfId="19460" xr:uid="{00000000-0005-0000-0000-00003C870000}"/>
    <cellStyle name="Normal 3 2 3 3 2 2 7 2" xfId="48740" xr:uid="{00000000-0005-0000-0000-00003D870000}"/>
    <cellStyle name="Normal 3 2 3 3 2 2 8" xfId="39945" xr:uid="{00000000-0005-0000-0000-00003E870000}"/>
    <cellStyle name="Normal 3 2 3 3 2 3" xfId="19461" xr:uid="{00000000-0005-0000-0000-00003F870000}"/>
    <cellStyle name="Normal 3 2 3 3 2 3 2" xfId="19462" xr:uid="{00000000-0005-0000-0000-000040870000}"/>
    <cellStyle name="Normal 3 2 3 3 2 3 2 2" xfId="19463" xr:uid="{00000000-0005-0000-0000-000041870000}"/>
    <cellStyle name="Normal 3 2 3 3 2 3 2 2 2" xfId="39965" xr:uid="{00000000-0005-0000-0000-000042870000}"/>
    <cellStyle name="Normal 3 2 3 3 2 3 2 3" xfId="39964" xr:uid="{00000000-0005-0000-0000-000043870000}"/>
    <cellStyle name="Normal 3 2 3 3 2 3 3" xfId="19464" xr:uid="{00000000-0005-0000-0000-000044870000}"/>
    <cellStyle name="Normal 3 2 3 3 2 3 3 2" xfId="19465" xr:uid="{00000000-0005-0000-0000-000045870000}"/>
    <cellStyle name="Normal 3 2 3 3 2 3 3 2 2" xfId="39967" xr:uid="{00000000-0005-0000-0000-000046870000}"/>
    <cellStyle name="Normal 3 2 3 3 2 3 3 3" xfId="39966" xr:uid="{00000000-0005-0000-0000-000047870000}"/>
    <cellStyle name="Normal 3 2 3 3 2 3 4" xfId="19466" xr:uid="{00000000-0005-0000-0000-000048870000}"/>
    <cellStyle name="Normal 3 2 3 3 2 3 4 2" xfId="39968" xr:uid="{00000000-0005-0000-0000-000049870000}"/>
    <cellStyle name="Normal 3 2 3 3 2 3 5" xfId="19467" xr:uid="{00000000-0005-0000-0000-00004A870000}"/>
    <cellStyle name="Normal 3 2 3 3 2 3 5 2" xfId="48743" xr:uid="{00000000-0005-0000-0000-00004B870000}"/>
    <cellStyle name="Normal 3 2 3 3 2 3 6" xfId="39963" xr:uid="{00000000-0005-0000-0000-00004C870000}"/>
    <cellStyle name="Normal 3 2 3 3 2 4" xfId="19468" xr:uid="{00000000-0005-0000-0000-00004D870000}"/>
    <cellStyle name="Normal 3 2 3 3 2 4 2" xfId="19469" xr:uid="{00000000-0005-0000-0000-00004E870000}"/>
    <cellStyle name="Normal 3 2 3 3 2 4 2 2" xfId="19470" xr:uid="{00000000-0005-0000-0000-00004F870000}"/>
    <cellStyle name="Normal 3 2 3 3 2 4 2 2 2" xfId="39971" xr:uid="{00000000-0005-0000-0000-000050870000}"/>
    <cellStyle name="Normal 3 2 3 3 2 4 2 3" xfId="39970" xr:uid="{00000000-0005-0000-0000-000051870000}"/>
    <cellStyle name="Normal 3 2 3 3 2 4 3" xfId="19471" xr:uid="{00000000-0005-0000-0000-000052870000}"/>
    <cellStyle name="Normal 3 2 3 3 2 4 3 2" xfId="19472" xr:uid="{00000000-0005-0000-0000-000053870000}"/>
    <cellStyle name="Normal 3 2 3 3 2 4 3 2 2" xfId="39973" xr:uid="{00000000-0005-0000-0000-000054870000}"/>
    <cellStyle name="Normal 3 2 3 3 2 4 3 3" xfId="39972" xr:uid="{00000000-0005-0000-0000-000055870000}"/>
    <cellStyle name="Normal 3 2 3 3 2 4 4" xfId="19473" xr:uid="{00000000-0005-0000-0000-000056870000}"/>
    <cellStyle name="Normal 3 2 3 3 2 4 4 2" xfId="39974" xr:uid="{00000000-0005-0000-0000-000057870000}"/>
    <cellStyle name="Normal 3 2 3 3 2 4 5" xfId="19474" xr:uid="{00000000-0005-0000-0000-000058870000}"/>
    <cellStyle name="Normal 3 2 3 3 2 4 5 2" xfId="48744" xr:uid="{00000000-0005-0000-0000-000059870000}"/>
    <cellStyle name="Normal 3 2 3 3 2 4 6" xfId="39969" xr:uid="{00000000-0005-0000-0000-00005A870000}"/>
    <cellStyle name="Normal 3 2 3 3 2 5" xfId="19475" xr:uid="{00000000-0005-0000-0000-00005B870000}"/>
    <cellStyle name="Normal 3 2 3 3 2 5 2" xfId="19476" xr:uid="{00000000-0005-0000-0000-00005C870000}"/>
    <cellStyle name="Normal 3 2 3 3 2 5 2 2" xfId="39976" xr:uid="{00000000-0005-0000-0000-00005D870000}"/>
    <cellStyle name="Normal 3 2 3 3 2 5 3" xfId="39975" xr:uid="{00000000-0005-0000-0000-00005E870000}"/>
    <cellStyle name="Normal 3 2 3 3 2 6" xfId="19477" xr:uid="{00000000-0005-0000-0000-00005F870000}"/>
    <cellStyle name="Normal 3 2 3 3 2 6 2" xfId="19478" xr:uid="{00000000-0005-0000-0000-000060870000}"/>
    <cellStyle name="Normal 3 2 3 3 2 6 2 2" xfId="39978" xr:uid="{00000000-0005-0000-0000-000061870000}"/>
    <cellStyle name="Normal 3 2 3 3 2 6 3" xfId="39977" xr:uid="{00000000-0005-0000-0000-000062870000}"/>
    <cellStyle name="Normal 3 2 3 3 2 7" xfId="19479" xr:uid="{00000000-0005-0000-0000-000063870000}"/>
    <cellStyle name="Normal 3 2 3 3 2 7 2" xfId="39979" xr:uid="{00000000-0005-0000-0000-000064870000}"/>
    <cellStyle name="Normal 3 2 3 3 2 8" xfId="19480" xr:uid="{00000000-0005-0000-0000-000065870000}"/>
    <cellStyle name="Normal 3 2 3 3 2 8 2" xfId="48739" xr:uid="{00000000-0005-0000-0000-000066870000}"/>
    <cellStyle name="Normal 3 2 3 3 2 9" xfId="39944" xr:uid="{00000000-0005-0000-0000-000067870000}"/>
    <cellStyle name="Normal 3 2 3 3 3" xfId="19481" xr:uid="{00000000-0005-0000-0000-000068870000}"/>
    <cellStyle name="Normal 3 2 3 3 3 2" xfId="19482" xr:uid="{00000000-0005-0000-0000-000069870000}"/>
    <cellStyle name="Normal 3 2 3 3 3 2 2" xfId="19483" xr:uid="{00000000-0005-0000-0000-00006A870000}"/>
    <cellStyle name="Normal 3 2 3 3 3 2 2 2" xfId="19484" xr:uid="{00000000-0005-0000-0000-00006B870000}"/>
    <cellStyle name="Normal 3 2 3 3 3 2 2 2 2" xfId="39983" xr:uid="{00000000-0005-0000-0000-00006C870000}"/>
    <cellStyle name="Normal 3 2 3 3 3 2 2 3" xfId="39982" xr:uid="{00000000-0005-0000-0000-00006D870000}"/>
    <cellStyle name="Normal 3 2 3 3 3 2 3" xfId="19485" xr:uid="{00000000-0005-0000-0000-00006E870000}"/>
    <cellStyle name="Normal 3 2 3 3 3 2 3 2" xfId="19486" xr:uid="{00000000-0005-0000-0000-00006F870000}"/>
    <cellStyle name="Normal 3 2 3 3 3 2 3 2 2" xfId="39985" xr:uid="{00000000-0005-0000-0000-000070870000}"/>
    <cellStyle name="Normal 3 2 3 3 3 2 3 3" xfId="39984" xr:uid="{00000000-0005-0000-0000-000071870000}"/>
    <cellStyle name="Normal 3 2 3 3 3 2 4" xfId="19487" xr:uid="{00000000-0005-0000-0000-000072870000}"/>
    <cellStyle name="Normal 3 2 3 3 3 2 4 2" xfId="39986" xr:uid="{00000000-0005-0000-0000-000073870000}"/>
    <cellStyle name="Normal 3 2 3 3 3 2 5" xfId="19488" xr:uid="{00000000-0005-0000-0000-000074870000}"/>
    <cellStyle name="Normal 3 2 3 3 3 2 5 2" xfId="48746" xr:uid="{00000000-0005-0000-0000-000075870000}"/>
    <cellStyle name="Normal 3 2 3 3 3 2 6" xfId="39981" xr:uid="{00000000-0005-0000-0000-000076870000}"/>
    <cellStyle name="Normal 3 2 3 3 3 3" xfId="19489" xr:uid="{00000000-0005-0000-0000-000077870000}"/>
    <cellStyle name="Normal 3 2 3 3 3 3 2" xfId="19490" xr:uid="{00000000-0005-0000-0000-000078870000}"/>
    <cellStyle name="Normal 3 2 3 3 3 3 2 2" xfId="19491" xr:uid="{00000000-0005-0000-0000-000079870000}"/>
    <cellStyle name="Normal 3 2 3 3 3 3 2 2 2" xfId="39989" xr:uid="{00000000-0005-0000-0000-00007A870000}"/>
    <cellStyle name="Normal 3 2 3 3 3 3 2 3" xfId="39988" xr:uid="{00000000-0005-0000-0000-00007B870000}"/>
    <cellStyle name="Normal 3 2 3 3 3 3 3" xfId="19492" xr:uid="{00000000-0005-0000-0000-00007C870000}"/>
    <cellStyle name="Normal 3 2 3 3 3 3 3 2" xfId="19493" xr:uid="{00000000-0005-0000-0000-00007D870000}"/>
    <cellStyle name="Normal 3 2 3 3 3 3 3 2 2" xfId="39991" xr:uid="{00000000-0005-0000-0000-00007E870000}"/>
    <cellStyle name="Normal 3 2 3 3 3 3 3 3" xfId="39990" xr:uid="{00000000-0005-0000-0000-00007F870000}"/>
    <cellStyle name="Normal 3 2 3 3 3 3 4" xfId="19494" xr:uid="{00000000-0005-0000-0000-000080870000}"/>
    <cellStyle name="Normal 3 2 3 3 3 3 4 2" xfId="39992" xr:uid="{00000000-0005-0000-0000-000081870000}"/>
    <cellStyle name="Normal 3 2 3 3 3 3 5" xfId="19495" xr:uid="{00000000-0005-0000-0000-000082870000}"/>
    <cellStyle name="Normal 3 2 3 3 3 3 5 2" xfId="48747" xr:uid="{00000000-0005-0000-0000-000083870000}"/>
    <cellStyle name="Normal 3 2 3 3 3 3 6" xfId="39987" xr:uid="{00000000-0005-0000-0000-000084870000}"/>
    <cellStyle name="Normal 3 2 3 3 3 4" xfId="19496" xr:uid="{00000000-0005-0000-0000-000085870000}"/>
    <cellStyle name="Normal 3 2 3 3 3 4 2" xfId="19497" xr:uid="{00000000-0005-0000-0000-000086870000}"/>
    <cellStyle name="Normal 3 2 3 3 3 4 2 2" xfId="39994" xr:uid="{00000000-0005-0000-0000-000087870000}"/>
    <cellStyle name="Normal 3 2 3 3 3 4 3" xfId="39993" xr:uid="{00000000-0005-0000-0000-000088870000}"/>
    <cellStyle name="Normal 3 2 3 3 3 5" xfId="19498" xr:uid="{00000000-0005-0000-0000-000089870000}"/>
    <cellStyle name="Normal 3 2 3 3 3 5 2" xfId="19499" xr:uid="{00000000-0005-0000-0000-00008A870000}"/>
    <cellStyle name="Normal 3 2 3 3 3 5 2 2" xfId="39996" xr:uid="{00000000-0005-0000-0000-00008B870000}"/>
    <cellStyle name="Normal 3 2 3 3 3 5 3" xfId="39995" xr:uid="{00000000-0005-0000-0000-00008C870000}"/>
    <cellStyle name="Normal 3 2 3 3 3 6" xfId="19500" xr:uid="{00000000-0005-0000-0000-00008D870000}"/>
    <cellStyle name="Normal 3 2 3 3 3 6 2" xfId="39997" xr:uid="{00000000-0005-0000-0000-00008E870000}"/>
    <cellStyle name="Normal 3 2 3 3 3 7" xfId="19501" xr:uid="{00000000-0005-0000-0000-00008F870000}"/>
    <cellStyle name="Normal 3 2 3 3 3 7 2" xfId="48745" xr:uid="{00000000-0005-0000-0000-000090870000}"/>
    <cellStyle name="Normal 3 2 3 3 3 8" xfId="39980" xr:uid="{00000000-0005-0000-0000-000091870000}"/>
    <cellStyle name="Normal 3 2 3 3 4" xfId="19502" xr:uid="{00000000-0005-0000-0000-000092870000}"/>
    <cellStyle name="Normal 3 2 3 3 4 2" xfId="19503" xr:uid="{00000000-0005-0000-0000-000093870000}"/>
    <cellStyle name="Normal 3 2 3 3 4 2 2" xfId="19504" xr:uid="{00000000-0005-0000-0000-000094870000}"/>
    <cellStyle name="Normal 3 2 3 3 4 2 2 2" xfId="40000" xr:uid="{00000000-0005-0000-0000-000095870000}"/>
    <cellStyle name="Normal 3 2 3 3 4 2 3" xfId="39999" xr:uid="{00000000-0005-0000-0000-000096870000}"/>
    <cellStyle name="Normal 3 2 3 3 4 3" xfId="19505" xr:uid="{00000000-0005-0000-0000-000097870000}"/>
    <cellStyle name="Normal 3 2 3 3 4 3 2" xfId="19506" xr:uid="{00000000-0005-0000-0000-000098870000}"/>
    <cellStyle name="Normal 3 2 3 3 4 3 2 2" xfId="40002" xr:uid="{00000000-0005-0000-0000-000099870000}"/>
    <cellStyle name="Normal 3 2 3 3 4 3 3" xfId="40001" xr:uid="{00000000-0005-0000-0000-00009A870000}"/>
    <cellStyle name="Normal 3 2 3 3 4 4" xfId="19507" xr:uid="{00000000-0005-0000-0000-00009B870000}"/>
    <cellStyle name="Normal 3 2 3 3 4 4 2" xfId="40003" xr:uid="{00000000-0005-0000-0000-00009C870000}"/>
    <cellStyle name="Normal 3 2 3 3 4 5" xfId="19508" xr:uid="{00000000-0005-0000-0000-00009D870000}"/>
    <cellStyle name="Normal 3 2 3 3 4 5 2" xfId="48748" xr:uid="{00000000-0005-0000-0000-00009E870000}"/>
    <cellStyle name="Normal 3 2 3 3 4 6" xfId="39998" xr:uid="{00000000-0005-0000-0000-00009F870000}"/>
    <cellStyle name="Normal 3 2 3 3 5" xfId="19509" xr:uid="{00000000-0005-0000-0000-0000A0870000}"/>
    <cellStyle name="Normal 3 2 3 3 5 2" xfId="19510" xr:uid="{00000000-0005-0000-0000-0000A1870000}"/>
    <cellStyle name="Normal 3 2 3 3 5 2 2" xfId="19511" xr:uid="{00000000-0005-0000-0000-0000A2870000}"/>
    <cellStyle name="Normal 3 2 3 3 5 2 2 2" xfId="40006" xr:uid="{00000000-0005-0000-0000-0000A3870000}"/>
    <cellStyle name="Normal 3 2 3 3 5 2 3" xfId="40005" xr:uid="{00000000-0005-0000-0000-0000A4870000}"/>
    <cellStyle name="Normal 3 2 3 3 5 3" xfId="19512" xr:uid="{00000000-0005-0000-0000-0000A5870000}"/>
    <cellStyle name="Normal 3 2 3 3 5 3 2" xfId="19513" xr:uid="{00000000-0005-0000-0000-0000A6870000}"/>
    <cellStyle name="Normal 3 2 3 3 5 3 2 2" xfId="40008" xr:uid="{00000000-0005-0000-0000-0000A7870000}"/>
    <cellStyle name="Normal 3 2 3 3 5 3 3" xfId="40007" xr:uid="{00000000-0005-0000-0000-0000A8870000}"/>
    <cellStyle name="Normal 3 2 3 3 5 4" xfId="19514" xr:uid="{00000000-0005-0000-0000-0000A9870000}"/>
    <cellStyle name="Normal 3 2 3 3 5 4 2" xfId="40009" xr:uid="{00000000-0005-0000-0000-0000AA870000}"/>
    <cellStyle name="Normal 3 2 3 3 5 5" xfId="19515" xr:uid="{00000000-0005-0000-0000-0000AB870000}"/>
    <cellStyle name="Normal 3 2 3 3 5 5 2" xfId="48749" xr:uid="{00000000-0005-0000-0000-0000AC870000}"/>
    <cellStyle name="Normal 3 2 3 3 5 6" xfId="40004" xr:uid="{00000000-0005-0000-0000-0000AD870000}"/>
    <cellStyle name="Normal 3 2 3 3 6" xfId="19516" xr:uid="{00000000-0005-0000-0000-0000AE870000}"/>
    <cellStyle name="Normal 3 2 3 3 6 2" xfId="19517" xr:uid="{00000000-0005-0000-0000-0000AF870000}"/>
    <cellStyle name="Normal 3 2 3 3 6 2 2" xfId="40011" xr:uid="{00000000-0005-0000-0000-0000B0870000}"/>
    <cellStyle name="Normal 3 2 3 3 6 3" xfId="40010" xr:uid="{00000000-0005-0000-0000-0000B1870000}"/>
    <cellStyle name="Normal 3 2 3 3 7" xfId="19518" xr:uid="{00000000-0005-0000-0000-0000B2870000}"/>
    <cellStyle name="Normal 3 2 3 3 7 2" xfId="19519" xr:uid="{00000000-0005-0000-0000-0000B3870000}"/>
    <cellStyle name="Normal 3 2 3 3 7 2 2" xfId="40013" xr:uid="{00000000-0005-0000-0000-0000B4870000}"/>
    <cellStyle name="Normal 3 2 3 3 7 3" xfId="40012" xr:uid="{00000000-0005-0000-0000-0000B5870000}"/>
    <cellStyle name="Normal 3 2 3 3 8" xfId="19520" xr:uid="{00000000-0005-0000-0000-0000B6870000}"/>
    <cellStyle name="Normal 3 2 3 3 8 2" xfId="40014" xr:uid="{00000000-0005-0000-0000-0000B7870000}"/>
    <cellStyle name="Normal 3 2 3 3 9" xfId="19521" xr:uid="{00000000-0005-0000-0000-0000B8870000}"/>
    <cellStyle name="Normal 3 2 3 3 9 2" xfId="48738" xr:uid="{00000000-0005-0000-0000-0000B9870000}"/>
    <cellStyle name="Normal 3 2 3 4" xfId="19522" xr:uid="{00000000-0005-0000-0000-0000BA870000}"/>
    <cellStyle name="Normal 3 2 3 4 2" xfId="19523" xr:uid="{00000000-0005-0000-0000-0000BB870000}"/>
    <cellStyle name="Normal 3 2 3 4 2 2" xfId="19524" xr:uid="{00000000-0005-0000-0000-0000BC870000}"/>
    <cellStyle name="Normal 3 2 3 4 2 2 2" xfId="19525" xr:uid="{00000000-0005-0000-0000-0000BD870000}"/>
    <cellStyle name="Normal 3 2 3 4 2 2 2 2" xfId="19526" xr:uid="{00000000-0005-0000-0000-0000BE870000}"/>
    <cellStyle name="Normal 3 2 3 4 2 2 2 2 2" xfId="40019" xr:uid="{00000000-0005-0000-0000-0000BF870000}"/>
    <cellStyle name="Normal 3 2 3 4 2 2 2 3" xfId="40018" xr:uid="{00000000-0005-0000-0000-0000C0870000}"/>
    <cellStyle name="Normal 3 2 3 4 2 2 3" xfId="19527" xr:uid="{00000000-0005-0000-0000-0000C1870000}"/>
    <cellStyle name="Normal 3 2 3 4 2 2 3 2" xfId="19528" xr:uid="{00000000-0005-0000-0000-0000C2870000}"/>
    <cellStyle name="Normal 3 2 3 4 2 2 3 2 2" xfId="40021" xr:uid="{00000000-0005-0000-0000-0000C3870000}"/>
    <cellStyle name="Normal 3 2 3 4 2 2 3 3" xfId="40020" xr:uid="{00000000-0005-0000-0000-0000C4870000}"/>
    <cellStyle name="Normal 3 2 3 4 2 2 4" xfId="19529" xr:uid="{00000000-0005-0000-0000-0000C5870000}"/>
    <cellStyle name="Normal 3 2 3 4 2 2 4 2" xfId="40022" xr:uid="{00000000-0005-0000-0000-0000C6870000}"/>
    <cellStyle name="Normal 3 2 3 4 2 2 5" xfId="19530" xr:uid="{00000000-0005-0000-0000-0000C7870000}"/>
    <cellStyle name="Normal 3 2 3 4 2 2 5 2" xfId="48752" xr:uid="{00000000-0005-0000-0000-0000C8870000}"/>
    <cellStyle name="Normal 3 2 3 4 2 2 6" xfId="40017" xr:uid="{00000000-0005-0000-0000-0000C9870000}"/>
    <cellStyle name="Normal 3 2 3 4 2 3" xfId="19531" xr:uid="{00000000-0005-0000-0000-0000CA870000}"/>
    <cellStyle name="Normal 3 2 3 4 2 3 2" xfId="19532" xr:uid="{00000000-0005-0000-0000-0000CB870000}"/>
    <cellStyle name="Normal 3 2 3 4 2 3 2 2" xfId="19533" xr:uid="{00000000-0005-0000-0000-0000CC870000}"/>
    <cellStyle name="Normal 3 2 3 4 2 3 2 2 2" xfId="40025" xr:uid="{00000000-0005-0000-0000-0000CD870000}"/>
    <cellStyle name="Normal 3 2 3 4 2 3 2 3" xfId="40024" xr:uid="{00000000-0005-0000-0000-0000CE870000}"/>
    <cellStyle name="Normal 3 2 3 4 2 3 3" xfId="19534" xr:uid="{00000000-0005-0000-0000-0000CF870000}"/>
    <cellStyle name="Normal 3 2 3 4 2 3 3 2" xfId="19535" xr:uid="{00000000-0005-0000-0000-0000D0870000}"/>
    <cellStyle name="Normal 3 2 3 4 2 3 3 2 2" xfId="40027" xr:uid="{00000000-0005-0000-0000-0000D1870000}"/>
    <cellStyle name="Normal 3 2 3 4 2 3 3 3" xfId="40026" xr:uid="{00000000-0005-0000-0000-0000D2870000}"/>
    <cellStyle name="Normal 3 2 3 4 2 3 4" xfId="19536" xr:uid="{00000000-0005-0000-0000-0000D3870000}"/>
    <cellStyle name="Normal 3 2 3 4 2 3 4 2" xfId="40028" xr:uid="{00000000-0005-0000-0000-0000D4870000}"/>
    <cellStyle name="Normal 3 2 3 4 2 3 5" xfId="19537" xr:uid="{00000000-0005-0000-0000-0000D5870000}"/>
    <cellStyle name="Normal 3 2 3 4 2 3 5 2" xfId="48753" xr:uid="{00000000-0005-0000-0000-0000D6870000}"/>
    <cellStyle name="Normal 3 2 3 4 2 3 6" xfId="40023" xr:uid="{00000000-0005-0000-0000-0000D7870000}"/>
    <cellStyle name="Normal 3 2 3 4 2 4" xfId="19538" xr:uid="{00000000-0005-0000-0000-0000D8870000}"/>
    <cellStyle name="Normal 3 2 3 4 2 4 2" xfId="19539" xr:uid="{00000000-0005-0000-0000-0000D9870000}"/>
    <cellStyle name="Normal 3 2 3 4 2 4 2 2" xfId="40030" xr:uid="{00000000-0005-0000-0000-0000DA870000}"/>
    <cellStyle name="Normal 3 2 3 4 2 4 3" xfId="40029" xr:uid="{00000000-0005-0000-0000-0000DB870000}"/>
    <cellStyle name="Normal 3 2 3 4 2 5" xfId="19540" xr:uid="{00000000-0005-0000-0000-0000DC870000}"/>
    <cellStyle name="Normal 3 2 3 4 2 5 2" xfId="19541" xr:uid="{00000000-0005-0000-0000-0000DD870000}"/>
    <cellStyle name="Normal 3 2 3 4 2 5 2 2" xfId="40032" xr:uid="{00000000-0005-0000-0000-0000DE870000}"/>
    <cellStyle name="Normal 3 2 3 4 2 5 3" xfId="40031" xr:uid="{00000000-0005-0000-0000-0000DF870000}"/>
    <cellStyle name="Normal 3 2 3 4 2 6" xfId="19542" xr:uid="{00000000-0005-0000-0000-0000E0870000}"/>
    <cellStyle name="Normal 3 2 3 4 2 6 2" xfId="40033" xr:uid="{00000000-0005-0000-0000-0000E1870000}"/>
    <cellStyle name="Normal 3 2 3 4 2 7" xfId="19543" xr:uid="{00000000-0005-0000-0000-0000E2870000}"/>
    <cellStyle name="Normal 3 2 3 4 2 7 2" xfId="48751" xr:uid="{00000000-0005-0000-0000-0000E3870000}"/>
    <cellStyle name="Normal 3 2 3 4 2 8" xfId="40016" xr:uid="{00000000-0005-0000-0000-0000E4870000}"/>
    <cellStyle name="Normal 3 2 3 4 3" xfId="19544" xr:uid="{00000000-0005-0000-0000-0000E5870000}"/>
    <cellStyle name="Normal 3 2 3 4 3 2" xfId="19545" xr:uid="{00000000-0005-0000-0000-0000E6870000}"/>
    <cellStyle name="Normal 3 2 3 4 3 2 2" xfId="19546" xr:uid="{00000000-0005-0000-0000-0000E7870000}"/>
    <cellStyle name="Normal 3 2 3 4 3 2 2 2" xfId="40036" xr:uid="{00000000-0005-0000-0000-0000E8870000}"/>
    <cellStyle name="Normal 3 2 3 4 3 2 3" xfId="40035" xr:uid="{00000000-0005-0000-0000-0000E9870000}"/>
    <cellStyle name="Normal 3 2 3 4 3 3" xfId="19547" xr:uid="{00000000-0005-0000-0000-0000EA870000}"/>
    <cellStyle name="Normal 3 2 3 4 3 3 2" xfId="19548" xr:uid="{00000000-0005-0000-0000-0000EB870000}"/>
    <cellStyle name="Normal 3 2 3 4 3 3 2 2" xfId="40038" xr:uid="{00000000-0005-0000-0000-0000EC870000}"/>
    <cellStyle name="Normal 3 2 3 4 3 3 3" xfId="40037" xr:uid="{00000000-0005-0000-0000-0000ED870000}"/>
    <cellStyle name="Normal 3 2 3 4 3 4" xfId="19549" xr:uid="{00000000-0005-0000-0000-0000EE870000}"/>
    <cellStyle name="Normal 3 2 3 4 3 4 2" xfId="40039" xr:uid="{00000000-0005-0000-0000-0000EF870000}"/>
    <cellStyle name="Normal 3 2 3 4 3 5" xfId="19550" xr:uid="{00000000-0005-0000-0000-0000F0870000}"/>
    <cellStyle name="Normal 3 2 3 4 3 5 2" xfId="48754" xr:uid="{00000000-0005-0000-0000-0000F1870000}"/>
    <cellStyle name="Normal 3 2 3 4 3 6" xfId="40034" xr:uid="{00000000-0005-0000-0000-0000F2870000}"/>
    <cellStyle name="Normal 3 2 3 4 4" xfId="19551" xr:uid="{00000000-0005-0000-0000-0000F3870000}"/>
    <cellStyle name="Normal 3 2 3 4 4 2" xfId="19552" xr:uid="{00000000-0005-0000-0000-0000F4870000}"/>
    <cellStyle name="Normal 3 2 3 4 4 2 2" xfId="19553" xr:uid="{00000000-0005-0000-0000-0000F5870000}"/>
    <cellStyle name="Normal 3 2 3 4 4 2 2 2" xfId="40042" xr:uid="{00000000-0005-0000-0000-0000F6870000}"/>
    <cellStyle name="Normal 3 2 3 4 4 2 3" xfId="40041" xr:uid="{00000000-0005-0000-0000-0000F7870000}"/>
    <cellStyle name="Normal 3 2 3 4 4 3" xfId="19554" xr:uid="{00000000-0005-0000-0000-0000F8870000}"/>
    <cellStyle name="Normal 3 2 3 4 4 3 2" xfId="19555" xr:uid="{00000000-0005-0000-0000-0000F9870000}"/>
    <cellStyle name="Normal 3 2 3 4 4 3 2 2" xfId="40044" xr:uid="{00000000-0005-0000-0000-0000FA870000}"/>
    <cellStyle name="Normal 3 2 3 4 4 3 3" xfId="40043" xr:uid="{00000000-0005-0000-0000-0000FB870000}"/>
    <cellStyle name="Normal 3 2 3 4 4 4" xfId="19556" xr:uid="{00000000-0005-0000-0000-0000FC870000}"/>
    <cellStyle name="Normal 3 2 3 4 4 4 2" xfId="40045" xr:uid="{00000000-0005-0000-0000-0000FD870000}"/>
    <cellStyle name="Normal 3 2 3 4 4 5" xfId="19557" xr:uid="{00000000-0005-0000-0000-0000FE870000}"/>
    <cellStyle name="Normal 3 2 3 4 4 5 2" xfId="48755" xr:uid="{00000000-0005-0000-0000-0000FF870000}"/>
    <cellStyle name="Normal 3 2 3 4 4 6" xfId="40040" xr:uid="{00000000-0005-0000-0000-000000880000}"/>
    <cellStyle name="Normal 3 2 3 4 5" xfId="19558" xr:uid="{00000000-0005-0000-0000-000001880000}"/>
    <cellStyle name="Normal 3 2 3 4 5 2" xfId="19559" xr:uid="{00000000-0005-0000-0000-000002880000}"/>
    <cellStyle name="Normal 3 2 3 4 5 2 2" xfId="40047" xr:uid="{00000000-0005-0000-0000-000003880000}"/>
    <cellStyle name="Normal 3 2 3 4 5 3" xfId="40046" xr:uid="{00000000-0005-0000-0000-000004880000}"/>
    <cellStyle name="Normal 3 2 3 4 6" xfId="19560" xr:uid="{00000000-0005-0000-0000-000005880000}"/>
    <cellStyle name="Normal 3 2 3 4 6 2" xfId="19561" xr:uid="{00000000-0005-0000-0000-000006880000}"/>
    <cellStyle name="Normal 3 2 3 4 6 2 2" xfId="40049" xr:uid="{00000000-0005-0000-0000-000007880000}"/>
    <cellStyle name="Normal 3 2 3 4 6 3" xfId="40048" xr:uid="{00000000-0005-0000-0000-000008880000}"/>
    <cellStyle name="Normal 3 2 3 4 7" xfId="19562" xr:uid="{00000000-0005-0000-0000-000009880000}"/>
    <cellStyle name="Normal 3 2 3 4 7 2" xfId="40050" xr:uid="{00000000-0005-0000-0000-00000A880000}"/>
    <cellStyle name="Normal 3 2 3 4 8" xfId="19563" xr:uid="{00000000-0005-0000-0000-00000B880000}"/>
    <cellStyle name="Normal 3 2 3 4 8 2" xfId="48750" xr:uid="{00000000-0005-0000-0000-00000C880000}"/>
    <cellStyle name="Normal 3 2 3 4 9" xfId="40015" xr:uid="{00000000-0005-0000-0000-00000D880000}"/>
    <cellStyle name="Normal 3 2 3 5" xfId="19564" xr:uid="{00000000-0005-0000-0000-00000E880000}"/>
    <cellStyle name="Normal 3 2 3 5 2" xfId="19565" xr:uid="{00000000-0005-0000-0000-00000F880000}"/>
    <cellStyle name="Normal 3 2 3 5 2 2" xfId="19566" xr:uid="{00000000-0005-0000-0000-000010880000}"/>
    <cellStyle name="Normal 3 2 3 5 2 2 2" xfId="19567" xr:uid="{00000000-0005-0000-0000-000011880000}"/>
    <cellStyle name="Normal 3 2 3 5 2 2 2 2" xfId="40054" xr:uid="{00000000-0005-0000-0000-000012880000}"/>
    <cellStyle name="Normal 3 2 3 5 2 2 3" xfId="40053" xr:uid="{00000000-0005-0000-0000-000013880000}"/>
    <cellStyle name="Normal 3 2 3 5 2 3" xfId="19568" xr:uid="{00000000-0005-0000-0000-000014880000}"/>
    <cellStyle name="Normal 3 2 3 5 2 3 2" xfId="19569" xr:uid="{00000000-0005-0000-0000-000015880000}"/>
    <cellStyle name="Normal 3 2 3 5 2 3 2 2" xfId="40056" xr:uid="{00000000-0005-0000-0000-000016880000}"/>
    <cellStyle name="Normal 3 2 3 5 2 3 3" xfId="40055" xr:uid="{00000000-0005-0000-0000-000017880000}"/>
    <cellStyle name="Normal 3 2 3 5 2 4" xfId="19570" xr:uid="{00000000-0005-0000-0000-000018880000}"/>
    <cellStyle name="Normal 3 2 3 5 2 4 2" xfId="40057" xr:uid="{00000000-0005-0000-0000-000019880000}"/>
    <cellStyle name="Normal 3 2 3 5 2 5" xfId="19571" xr:uid="{00000000-0005-0000-0000-00001A880000}"/>
    <cellStyle name="Normal 3 2 3 5 2 5 2" xfId="48757" xr:uid="{00000000-0005-0000-0000-00001B880000}"/>
    <cellStyle name="Normal 3 2 3 5 2 6" xfId="40052" xr:uid="{00000000-0005-0000-0000-00001C880000}"/>
    <cellStyle name="Normal 3 2 3 5 3" xfId="19572" xr:uid="{00000000-0005-0000-0000-00001D880000}"/>
    <cellStyle name="Normal 3 2 3 5 3 2" xfId="19573" xr:uid="{00000000-0005-0000-0000-00001E880000}"/>
    <cellStyle name="Normal 3 2 3 5 3 2 2" xfId="19574" xr:uid="{00000000-0005-0000-0000-00001F880000}"/>
    <cellStyle name="Normal 3 2 3 5 3 2 2 2" xfId="40060" xr:uid="{00000000-0005-0000-0000-000020880000}"/>
    <cellStyle name="Normal 3 2 3 5 3 2 3" xfId="40059" xr:uid="{00000000-0005-0000-0000-000021880000}"/>
    <cellStyle name="Normal 3 2 3 5 3 3" xfId="19575" xr:uid="{00000000-0005-0000-0000-000022880000}"/>
    <cellStyle name="Normal 3 2 3 5 3 3 2" xfId="19576" xr:uid="{00000000-0005-0000-0000-000023880000}"/>
    <cellStyle name="Normal 3 2 3 5 3 3 2 2" xfId="40062" xr:uid="{00000000-0005-0000-0000-000024880000}"/>
    <cellStyle name="Normal 3 2 3 5 3 3 3" xfId="40061" xr:uid="{00000000-0005-0000-0000-000025880000}"/>
    <cellStyle name="Normal 3 2 3 5 3 4" xfId="19577" xr:uid="{00000000-0005-0000-0000-000026880000}"/>
    <cellStyle name="Normal 3 2 3 5 3 4 2" xfId="40063" xr:uid="{00000000-0005-0000-0000-000027880000}"/>
    <cellStyle name="Normal 3 2 3 5 3 5" xfId="19578" xr:uid="{00000000-0005-0000-0000-000028880000}"/>
    <cellStyle name="Normal 3 2 3 5 3 5 2" xfId="48758" xr:uid="{00000000-0005-0000-0000-000029880000}"/>
    <cellStyle name="Normal 3 2 3 5 3 6" xfId="40058" xr:uid="{00000000-0005-0000-0000-00002A880000}"/>
    <cellStyle name="Normal 3 2 3 5 4" xfId="19579" xr:uid="{00000000-0005-0000-0000-00002B880000}"/>
    <cellStyle name="Normal 3 2 3 5 4 2" xfId="19580" xr:uid="{00000000-0005-0000-0000-00002C880000}"/>
    <cellStyle name="Normal 3 2 3 5 4 2 2" xfId="40065" xr:uid="{00000000-0005-0000-0000-00002D880000}"/>
    <cellStyle name="Normal 3 2 3 5 4 3" xfId="40064" xr:uid="{00000000-0005-0000-0000-00002E880000}"/>
    <cellStyle name="Normal 3 2 3 5 5" xfId="19581" xr:uid="{00000000-0005-0000-0000-00002F880000}"/>
    <cellStyle name="Normal 3 2 3 5 5 2" xfId="19582" xr:uid="{00000000-0005-0000-0000-000030880000}"/>
    <cellStyle name="Normal 3 2 3 5 5 2 2" xfId="40067" xr:uid="{00000000-0005-0000-0000-000031880000}"/>
    <cellStyle name="Normal 3 2 3 5 5 3" xfId="40066" xr:uid="{00000000-0005-0000-0000-000032880000}"/>
    <cellStyle name="Normal 3 2 3 5 6" xfId="19583" xr:uid="{00000000-0005-0000-0000-000033880000}"/>
    <cellStyle name="Normal 3 2 3 5 6 2" xfId="40068" xr:uid="{00000000-0005-0000-0000-000034880000}"/>
    <cellStyle name="Normal 3 2 3 5 7" xfId="19584" xr:uid="{00000000-0005-0000-0000-000035880000}"/>
    <cellStyle name="Normal 3 2 3 5 7 2" xfId="48756" xr:uid="{00000000-0005-0000-0000-000036880000}"/>
    <cellStyle name="Normal 3 2 3 5 8" xfId="40051" xr:uid="{00000000-0005-0000-0000-000037880000}"/>
    <cellStyle name="Normal 3 2 3 6" xfId="19585" xr:uid="{00000000-0005-0000-0000-000038880000}"/>
    <cellStyle name="Normal 3 2 3 6 2" xfId="19586" xr:uid="{00000000-0005-0000-0000-000039880000}"/>
    <cellStyle name="Normal 3 2 3 6 2 2" xfId="19587" xr:uid="{00000000-0005-0000-0000-00003A880000}"/>
    <cellStyle name="Normal 3 2 3 6 2 2 2" xfId="40071" xr:uid="{00000000-0005-0000-0000-00003B880000}"/>
    <cellStyle name="Normal 3 2 3 6 2 3" xfId="40070" xr:uid="{00000000-0005-0000-0000-00003C880000}"/>
    <cellStyle name="Normal 3 2 3 6 3" xfId="19588" xr:uid="{00000000-0005-0000-0000-00003D880000}"/>
    <cellStyle name="Normal 3 2 3 6 3 2" xfId="19589" xr:uid="{00000000-0005-0000-0000-00003E880000}"/>
    <cellStyle name="Normal 3 2 3 6 3 2 2" xfId="40073" xr:uid="{00000000-0005-0000-0000-00003F880000}"/>
    <cellStyle name="Normal 3 2 3 6 3 3" xfId="40072" xr:uid="{00000000-0005-0000-0000-000040880000}"/>
    <cellStyle name="Normal 3 2 3 6 4" xfId="19590" xr:uid="{00000000-0005-0000-0000-000041880000}"/>
    <cellStyle name="Normal 3 2 3 6 4 2" xfId="40074" xr:uid="{00000000-0005-0000-0000-000042880000}"/>
    <cellStyle name="Normal 3 2 3 6 5" xfId="19591" xr:uid="{00000000-0005-0000-0000-000043880000}"/>
    <cellStyle name="Normal 3 2 3 6 5 2" xfId="48759" xr:uid="{00000000-0005-0000-0000-000044880000}"/>
    <cellStyle name="Normal 3 2 3 6 6" xfId="40069" xr:uid="{00000000-0005-0000-0000-000045880000}"/>
    <cellStyle name="Normal 3 2 3 7" xfId="19592" xr:uid="{00000000-0005-0000-0000-000046880000}"/>
    <cellStyle name="Normal 3 2 3 7 2" xfId="19593" xr:uid="{00000000-0005-0000-0000-000047880000}"/>
    <cellStyle name="Normal 3 2 3 7 2 2" xfId="19594" xr:uid="{00000000-0005-0000-0000-000048880000}"/>
    <cellStyle name="Normal 3 2 3 7 2 2 2" xfId="40077" xr:uid="{00000000-0005-0000-0000-000049880000}"/>
    <cellStyle name="Normal 3 2 3 7 2 3" xfId="40076" xr:uid="{00000000-0005-0000-0000-00004A880000}"/>
    <cellStyle name="Normal 3 2 3 7 3" xfId="19595" xr:uid="{00000000-0005-0000-0000-00004B880000}"/>
    <cellStyle name="Normal 3 2 3 7 3 2" xfId="19596" xr:uid="{00000000-0005-0000-0000-00004C880000}"/>
    <cellStyle name="Normal 3 2 3 7 3 2 2" xfId="40079" xr:uid="{00000000-0005-0000-0000-00004D880000}"/>
    <cellStyle name="Normal 3 2 3 7 3 3" xfId="40078" xr:uid="{00000000-0005-0000-0000-00004E880000}"/>
    <cellStyle name="Normal 3 2 3 7 4" xfId="19597" xr:uid="{00000000-0005-0000-0000-00004F880000}"/>
    <cellStyle name="Normal 3 2 3 7 4 2" xfId="40080" xr:uid="{00000000-0005-0000-0000-000050880000}"/>
    <cellStyle name="Normal 3 2 3 7 5" xfId="19598" xr:uid="{00000000-0005-0000-0000-000051880000}"/>
    <cellStyle name="Normal 3 2 3 7 5 2" xfId="48760" xr:uid="{00000000-0005-0000-0000-000052880000}"/>
    <cellStyle name="Normal 3 2 3 7 6" xfId="40075" xr:uid="{00000000-0005-0000-0000-000053880000}"/>
    <cellStyle name="Normal 3 2 3 8" xfId="19599" xr:uid="{00000000-0005-0000-0000-000054880000}"/>
    <cellStyle name="Normal 3 2 3 8 2" xfId="19600" xr:uid="{00000000-0005-0000-0000-000055880000}"/>
    <cellStyle name="Normal 3 2 3 8 2 2" xfId="40082" xr:uid="{00000000-0005-0000-0000-000056880000}"/>
    <cellStyle name="Normal 3 2 3 8 3" xfId="40081" xr:uid="{00000000-0005-0000-0000-000057880000}"/>
    <cellStyle name="Normal 3 2 3 9" xfId="19601" xr:uid="{00000000-0005-0000-0000-000058880000}"/>
    <cellStyle name="Normal 3 2 3 9 2" xfId="19602" xr:uid="{00000000-0005-0000-0000-000059880000}"/>
    <cellStyle name="Normal 3 2 3 9 2 2" xfId="40084" xr:uid="{00000000-0005-0000-0000-00005A880000}"/>
    <cellStyle name="Normal 3 2 3 9 3" xfId="40083" xr:uid="{00000000-0005-0000-0000-00005B880000}"/>
    <cellStyle name="Normal 3 2 4" xfId="19603" xr:uid="{00000000-0005-0000-0000-00005C880000}"/>
    <cellStyle name="Normal 3 2 4 10" xfId="19604" xr:uid="{00000000-0005-0000-0000-00005D880000}"/>
    <cellStyle name="Normal 3 2 4 10 2" xfId="40086" xr:uid="{00000000-0005-0000-0000-00005E880000}"/>
    <cellStyle name="Normal 3 2 4 11" xfId="19605" xr:uid="{00000000-0005-0000-0000-00005F880000}"/>
    <cellStyle name="Normal 3 2 4 11 2" xfId="48761" xr:uid="{00000000-0005-0000-0000-000060880000}"/>
    <cellStyle name="Normal 3 2 4 12" xfId="40085" xr:uid="{00000000-0005-0000-0000-000061880000}"/>
    <cellStyle name="Normal 3 2 4 2" xfId="19606" xr:uid="{00000000-0005-0000-0000-000062880000}"/>
    <cellStyle name="Normal 3 2 4 2 10" xfId="19607" xr:uid="{00000000-0005-0000-0000-000063880000}"/>
    <cellStyle name="Normal 3 2 4 2 10 2" xfId="48762" xr:uid="{00000000-0005-0000-0000-000064880000}"/>
    <cellStyle name="Normal 3 2 4 2 11" xfId="40087" xr:uid="{00000000-0005-0000-0000-000065880000}"/>
    <cellStyle name="Normal 3 2 4 2 2" xfId="19608" xr:uid="{00000000-0005-0000-0000-000066880000}"/>
    <cellStyle name="Normal 3 2 4 2 2 10" xfId="40088" xr:uid="{00000000-0005-0000-0000-000067880000}"/>
    <cellStyle name="Normal 3 2 4 2 2 2" xfId="19609" xr:uid="{00000000-0005-0000-0000-000068880000}"/>
    <cellStyle name="Normal 3 2 4 2 2 2 2" xfId="19610" xr:uid="{00000000-0005-0000-0000-000069880000}"/>
    <cellStyle name="Normal 3 2 4 2 2 2 2 2" xfId="19611" xr:uid="{00000000-0005-0000-0000-00006A880000}"/>
    <cellStyle name="Normal 3 2 4 2 2 2 2 2 2" xfId="19612" xr:uid="{00000000-0005-0000-0000-00006B880000}"/>
    <cellStyle name="Normal 3 2 4 2 2 2 2 2 2 2" xfId="19613" xr:uid="{00000000-0005-0000-0000-00006C880000}"/>
    <cellStyle name="Normal 3 2 4 2 2 2 2 2 2 2 2" xfId="40093" xr:uid="{00000000-0005-0000-0000-00006D880000}"/>
    <cellStyle name="Normal 3 2 4 2 2 2 2 2 2 3" xfId="40092" xr:uid="{00000000-0005-0000-0000-00006E880000}"/>
    <cellStyle name="Normal 3 2 4 2 2 2 2 2 3" xfId="19614" xr:uid="{00000000-0005-0000-0000-00006F880000}"/>
    <cellStyle name="Normal 3 2 4 2 2 2 2 2 3 2" xfId="19615" xr:uid="{00000000-0005-0000-0000-000070880000}"/>
    <cellStyle name="Normal 3 2 4 2 2 2 2 2 3 2 2" xfId="40095" xr:uid="{00000000-0005-0000-0000-000071880000}"/>
    <cellStyle name="Normal 3 2 4 2 2 2 2 2 3 3" xfId="40094" xr:uid="{00000000-0005-0000-0000-000072880000}"/>
    <cellStyle name="Normal 3 2 4 2 2 2 2 2 4" xfId="19616" xr:uid="{00000000-0005-0000-0000-000073880000}"/>
    <cellStyle name="Normal 3 2 4 2 2 2 2 2 4 2" xfId="40096" xr:uid="{00000000-0005-0000-0000-000074880000}"/>
    <cellStyle name="Normal 3 2 4 2 2 2 2 2 5" xfId="19617" xr:uid="{00000000-0005-0000-0000-000075880000}"/>
    <cellStyle name="Normal 3 2 4 2 2 2 2 2 5 2" xfId="48766" xr:uid="{00000000-0005-0000-0000-000076880000}"/>
    <cellStyle name="Normal 3 2 4 2 2 2 2 2 6" xfId="40091" xr:uid="{00000000-0005-0000-0000-000077880000}"/>
    <cellStyle name="Normal 3 2 4 2 2 2 2 3" xfId="19618" xr:uid="{00000000-0005-0000-0000-000078880000}"/>
    <cellStyle name="Normal 3 2 4 2 2 2 2 3 2" xfId="19619" xr:uid="{00000000-0005-0000-0000-000079880000}"/>
    <cellStyle name="Normal 3 2 4 2 2 2 2 3 2 2" xfId="19620" xr:uid="{00000000-0005-0000-0000-00007A880000}"/>
    <cellStyle name="Normal 3 2 4 2 2 2 2 3 2 2 2" xfId="40099" xr:uid="{00000000-0005-0000-0000-00007B880000}"/>
    <cellStyle name="Normal 3 2 4 2 2 2 2 3 2 3" xfId="40098" xr:uid="{00000000-0005-0000-0000-00007C880000}"/>
    <cellStyle name="Normal 3 2 4 2 2 2 2 3 3" xfId="19621" xr:uid="{00000000-0005-0000-0000-00007D880000}"/>
    <cellStyle name="Normal 3 2 4 2 2 2 2 3 3 2" xfId="19622" xr:uid="{00000000-0005-0000-0000-00007E880000}"/>
    <cellStyle name="Normal 3 2 4 2 2 2 2 3 3 2 2" xfId="40101" xr:uid="{00000000-0005-0000-0000-00007F880000}"/>
    <cellStyle name="Normal 3 2 4 2 2 2 2 3 3 3" xfId="40100" xr:uid="{00000000-0005-0000-0000-000080880000}"/>
    <cellStyle name="Normal 3 2 4 2 2 2 2 3 4" xfId="19623" xr:uid="{00000000-0005-0000-0000-000081880000}"/>
    <cellStyle name="Normal 3 2 4 2 2 2 2 3 4 2" xfId="40102" xr:uid="{00000000-0005-0000-0000-000082880000}"/>
    <cellStyle name="Normal 3 2 4 2 2 2 2 3 5" xfId="19624" xr:uid="{00000000-0005-0000-0000-000083880000}"/>
    <cellStyle name="Normal 3 2 4 2 2 2 2 3 5 2" xfId="48767" xr:uid="{00000000-0005-0000-0000-000084880000}"/>
    <cellStyle name="Normal 3 2 4 2 2 2 2 3 6" xfId="40097" xr:uid="{00000000-0005-0000-0000-000085880000}"/>
    <cellStyle name="Normal 3 2 4 2 2 2 2 4" xfId="19625" xr:uid="{00000000-0005-0000-0000-000086880000}"/>
    <cellStyle name="Normal 3 2 4 2 2 2 2 4 2" xfId="19626" xr:uid="{00000000-0005-0000-0000-000087880000}"/>
    <cellStyle name="Normal 3 2 4 2 2 2 2 4 2 2" xfId="40104" xr:uid="{00000000-0005-0000-0000-000088880000}"/>
    <cellStyle name="Normal 3 2 4 2 2 2 2 4 3" xfId="40103" xr:uid="{00000000-0005-0000-0000-000089880000}"/>
    <cellStyle name="Normal 3 2 4 2 2 2 2 5" xfId="19627" xr:uid="{00000000-0005-0000-0000-00008A880000}"/>
    <cellStyle name="Normal 3 2 4 2 2 2 2 5 2" xfId="19628" xr:uid="{00000000-0005-0000-0000-00008B880000}"/>
    <cellStyle name="Normal 3 2 4 2 2 2 2 5 2 2" xfId="40106" xr:uid="{00000000-0005-0000-0000-00008C880000}"/>
    <cellStyle name="Normal 3 2 4 2 2 2 2 5 3" xfId="40105" xr:uid="{00000000-0005-0000-0000-00008D880000}"/>
    <cellStyle name="Normal 3 2 4 2 2 2 2 6" xfId="19629" xr:uid="{00000000-0005-0000-0000-00008E880000}"/>
    <cellStyle name="Normal 3 2 4 2 2 2 2 6 2" xfId="40107" xr:uid="{00000000-0005-0000-0000-00008F880000}"/>
    <cellStyle name="Normal 3 2 4 2 2 2 2 7" xfId="19630" xr:uid="{00000000-0005-0000-0000-000090880000}"/>
    <cellStyle name="Normal 3 2 4 2 2 2 2 7 2" xfId="48765" xr:uid="{00000000-0005-0000-0000-000091880000}"/>
    <cellStyle name="Normal 3 2 4 2 2 2 2 8" xfId="40090" xr:uid="{00000000-0005-0000-0000-000092880000}"/>
    <cellStyle name="Normal 3 2 4 2 2 2 3" xfId="19631" xr:uid="{00000000-0005-0000-0000-000093880000}"/>
    <cellStyle name="Normal 3 2 4 2 2 2 3 2" xfId="19632" xr:uid="{00000000-0005-0000-0000-000094880000}"/>
    <cellStyle name="Normal 3 2 4 2 2 2 3 2 2" xfId="19633" xr:uid="{00000000-0005-0000-0000-000095880000}"/>
    <cellStyle name="Normal 3 2 4 2 2 2 3 2 2 2" xfId="40110" xr:uid="{00000000-0005-0000-0000-000096880000}"/>
    <cellStyle name="Normal 3 2 4 2 2 2 3 2 3" xfId="40109" xr:uid="{00000000-0005-0000-0000-000097880000}"/>
    <cellStyle name="Normal 3 2 4 2 2 2 3 3" xfId="19634" xr:uid="{00000000-0005-0000-0000-000098880000}"/>
    <cellStyle name="Normal 3 2 4 2 2 2 3 3 2" xfId="19635" xr:uid="{00000000-0005-0000-0000-000099880000}"/>
    <cellStyle name="Normal 3 2 4 2 2 2 3 3 2 2" xfId="40112" xr:uid="{00000000-0005-0000-0000-00009A880000}"/>
    <cellStyle name="Normal 3 2 4 2 2 2 3 3 3" xfId="40111" xr:uid="{00000000-0005-0000-0000-00009B880000}"/>
    <cellStyle name="Normal 3 2 4 2 2 2 3 4" xfId="19636" xr:uid="{00000000-0005-0000-0000-00009C880000}"/>
    <cellStyle name="Normal 3 2 4 2 2 2 3 4 2" xfId="40113" xr:uid="{00000000-0005-0000-0000-00009D880000}"/>
    <cellStyle name="Normal 3 2 4 2 2 2 3 5" xfId="19637" xr:uid="{00000000-0005-0000-0000-00009E880000}"/>
    <cellStyle name="Normal 3 2 4 2 2 2 3 5 2" xfId="48768" xr:uid="{00000000-0005-0000-0000-00009F880000}"/>
    <cellStyle name="Normal 3 2 4 2 2 2 3 6" xfId="40108" xr:uid="{00000000-0005-0000-0000-0000A0880000}"/>
    <cellStyle name="Normal 3 2 4 2 2 2 4" xfId="19638" xr:uid="{00000000-0005-0000-0000-0000A1880000}"/>
    <cellStyle name="Normal 3 2 4 2 2 2 4 2" xfId="19639" xr:uid="{00000000-0005-0000-0000-0000A2880000}"/>
    <cellStyle name="Normal 3 2 4 2 2 2 4 2 2" xfId="19640" xr:uid="{00000000-0005-0000-0000-0000A3880000}"/>
    <cellStyle name="Normal 3 2 4 2 2 2 4 2 2 2" xfId="40116" xr:uid="{00000000-0005-0000-0000-0000A4880000}"/>
    <cellStyle name="Normal 3 2 4 2 2 2 4 2 3" xfId="40115" xr:uid="{00000000-0005-0000-0000-0000A5880000}"/>
    <cellStyle name="Normal 3 2 4 2 2 2 4 3" xfId="19641" xr:uid="{00000000-0005-0000-0000-0000A6880000}"/>
    <cellStyle name="Normal 3 2 4 2 2 2 4 3 2" xfId="19642" xr:uid="{00000000-0005-0000-0000-0000A7880000}"/>
    <cellStyle name="Normal 3 2 4 2 2 2 4 3 2 2" xfId="40118" xr:uid="{00000000-0005-0000-0000-0000A8880000}"/>
    <cellStyle name="Normal 3 2 4 2 2 2 4 3 3" xfId="40117" xr:uid="{00000000-0005-0000-0000-0000A9880000}"/>
    <cellStyle name="Normal 3 2 4 2 2 2 4 4" xfId="19643" xr:uid="{00000000-0005-0000-0000-0000AA880000}"/>
    <cellStyle name="Normal 3 2 4 2 2 2 4 4 2" xfId="40119" xr:uid="{00000000-0005-0000-0000-0000AB880000}"/>
    <cellStyle name="Normal 3 2 4 2 2 2 4 5" xfId="19644" xr:uid="{00000000-0005-0000-0000-0000AC880000}"/>
    <cellStyle name="Normal 3 2 4 2 2 2 4 5 2" xfId="48769" xr:uid="{00000000-0005-0000-0000-0000AD880000}"/>
    <cellStyle name="Normal 3 2 4 2 2 2 4 6" xfId="40114" xr:uid="{00000000-0005-0000-0000-0000AE880000}"/>
    <cellStyle name="Normal 3 2 4 2 2 2 5" xfId="19645" xr:uid="{00000000-0005-0000-0000-0000AF880000}"/>
    <cellStyle name="Normal 3 2 4 2 2 2 5 2" xfId="19646" xr:uid="{00000000-0005-0000-0000-0000B0880000}"/>
    <cellStyle name="Normal 3 2 4 2 2 2 5 2 2" xfId="40121" xr:uid="{00000000-0005-0000-0000-0000B1880000}"/>
    <cellStyle name="Normal 3 2 4 2 2 2 5 3" xfId="40120" xr:uid="{00000000-0005-0000-0000-0000B2880000}"/>
    <cellStyle name="Normal 3 2 4 2 2 2 6" xfId="19647" xr:uid="{00000000-0005-0000-0000-0000B3880000}"/>
    <cellStyle name="Normal 3 2 4 2 2 2 6 2" xfId="19648" xr:uid="{00000000-0005-0000-0000-0000B4880000}"/>
    <cellStyle name="Normal 3 2 4 2 2 2 6 2 2" xfId="40123" xr:uid="{00000000-0005-0000-0000-0000B5880000}"/>
    <cellStyle name="Normal 3 2 4 2 2 2 6 3" xfId="40122" xr:uid="{00000000-0005-0000-0000-0000B6880000}"/>
    <cellStyle name="Normal 3 2 4 2 2 2 7" xfId="19649" xr:uid="{00000000-0005-0000-0000-0000B7880000}"/>
    <cellStyle name="Normal 3 2 4 2 2 2 7 2" xfId="40124" xr:uid="{00000000-0005-0000-0000-0000B8880000}"/>
    <cellStyle name="Normal 3 2 4 2 2 2 8" xfId="19650" xr:uid="{00000000-0005-0000-0000-0000B9880000}"/>
    <cellStyle name="Normal 3 2 4 2 2 2 8 2" xfId="48764" xr:uid="{00000000-0005-0000-0000-0000BA880000}"/>
    <cellStyle name="Normal 3 2 4 2 2 2 9" xfId="40089" xr:uid="{00000000-0005-0000-0000-0000BB880000}"/>
    <cellStyle name="Normal 3 2 4 2 2 3" xfId="19651" xr:uid="{00000000-0005-0000-0000-0000BC880000}"/>
    <cellStyle name="Normal 3 2 4 2 2 3 2" xfId="19652" xr:uid="{00000000-0005-0000-0000-0000BD880000}"/>
    <cellStyle name="Normal 3 2 4 2 2 3 2 2" xfId="19653" xr:uid="{00000000-0005-0000-0000-0000BE880000}"/>
    <cellStyle name="Normal 3 2 4 2 2 3 2 2 2" xfId="19654" xr:uid="{00000000-0005-0000-0000-0000BF880000}"/>
    <cellStyle name="Normal 3 2 4 2 2 3 2 2 2 2" xfId="40128" xr:uid="{00000000-0005-0000-0000-0000C0880000}"/>
    <cellStyle name="Normal 3 2 4 2 2 3 2 2 3" xfId="40127" xr:uid="{00000000-0005-0000-0000-0000C1880000}"/>
    <cellStyle name="Normal 3 2 4 2 2 3 2 3" xfId="19655" xr:uid="{00000000-0005-0000-0000-0000C2880000}"/>
    <cellStyle name="Normal 3 2 4 2 2 3 2 3 2" xfId="19656" xr:uid="{00000000-0005-0000-0000-0000C3880000}"/>
    <cellStyle name="Normal 3 2 4 2 2 3 2 3 2 2" xfId="40130" xr:uid="{00000000-0005-0000-0000-0000C4880000}"/>
    <cellStyle name="Normal 3 2 4 2 2 3 2 3 3" xfId="40129" xr:uid="{00000000-0005-0000-0000-0000C5880000}"/>
    <cellStyle name="Normal 3 2 4 2 2 3 2 4" xfId="19657" xr:uid="{00000000-0005-0000-0000-0000C6880000}"/>
    <cellStyle name="Normal 3 2 4 2 2 3 2 4 2" xfId="40131" xr:uid="{00000000-0005-0000-0000-0000C7880000}"/>
    <cellStyle name="Normal 3 2 4 2 2 3 2 5" xfId="19658" xr:uid="{00000000-0005-0000-0000-0000C8880000}"/>
    <cellStyle name="Normal 3 2 4 2 2 3 2 5 2" xfId="48771" xr:uid="{00000000-0005-0000-0000-0000C9880000}"/>
    <cellStyle name="Normal 3 2 4 2 2 3 2 6" xfId="40126" xr:uid="{00000000-0005-0000-0000-0000CA880000}"/>
    <cellStyle name="Normal 3 2 4 2 2 3 3" xfId="19659" xr:uid="{00000000-0005-0000-0000-0000CB880000}"/>
    <cellStyle name="Normal 3 2 4 2 2 3 3 2" xfId="19660" xr:uid="{00000000-0005-0000-0000-0000CC880000}"/>
    <cellStyle name="Normal 3 2 4 2 2 3 3 2 2" xfId="19661" xr:uid="{00000000-0005-0000-0000-0000CD880000}"/>
    <cellStyle name="Normal 3 2 4 2 2 3 3 2 2 2" xfId="40134" xr:uid="{00000000-0005-0000-0000-0000CE880000}"/>
    <cellStyle name="Normal 3 2 4 2 2 3 3 2 3" xfId="40133" xr:uid="{00000000-0005-0000-0000-0000CF880000}"/>
    <cellStyle name="Normal 3 2 4 2 2 3 3 3" xfId="19662" xr:uid="{00000000-0005-0000-0000-0000D0880000}"/>
    <cellStyle name="Normal 3 2 4 2 2 3 3 3 2" xfId="19663" xr:uid="{00000000-0005-0000-0000-0000D1880000}"/>
    <cellStyle name="Normal 3 2 4 2 2 3 3 3 2 2" xfId="40136" xr:uid="{00000000-0005-0000-0000-0000D2880000}"/>
    <cellStyle name="Normal 3 2 4 2 2 3 3 3 3" xfId="40135" xr:uid="{00000000-0005-0000-0000-0000D3880000}"/>
    <cellStyle name="Normal 3 2 4 2 2 3 3 4" xfId="19664" xr:uid="{00000000-0005-0000-0000-0000D4880000}"/>
    <cellStyle name="Normal 3 2 4 2 2 3 3 4 2" xfId="40137" xr:uid="{00000000-0005-0000-0000-0000D5880000}"/>
    <cellStyle name="Normal 3 2 4 2 2 3 3 5" xfId="19665" xr:uid="{00000000-0005-0000-0000-0000D6880000}"/>
    <cellStyle name="Normal 3 2 4 2 2 3 3 5 2" xfId="48772" xr:uid="{00000000-0005-0000-0000-0000D7880000}"/>
    <cellStyle name="Normal 3 2 4 2 2 3 3 6" xfId="40132" xr:uid="{00000000-0005-0000-0000-0000D8880000}"/>
    <cellStyle name="Normal 3 2 4 2 2 3 4" xfId="19666" xr:uid="{00000000-0005-0000-0000-0000D9880000}"/>
    <cellStyle name="Normal 3 2 4 2 2 3 4 2" xfId="19667" xr:uid="{00000000-0005-0000-0000-0000DA880000}"/>
    <cellStyle name="Normal 3 2 4 2 2 3 4 2 2" xfId="40139" xr:uid="{00000000-0005-0000-0000-0000DB880000}"/>
    <cellStyle name="Normal 3 2 4 2 2 3 4 3" xfId="40138" xr:uid="{00000000-0005-0000-0000-0000DC880000}"/>
    <cellStyle name="Normal 3 2 4 2 2 3 5" xfId="19668" xr:uid="{00000000-0005-0000-0000-0000DD880000}"/>
    <cellStyle name="Normal 3 2 4 2 2 3 5 2" xfId="19669" xr:uid="{00000000-0005-0000-0000-0000DE880000}"/>
    <cellStyle name="Normal 3 2 4 2 2 3 5 2 2" xfId="40141" xr:uid="{00000000-0005-0000-0000-0000DF880000}"/>
    <cellStyle name="Normal 3 2 4 2 2 3 5 3" xfId="40140" xr:uid="{00000000-0005-0000-0000-0000E0880000}"/>
    <cellStyle name="Normal 3 2 4 2 2 3 6" xfId="19670" xr:uid="{00000000-0005-0000-0000-0000E1880000}"/>
    <cellStyle name="Normal 3 2 4 2 2 3 6 2" xfId="40142" xr:uid="{00000000-0005-0000-0000-0000E2880000}"/>
    <cellStyle name="Normal 3 2 4 2 2 3 7" xfId="19671" xr:uid="{00000000-0005-0000-0000-0000E3880000}"/>
    <cellStyle name="Normal 3 2 4 2 2 3 7 2" xfId="48770" xr:uid="{00000000-0005-0000-0000-0000E4880000}"/>
    <cellStyle name="Normal 3 2 4 2 2 3 8" xfId="40125" xr:uid="{00000000-0005-0000-0000-0000E5880000}"/>
    <cellStyle name="Normal 3 2 4 2 2 4" xfId="19672" xr:uid="{00000000-0005-0000-0000-0000E6880000}"/>
    <cellStyle name="Normal 3 2 4 2 2 4 2" xfId="19673" xr:uid="{00000000-0005-0000-0000-0000E7880000}"/>
    <cellStyle name="Normal 3 2 4 2 2 4 2 2" xfId="19674" xr:uid="{00000000-0005-0000-0000-0000E8880000}"/>
    <cellStyle name="Normal 3 2 4 2 2 4 2 2 2" xfId="40145" xr:uid="{00000000-0005-0000-0000-0000E9880000}"/>
    <cellStyle name="Normal 3 2 4 2 2 4 2 3" xfId="40144" xr:uid="{00000000-0005-0000-0000-0000EA880000}"/>
    <cellStyle name="Normal 3 2 4 2 2 4 3" xfId="19675" xr:uid="{00000000-0005-0000-0000-0000EB880000}"/>
    <cellStyle name="Normal 3 2 4 2 2 4 3 2" xfId="19676" xr:uid="{00000000-0005-0000-0000-0000EC880000}"/>
    <cellStyle name="Normal 3 2 4 2 2 4 3 2 2" xfId="40147" xr:uid="{00000000-0005-0000-0000-0000ED880000}"/>
    <cellStyle name="Normal 3 2 4 2 2 4 3 3" xfId="40146" xr:uid="{00000000-0005-0000-0000-0000EE880000}"/>
    <cellStyle name="Normal 3 2 4 2 2 4 4" xfId="19677" xr:uid="{00000000-0005-0000-0000-0000EF880000}"/>
    <cellStyle name="Normal 3 2 4 2 2 4 4 2" xfId="40148" xr:uid="{00000000-0005-0000-0000-0000F0880000}"/>
    <cellStyle name="Normal 3 2 4 2 2 4 5" xfId="19678" xr:uid="{00000000-0005-0000-0000-0000F1880000}"/>
    <cellStyle name="Normal 3 2 4 2 2 4 5 2" xfId="48773" xr:uid="{00000000-0005-0000-0000-0000F2880000}"/>
    <cellStyle name="Normal 3 2 4 2 2 4 6" xfId="40143" xr:uid="{00000000-0005-0000-0000-0000F3880000}"/>
    <cellStyle name="Normal 3 2 4 2 2 5" xfId="19679" xr:uid="{00000000-0005-0000-0000-0000F4880000}"/>
    <cellStyle name="Normal 3 2 4 2 2 5 2" xfId="19680" xr:uid="{00000000-0005-0000-0000-0000F5880000}"/>
    <cellStyle name="Normal 3 2 4 2 2 5 2 2" xfId="19681" xr:uid="{00000000-0005-0000-0000-0000F6880000}"/>
    <cellStyle name="Normal 3 2 4 2 2 5 2 2 2" xfId="40151" xr:uid="{00000000-0005-0000-0000-0000F7880000}"/>
    <cellStyle name="Normal 3 2 4 2 2 5 2 3" xfId="40150" xr:uid="{00000000-0005-0000-0000-0000F8880000}"/>
    <cellStyle name="Normal 3 2 4 2 2 5 3" xfId="19682" xr:uid="{00000000-0005-0000-0000-0000F9880000}"/>
    <cellStyle name="Normal 3 2 4 2 2 5 3 2" xfId="19683" xr:uid="{00000000-0005-0000-0000-0000FA880000}"/>
    <cellStyle name="Normal 3 2 4 2 2 5 3 2 2" xfId="40153" xr:uid="{00000000-0005-0000-0000-0000FB880000}"/>
    <cellStyle name="Normal 3 2 4 2 2 5 3 3" xfId="40152" xr:uid="{00000000-0005-0000-0000-0000FC880000}"/>
    <cellStyle name="Normal 3 2 4 2 2 5 4" xfId="19684" xr:uid="{00000000-0005-0000-0000-0000FD880000}"/>
    <cellStyle name="Normal 3 2 4 2 2 5 4 2" xfId="40154" xr:uid="{00000000-0005-0000-0000-0000FE880000}"/>
    <cellStyle name="Normal 3 2 4 2 2 5 5" xfId="19685" xr:uid="{00000000-0005-0000-0000-0000FF880000}"/>
    <cellStyle name="Normal 3 2 4 2 2 5 5 2" xfId="48774" xr:uid="{00000000-0005-0000-0000-000000890000}"/>
    <cellStyle name="Normal 3 2 4 2 2 5 6" xfId="40149" xr:uid="{00000000-0005-0000-0000-000001890000}"/>
    <cellStyle name="Normal 3 2 4 2 2 6" xfId="19686" xr:uid="{00000000-0005-0000-0000-000002890000}"/>
    <cellStyle name="Normal 3 2 4 2 2 6 2" xfId="19687" xr:uid="{00000000-0005-0000-0000-000003890000}"/>
    <cellStyle name="Normal 3 2 4 2 2 6 2 2" xfId="40156" xr:uid="{00000000-0005-0000-0000-000004890000}"/>
    <cellStyle name="Normal 3 2 4 2 2 6 3" xfId="40155" xr:uid="{00000000-0005-0000-0000-000005890000}"/>
    <cellStyle name="Normal 3 2 4 2 2 7" xfId="19688" xr:uid="{00000000-0005-0000-0000-000006890000}"/>
    <cellStyle name="Normal 3 2 4 2 2 7 2" xfId="19689" xr:uid="{00000000-0005-0000-0000-000007890000}"/>
    <cellStyle name="Normal 3 2 4 2 2 7 2 2" xfId="40158" xr:uid="{00000000-0005-0000-0000-000008890000}"/>
    <cellStyle name="Normal 3 2 4 2 2 7 3" xfId="40157" xr:uid="{00000000-0005-0000-0000-000009890000}"/>
    <cellStyle name="Normal 3 2 4 2 2 8" xfId="19690" xr:uid="{00000000-0005-0000-0000-00000A890000}"/>
    <cellStyle name="Normal 3 2 4 2 2 8 2" xfId="40159" xr:uid="{00000000-0005-0000-0000-00000B890000}"/>
    <cellStyle name="Normal 3 2 4 2 2 9" xfId="19691" xr:uid="{00000000-0005-0000-0000-00000C890000}"/>
    <cellStyle name="Normal 3 2 4 2 2 9 2" xfId="48763" xr:uid="{00000000-0005-0000-0000-00000D890000}"/>
    <cellStyle name="Normal 3 2 4 2 3" xfId="19692" xr:uid="{00000000-0005-0000-0000-00000E890000}"/>
    <cellStyle name="Normal 3 2 4 2 3 2" xfId="19693" xr:uid="{00000000-0005-0000-0000-00000F890000}"/>
    <cellStyle name="Normal 3 2 4 2 3 2 2" xfId="19694" xr:uid="{00000000-0005-0000-0000-000010890000}"/>
    <cellStyle name="Normal 3 2 4 2 3 2 2 2" xfId="19695" xr:uid="{00000000-0005-0000-0000-000011890000}"/>
    <cellStyle name="Normal 3 2 4 2 3 2 2 2 2" xfId="19696" xr:uid="{00000000-0005-0000-0000-000012890000}"/>
    <cellStyle name="Normal 3 2 4 2 3 2 2 2 2 2" xfId="40164" xr:uid="{00000000-0005-0000-0000-000013890000}"/>
    <cellStyle name="Normal 3 2 4 2 3 2 2 2 3" xfId="40163" xr:uid="{00000000-0005-0000-0000-000014890000}"/>
    <cellStyle name="Normal 3 2 4 2 3 2 2 3" xfId="19697" xr:uid="{00000000-0005-0000-0000-000015890000}"/>
    <cellStyle name="Normal 3 2 4 2 3 2 2 3 2" xfId="19698" xr:uid="{00000000-0005-0000-0000-000016890000}"/>
    <cellStyle name="Normal 3 2 4 2 3 2 2 3 2 2" xfId="40166" xr:uid="{00000000-0005-0000-0000-000017890000}"/>
    <cellStyle name="Normal 3 2 4 2 3 2 2 3 3" xfId="40165" xr:uid="{00000000-0005-0000-0000-000018890000}"/>
    <cellStyle name="Normal 3 2 4 2 3 2 2 4" xfId="19699" xr:uid="{00000000-0005-0000-0000-000019890000}"/>
    <cellStyle name="Normal 3 2 4 2 3 2 2 4 2" xfId="40167" xr:uid="{00000000-0005-0000-0000-00001A890000}"/>
    <cellStyle name="Normal 3 2 4 2 3 2 2 5" xfId="19700" xr:uid="{00000000-0005-0000-0000-00001B890000}"/>
    <cellStyle name="Normal 3 2 4 2 3 2 2 5 2" xfId="48777" xr:uid="{00000000-0005-0000-0000-00001C890000}"/>
    <cellStyle name="Normal 3 2 4 2 3 2 2 6" xfId="40162" xr:uid="{00000000-0005-0000-0000-00001D890000}"/>
    <cellStyle name="Normal 3 2 4 2 3 2 3" xfId="19701" xr:uid="{00000000-0005-0000-0000-00001E890000}"/>
    <cellStyle name="Normal 3 2 4 2 3 2 3 2" xfId="19702" xr:uid="{00000000-0005-0000-0000-00001F890000}"/>
    <cellStyle name="Normal 3 2 4 2 3 2 3 2 2" xfId="19703" xr:uid="{00000000-0005-0000-0000-000020890000}"/>
    <cellStyle name="Normal 3 2 4 2 3 2 3 2 2 2" xfId="40170" xr:uid="{00000000-0005-0000-0000-000021890000}"/>
    <cellStyle name="Normal 3 2 4 2 3 2 3 2 3" xfId="40169" xr:uid="{00000000-0005-0000-0000-000022890000}"/>
    <cellStyle name="Normal 3 2 4 2 3 2 3 3" xfId="19704" xr:uid="{00000000-0005-0000-0000-000023890000}"/>
    <cellStyle name="Normal 3 2 4 2 3 2 3 3 2" xfId="19705" xr:uid="{00000000-0005-0000-0000-000024890000}"/>
    <cellStyle name="Normal 3 2 4 2 3 2 3 3 2 2" xfId="40172" xr:uid="{00000000-0005-0000-0000-000025890000}"/>
    <cellStyle name="Normal 3 2 4 2 3 2 3 3 3" xfId="40171" xr:uid="{00000000-0005-0000-0000-000026890000}"/>
    <cellStyle name="Normal 3 2 4 2 3 2 3 4" xfId="19706" xr:uid="{00000000-0005-0000-0000-000027890000}"/>
    <cellStyle name="Normal 3 2 4 2 3 2 3 4 2" xfId="40173" xr:uid="{00000000-0005-0000-0000-000028890000}"/>
    <cellStyle name="Normal 3 2 4 2 3 2 3 5" xfId="19707" xr:uid="{00000000-0005-0000-0000-000029890000}"/>
    <cellStyle name="Normal 3 2 4 2 3 2 3 5 2" xfId="48778" xr:uid="{00000000-0005-0000-0000-00002A890000}"/>
    <cellStyle name="Normal 3 2 4 2 3 2 3 6" xfId="40168" xr:uid="{00000000-0005-0000-0000-00002B890000}"/>
    <cellStyle name="Normal 3 2 4 2 3 2 4" xfId="19708" xr:uid="{00000000-0005-0000-0000-00002C890000}"/>
    <cellStyle name="Normal 3 2 4 2 3 2 4 2" xfId="19709" xr:uid="{00000000-0005-0000-0000-00002D890000}"/>
    <cellStyle name="Normal 3 2 4 2 3 2 4 2 2" xfId="40175" xr:uid="{00000000-0005-0000-0000-00002E890000}"/>
    <cellStyle name="Normal 3 2 4 2 3 2 4 3" xfId="40174" xr:uid="{00000000-0005-0000-0000-00002F890000}"/>
    <cellStyle name="Normal 3 2 4 2 3 2 5" xfId="19710" xr:uid="{00000000-0005-0000-0000-000030890000}"/>
    <cellStyle name="Normal 3 2 4 2 3 2 5 2" xfId="19711" xr:uid="{00000000-0005-0000-0000-000031890000}"/>
    <cellStyle name="Normal 3 2 4 2 3 2 5 2 2" xfId="40177" xr:uid="{00000000-0005-0000-0000-000032890000}"/>
    <cellStyle name="Normal 3 2 4 2 3 2 5 3" xfId="40176" xr:uid="{00000000-0005-0000-0000-000033890000}"/>
    <cellStyle name="Normal 3 2 4 2 3 2 6" xfId="19712" xr:uid="{00000000-0005-0000-0000-000034890000}"/>
    <cellStyle name="Normal 3 2 4 2 3 2 6 2" xfId="40178" xr:uid="{00000000-0005-0000-0000-000035890000}"/>
    <cellStyle name="Normal 3 2 4 2 3 2 7" xfId="19713" xr:uid="{00000000-0005-0000-0000-000036890000}"/>
    <cellStyle name="Normal 3 2 4 2 3 2 7 2" xfId="48776" xr:uid="{00000000-0005-0000-0000-000037890000}"/>
    <cellStyle name="Normal 3 2 4 2 3 2 8" xfId="40161" xr:uid="{00000000-0005-0000-0000-000038890000}"/>
    <cellStyle name="Normal 3 2 4 2 3 3" xfId="19714" xr:uid="{00000000-0005-0000-0000-000039890000}"/>
    <cellStyle name="Normal 3 2 4 2 3 3 2" xfId="19715" xr:uid="{00000000-0005-0000-0000-00003A890000}"/>
    <cellStyle name="Normal 3 2 4 2 3 3 2 2" xfId="19716" xr:uid="{00000000-0005-0000-0000-00003B890000}"/>
    <cellStyle name="Normal 3 2 4 2 3 3 2 2 2" xfId="40181" xr:uid="{00000000-0005-0000-0000-00003C890000}"/>
    <cellStyle name="Normal 3 2 4 2 3 3 2 3" xfId="40180" xr:uid="{00000000-0005-0000-0000-00003D890000}"/>
    <cellStyle name="Normal 3 2 4 2 3 3 3" xfId="19717" xr:uid="{00000000-0005-0000-0000-00003E890000}"/>
    <cellStyle name="Normal 3 2 4 2 3 3 3 2" xfId="19718" xr:uid="{00000000-0005-0000-0000-00003F890000}"/>
    <cellStyle name="Normal 3 2 4 2 3 3 3 2 2" xfId="40183" xr:uid="{00000000-0005-0000-0000-000040890000}"/>
    <cellStyle name="Normal 3 2 4 2 3 3 3 3" xfId="40182" xr:uid="{00000000-0005-0000-0000-000041890000}"/>
    <cellStyle name="Normal 3 2 4 2 3 3 4" xfId="19719" xr:uid="{00000000-0005-0000-0000-000042890000}"/>
    <cellStyle name="Normal 3 2 4 2 3 3 4 2" xfId="40184" xr:uid="{00000000-0005-0000-0000-000043890000}"/>
    <cellStyle name="Normal 3 2 4 2 3 3 5" xfId="19720" xr:uid="{00000000-0005-0000-0000-000044890000}"/>
    <cellStyle name="Normal 3 2 4 2 3 3 5 2" xfId="48779" xr:uid="{00000000-0005-0000-0000-000045890000}"/>
    <cellStyle name="Normal 3 2 4 2 3 3 6" xfId="40179" xr:uid="{00000000-0005-0000-0000-000046890000}"/>
    <cellStyle name="Normal 3 2 4 2 3 4" xfId="19721" xr:uid="{00000000-0005-0000-0000-000047890000}"/>
    <cellStyle name="Normal 3 2 4 2 3 4 2" xfId="19722" xr:uid="{00000000-0005-0000-0000-000048890000}"/>
    <cellStyle name="Normal 3 2 4 2 3 4 2 2" xfId="19723" xr:uid="{00000000-0005-0000-0000-000049890000}"/>
    <cellStyle name="Normal 3 2 4 2 3 4 2 2 2" xfId="40187" xr:uid="{00000000-0005-0000-0000-00004A890000}"/>
    <cellStyle name="Normal 3 2 4 2 3 4 2 3" xfId="40186" xr:uid="{00000000-0005-0000-0000-00004B890000}"/>
    <cellStyle name="Normal 3 2 4 2 3 4 3" xfId="19724" xr:uid="{00000000-0005-0000-0000-00004C890000}"/>
    <cellStyle name="Normal 3 2 4 2 3 4 3 2" xfId="19725" xr:uid="{00000000-0005-0000-0000-00004D890000}"/>
    <cellStyle name="Normal 3 2 4 2 3 4 3 2 2" xfId="40189" xr:uid="{00000000-0005-0000-0000-00004E890000}"/>
    <cellStyle name="Normal 3 2 4 2 3 4 3 3" xfId="40188" xr:uid="{00000000-0005-0000-0000-00004F890000}"/>
    <cellStyle name="Normal 3 2 4 2 3 4 4" xfId="19726" xr:uid="{00000000-0005-0000-0000-000050890000}"/>
    <cellStyle name="Normal 3 2 4 2 3 4 4 2" xfId="40190" xr:uid="{00000000-0005-0000-0000-000051890000}"/>
    <cellStyle name="Normal 3 2 4 2 3 4 5" xfId="19727" xr:uid="{00000000-0005-0000-0000-000052890000}"/>
    <cellStyle name="Normal 3 2 4 2 3 4 5 2" xfId="48780" xr:uid="{00000000-0005-0000-0000-000053890000}"/>
    <cellStyle name="Normal 3 2 4 2 3 4 6" xfId="40185" xr:uid="{00000000-0005-0000-0000-000054890000}"/>
    <cellStyle name="Normal 3 2 4 2 3 5" xfId="19728" xr:uid="{00000000-0005-0000-0000-000055890000}"/>
    <cellStyle name="Normal 3 2 4 2 3 5 2" xfId="19729" xr:uid="{00000000-0005-0000-0000-000056890000}"/>
    <cellStyle name="Normal 3 2 4 2 3 5 2 2" xfId="40192" xr:uid="{00000000-0005-0000-0000-000057890000}"/>
    <cellStyle name="Normal 3 2 4 2 3 5 3" xfId="40191" xr:uid="{00000000-0005-0000-0000-000058890000}"/>
    <cellStyle name="Normal 3 2 4 2 3 6" xfId="19730" xr:uid="{00000000-0005-0000-0000-000059890000}"/>
    <cellStyle name="Normal 3 2 4 2 3 6 2" xfId="19731" xr:uid="{00000000-0005-0000-0000-00005A890000}"/>
    <cellStyle name="Normal 3 2 4 2 3 6 2 2" xfId="40194" xr:uid="{00000000-0005-0000-0000-00005B890000}"/>
    <cellStyle name="Normal 3 2 4 2 3 6 3" xfId="40193" xr:uid="{00000000-0005-0000-0000-00005C890000}"/>
    <cellStyle name="Normal 3 2 4 2 3 7" xfId="19732" xr:uid="{00000000-0005-0000-0000-00005D890000}"/>
    <cellStyle name="Normal 3 2 4 2 3 7 2" xfId="40195" xr:uid="{00000000-0005-0000-0000-00005E890000}"/>
    <cellStyle name="Normal 3 2 4 2 3 8" xfId="19733" xr:uid="{00000000-0005-0000-0000-00005F890000}"/>
    <cellStyle name="Normal 3 2 4 2 3 8 2" xfId="48775" xr:uid="{00000000-0005-0000-0000-000060890000}"/>
    <cellStyle name="Normal 3 2 4 2 3 9" xfId="40160" xr:uid="{00000000-0005-0000-0000-000061890000}"/>
    <cellStyle name="Normal 3 2 4 2 4" xfId="19734" xr:uid="{00000000-0005-0000-0000-000062890000}"/>
    <cellStyle name="Normal 3 2 4 2 4 2" xfId="19735" xr:uid="{00000000-0005-0000-0000-000063890000}"/>
    <cellStyle name="Normal 3 2 4 2 4 2 2" xfId="19736" xr:uid="{00000000-0005-0000-0000-000064890000}"/>
    <cellStyle name="Normal 3 2 4 2 4 2 2 2" xfId="19737" xr:uid="{00000000-0005-0000-0000-000065890000}"/>
    <cellStyle name="Normal 3 2 4 2 4 2 2 2 2" xfId="40199" xr:uid="{00000000-0005-0000-0000-000066890000}"/>
    <cellStyle name="Normal 3 2 4 2 4 2 2 3" xfId="40198" xr:uid="{00000000-0005-0000-0000-000067890000}"/>
    <cellStyle name="Normal 3 2 4 2 4 2 3" xfId="19738" xr:uid="{00000000-0005-0000-0000-000068890000}"/>
    <cellStyle name="Normal 3 2 4 2 4 2 3 2" xfId="19739" xr:uid="{00000000-0005-0000-0000-000069890000}"/>
    <cellStyle name="Normal 3 2 4 2 4 2 3 2 2" xfId="40201" xr:uid="{00000000-0005-0000-0000-00006A890000}"/>
    <cellStyle name="Normal 3 2 4 2 4 2 3 3" xfId="40200" xr:uid="{00000000-0005-0000-0000-00006B890000}"/>
    <cellStyle name="Normal 3 2 4 2 4 2 4" xfId="19740" xr:uid="{00000000-0005-0000-0000-00006C890000}"/>
    <cellStyle name="Normal 3 2 4 2 4 2 4 2" xfId="40202" xr:uid="{00000000-0005-0000-0000-00006D890000}"/>
    <cellStyle name="Normal 3 2 4 2 4 2 5" xfId="19741" xr:uid="{00000000-0005-0000-0000-00006E890000}"/>
    <cellStyle name="Normal 3 2 4 2 4 2 5 2" xfId="48782" xr:uid="{00000000-0005-0000-0000-00006F890000}"/>
    <cellStyle name="Normal 3 2 4 2 4 2 6" xfId="40197" xr:uid="{00000000-0005-0000-0000-000070890000}"/>
    <cellStyle name="Normal 3 2 4 2 4 3" xfId="19742" xr:uid="{00000000-0005-0000-0000-000071890000}"/>
    <cellStyle name="Normal 3 2 4 2 4 3 2" xfId="19743" xr:uid="{00000000-0005-0000-0000-000072890000}"/>
    <cellStyle name="Normal 3 2 4 2 4 3 2 2" xfId="19744" xr:uid="{00000000-0005-0000-0000-000073890000}"/>
    <cellStyle name="Normal 3 2 4 2 4 3 2 2 2" xfId="40205" xr:uid="{00000000-0005-0000-0000-000074890000}"/>
    <cellStyle name="Normal 3 2 4 2 4 3 2 3" xfId="40204" xr:uid="{00000000-0005-0000-0000-000075890000}"/>
    <cellStyle name="Normal 3 2 4 2 4 3 3" xfId="19745" xr:uid="{00000000-0005-0000-0000-000076890000}"/>
    <cellStyle name="Normal 3 2 4 2 4 3 3 2" xfId="19746" xr:uid="{00000000-0005-0000-0000-000077890000}"/>
    <cellStyle name="Normal 3 2 4 2 4 3 3 2 2" xfId="40207" xr:uid="{00000000-0005-0000-0000-000078890000}"/>
    <cellStyle name="Normal 3 2 4 2 4 3 3 3" xfId="40206" xr:uid="{00000000-0005-0000-0000-000079890000}"/>
    <cellStyle name="Normal 3 2 4 2 4 3 4" xfId="19747" xr:uid="{00000000-0005-0000-0000-00007A890000}"/>
    <cellStyle name="Normal 3 2 4 2 4 3 4 2" xfId="40208" xr:uid="{00000000-0005-0000-0000-00007B890000}"/>
    <cellStyle name="Normal 3 2 4 2 4 3 5" xfId="19748" xr:uid="{00000000-0005-0000-0000-00007C890000}"/>
    <cellStyle name="Normal 3 2 4 2 4 3 5 2" xfId="48783" xr:uid="{00000000-0005-0000-0000-00007D890000}"/>
    <cellStyle name="Normal 3 2 4 2 4 3 6" xfId="40203" xr:uid="{00000000-0005-0000-0000-00007E890000}"/>
    <cellStyle name="Normal 3 2 4 2 4 4" xfId="19749" xr:uid="{00000000-0005-0000-0000-00007F890000}"/>
    <cellStyle name="Normal 3 2 4 2 4 4 2" xfId="19750" xr:uid="{00000000-0005-0000-0000-000080890000}"/>
    <cellStyle name="Normal 3 2 4 2 4 4 2 2" xfId="40210" xr:uid="{00000000-0005-0000-0000-000081890000}"/>
    <cellStyle name="Normal 3 2 4 2 4 4 3" xfId="40209" xr:uid="{00000000-0005-0000-0000-000082890000}"/>
    <cellStyle name="Normal 3 2 4 2 4 5" xfId="19751" xr:uid="{00000000-0005-0000-0000-000083890000}"/>
    <cellStyle name="Normal 3 2 4 2 4 5 2" xfId="19752" xr:uid="{00000000-0005-0000-0000-000084890000}"/>
    <cellStyle name="Normal 3 2 4 2 4 5 2 2" xfId="40212" xr:uid="{00000000-0005-0000-0000-000085890000}"/>
    <cellStyle name="Normal 3 2 4 2 4 5 3" xfId="40211" xr:uid="{00000000-0005-0000-0000-000086890000}"/>
    <cellStyle name="Normal 3 2 4 2 4 6" xfId="19753" xr:uid="{00000000-0005-0000-0000-000087890000}"/>
    <cellStyle name="Normal 3 2 4 2 4 6 2" xfId="40213" xr:uid="{00000000-0005-0000-0000-000088890000}"/>
    <cellStyle name="Normal 3 2 4 2 4 7" xfId="19754" xr:uid="{00000000-0005-0000-0000-000089890000}"/>
    <cellStyle name="Normal 3 2 4 2 4 7 2" xfId="48781" xr:uid="{00000000-0005-0000-0000-00008A890000}"/>
    <cellStyle name="Normal 3 2 4 2 4 8" xfId="40196" xr:uid="{00000000-0005-0000-0000-00008B890000}"/>
    <cellStyle name="Normal 3 2 4 2 5" xfId="19755" xr:uid="{00000000-0005-0000-0000-00008C890000}"/>
    <cellStyle name="Normal 3 2 4 2 5 2" xfId="19756" xr:uid="{00000000-0005-0000-0000-00008D890000}"/>
    <cellStyle name="Normal 3 2 4 2 5 2 2" xfId="19757" xr:uid="{00000000-0005-0000-0000-00008E890000}"/>
    <cellStyle name="Normal 3 2 4 2 5 2 2 2" xfId="40216" xr:uid="{00000000-0005-0000-0000-00008F890000}"/>
    <cellStyle name="Normal 3 2 4 2 5 2 3" xfId="40215" xr:uid="{00000000-0005-0000-0000-000090890000}"/>
    <cellStyle name="Normal 3 2 4 2 5 3" xfId="19758" xr:uid="{00000000-0005-0000-0000-000091890000}"/>
    <cellStyle name="Normal 3 2 4 2 5 3 2" xfId="19759" xr:uid="{00000000-0005-0000-0000-000092890000}"/>
    <cellStyle name="Normal 3 2 4 2 5 3 2 2" xfId="40218" xr:uid="{00000000-0005-0000-0000-000093890000}"/>
    <cellStyle name="Normal 3 2 4 2 5 3 3" xfId="40217" xr:uid="{00000000-0005-0000-0000-000094890000}"/>
    <cellStyle name="Normal 3 2 4 2 5 4" xfId="19760" xr:uid="{00000000-0005-0000-0000-000095890000}"/>
    <cellStyle name="Normal 3 2 4 2 5 4 2" xfId="40219" xr:uid="{00000000-0005-0000-0000-000096890000}"/>
    <cellStyle name="Normal 3 2 4 2 5 5" xfId="19761" xr:uid="{00000000-0005-0000-0000-000097890000}"/>
    <cellStyle name="Normal 3 2 4 2 5 5 2" xfId="48784" xr:uid="{00000000-0005-0000-0000-000098890000}"/>
    <cellStyle name="Normal 3 2 4 2 5 6" xfId="40214" xr:uid="{00000000-0005-0000-0000-000099890000}"/>
    <cellStyle name="Normal 3 2 4 2 6" xfId="19762" xr:uid="{00000000-0005-0000-0000-00009A890000}"/>
    <cellStyle name="Normal 3 2 4 2 6 2" xfId="19763" xr:uid="{00000000-0005-0000-0000-00009B890000}"/>
    <cellStyle name="Normal 3 2 4 2 6 2 2" xfId="19764" xr:uid="{00000000-0005-0000-0000-00009C890000}"/>
    <cellStyle name="Normal 3 2 4 2 6 2 2 2" xfId="40222" xr:uid="{00000000-0005-0000-0000-00009D890000}"/>
    <cellStyle name="Normal 3 2 4 2 6 2 3" xfId="40221" xr:uid="{00000000-0005-0000-0000-00009E890000}"/>
    <cellStyle name="Normal 3 2 4 2 6 3" xfId="19765" xr:uid="{00000000-0005-0000-0000-00009F890000}"/>
    <cellStyle name="Normal 3 2 4 2 6 3 2" xfId="19766" xr:uid="{00000000-0005-0000-0000-0000A0890000}"/>
    <cellStyle name="Normal 3 2 4 2 6 3 2 2" xfId="40224" xr:uid="{00000000-0005-0000-0000-0000A1890000}"/>
    <cellStyle name="Normal 3 2 4 2 6 3 3" xfId="40223" xr:uid="{00000000-0005-0000-0000-0000A2890000}"/>
    <cellStyle name="Normal 3 2 4 2 6 4" xfId="19767" xr:uid="{00000000-0005-0000-0000-0000A3890000}"/>
    <cellStyle name="Normal 3 2 4 2 6 4 2" xfId="40225" xr:uid="{00000000-0005-0000-0000-0000A4890000}"/>
    <cellStyle name="Normal 3 2 4 2 6 5" xfId="19768" xr:uid="{00000000-0005-0000-0000-0000A5890000}"/>
    <cellStyle name="Normal 3 2 4 2 6 5 2" xfId="48785" xr:uid="{00000000-0005-0000-0000-0000A6890000}"/>
    <cellStyle name="Normal 3 2 4 2 6 6" xfId="40220" xr:uid="{00000000-0005-0000-0000-0000A7890000}"/>
    <cellStyle name="Normal 3 2 4 2 7" xfId="19769" xr:uid="{00000000-0005-0000-0000-0000A8890000}"/>
    <cellStyle name="Normal 3 2 4 2 7 2" xfId="19770" xr:uid="{00000000-0005-0000-0000-0000A9890000}"/>
    <cellStyle name="Normal 3 2 4 2 7 2 2" xfId="40227" xr:uid="{00000000-0005-0000-0000-0000AA890000}"/>
    <cellStyle name="Normal 3 2 4 2 7 3" xfId="40226" xr:uid="{00000000-0005-0000-0000-0000AB890000}"/>
    <cellStyle name="Normal 3 2 4 2 8" xfId="19771" xr:uid="{00000000-0005-0000-0000-0000AC890000}"/>
    <cellStyle name="Normal 3 2 4 2 8 2" xfId="19772" xr:uid="{00000000-0005-0000-0000-0000AD890000}"/>
    <cellStyle name="Normal 3 2 4 2 8 2 2" xfId="40229" xr:uid="{00000000-0005-0000-0000-0000AE890000}"/>
    <cellStyle name="Normal 3 2 4 2 8 3" xfId="40228" xr:uid="{00000000-0005-0000-0000-0000AF890000}"/>
    <cellStyle name="Normal 3 2 4 2 9" xfId="19773" xr:uid="{00000000-0005-0000-0000-0000B0890000}"/>
    <cellStyle name="Normal 3 2 4 2 9 2" xfId="40230" xr:uid="{00000000-0005-0000-0000-0000B1890000}"/>
    <cellStyle name="Normal 3 2 4 3" xfId="19774" xr:uid="{00000000-0005-0000-0000-0000B2890000}"/>
    <cellStyle name="Normal 3 2 4 3 10" xfId="40231" xr:uid="{00000000-0005-0000-0000-0000B3890000}"/>
    <cellStyle name="Normal 3 2 4 3 2" xfId="19775" xr:uid="{00000000-0005-0000-0000-0000B4890000}"/>
    <cellStyle name="Normal 3 2 4 3 2 2" xfId="19776" xr:uid="{00000000-0005-0000-0000-0000B5890000}"/>
    <cellStyle name="Normal 3 2 4 3 2 2 2" xfId="19777" xr:uid="{00000000-0005-0000-0000-0000B6890000}"/>
    <cellStyle name="Normal 3 2 4 3 2 2 2 2" xfId="19778" xr:uid="{00000000-0005-0000-0000-0000B7890000}"/>
    <cellStyle name="Normal 3 2 4 3 2 2 2 2 2" xfId="19779" xr:uid="{00000000-0005-0000-0000-0000B8890000}"/>
    <cellStyle name="Normal 3 2 4 3 2 2 2 2 2 2" xfId="40236" xr:uid="{00000000-0005-0000-0000-0000B9890000}"/>
    <cellStyle name="Normal 3 2 4 3 2 2 2 2 3" xfId="40235" xr:uid="{00000000-0005-0000-0000-0000BA890000}"/>
    <cellStyle name="Normal 3 2 4 3 2 2 2 3" xfId="19780" xr:uid="{00000000-0005-0000-0000-0000BB890000}"/>
    <cellStyle name="Normal 3 2 4 3 2 2 2 3 2" xfId="19781" xr:uid="{00000000-0005-0000-0000-0000BC890000}"/>
    <cellStyle name="Normal 3 2 4 3 2 2 2 3 2 2" xfId="40238" xr:uid="{00000000-0005-0000-0000-0000BD890000}"/>
    <cellStyle name="Normal 3 2 4 3 2 2 2 3 3" xfId="40237" xr:uid="{00000000-0005-0000-0000-0000BE890000}"/>
    <cellStyle name="Normal 3 2 4 3 2 2 2 4" xfId="19782" xr:uid="{00000000-0005-0000-0000-0000BF890000}"/>
    <cellStyle name="Normal 3 2 4 3 2 2 2 4 2" xfId="40239" xr:uid="{00000000-0005-0000-0000-0000C0890000}"/>
    <cellStyle name="Normal 3 2 4 3 2 2 2 5" xfId="19783" xr:uid="{00000000-0005-0000-0000-0000C1890000}"/>
    <cellStyle name="Normal 3 2 4 3 2 2 2 5 2" xfId="48789" xr:uid="{00000000-0005-0000-0000-0000C2890000}"/>
    <cellStyle name="Normal 3 2 4 3 2 2 2 6" xfId="40234" xr:uid="{00000000-0005-0000-0000-0000C3890000}"/>
    <cellStyle name="Normal 3 2 4 3 2 2 3" xfId="19784" xr:uid="{00000000-0005-0000-0000-0000C4890000}"/>
    <cellStyle name="Normal 3 2 4 3 2 2 3 2" xfId="19785" xr:uid="{00000000-0005-0000-0000-0000C5890000}"/>
    <cellStyle name="Normal 3 2 4 3 2 2 3 2 2" xfId="19786" xr:uid="{00000000-0005-0000-0000-0000C6890000}"/>
    <cellStyle name="Normal 3 2 4 3 2 2 3 2 2 2" xfId="40242" xr:uid="{00000000-0005-0000-0000-0000C7890000}"/>
    <cellStyle name="Normal 3 2 4 3 2 2 3 2 3" xfId="40241" xr:uid="{00000000-0005-0000-0000-0000C8890000}"/>
    <cellStyle name="Normal 3 2 4 3 2 2 3 3" xfId="19787" xr:uid="{00000000-0005-0000-0000-0000C9890000}"/>
    <cellStyle name="Normal 3 2 4 3 2 2 3 3 2" xfId="19788" xr:uid="{00000000-0005-0000-0000-0000CA890000}"/>
    <cellStyle name="Normal 3 2 4 3 2 2 3 3 2 2" xfId="40244" xr:uid="{00000000-0005-0000-0000-0000CB890000}"/>
    <cellStyle name="Normal 3 2 4 3 2 2 3 3 3" xfId="40243" xr:uid="{00000000-0005-0000-0000-0000CC890000}"/>
    <cellStyle name="Normal 3 2 4 3 2 2 3 4" xfId="19789" xr:uid="{00000000-0005-0000-0000-0000CD890000}"/>
    <cellStyle name="Normal 3 2 4 3 2 2 3 4 2" xfId="40245" xr:uid="{00000000-0005-0000-0000-0000CE890000}"/>
    <cellStyle name="Normal 3 2 4 3 2 2 3 5" xfId="19790" xr:uid="{00000000-0005-0000-0000-0000CF890000}"/>
    <cellStyle name="Normal 3 2 4 3 2 2 3 5 2" xfId="48790" xr:uid="{00000000-0005-0000-0000-0000D0890000}"/>
    <cellStyle name="Normal 3 2 4 3 2 2 3 6" xfId="40240" xr:uid="{00000000-0005-0000-0000-0000D1890000}"/>
    <cellStyle name="Normal 3 2 4 3 2 2 4" xfId="19791" xr:uid="{00000000-0005-0000-0000-0000D2890000}"/>
    <cellStyle name="Normal 3 2 4 3 2 2 4 2" xfId="19792" xr:uid="{00000000-0005-0000-0000-0000D3890000}"/>
    <cellStyle name="Normal 3 2 4 3 2 2 4 2 2" xfId="40247" xr:uid="{00000000-0005-0000-0000-0000D4890000}"/>
    <cellStyle name="Normal 3 2 4 3 2 2 4 3" xfId="40246" xr:uid="{00000000-0005-0000-0000-0000D5890000}"/>
    <cellStyle name="Normal 3 2 4 3 2 2 5" xfId="19793" xr:uid="{00000000-0005-0000-0000-0000D6890000}"/>
    <cellStyle name="Normal 3 2 4 3 2 2 5 2" xfId="19794" xr:uid="{00000000-0005-0000-0000-0000D7890000}"/>
    <cellStyle name="Normal 3 2 4 3 2 2 5 2 2" xfId="40249" xr:uid="{00000000-0005-0000-0000-0000D8890000}"/>
    <cellStyle name="Normal 3 2 4 3 2 2 5 3" xfId="40248" xr:uid="{00000000-0005-0000-0000-0000D9890000}"/>
    <cellStyle name="Normal 3 2 4 3 2 2 6" xfId="19795" xr:uid="{00000000-0005-0000-0000-0000DA890000}"/>
    <cellStyle name="Normal 3 2 4 3 2 2 6 2" xfId="40250" xr:uid="{00000000-0005-0000-0000-0000DB890000}"/>
    <cellStyle name="Normal 3 2 4 3 2 2 7" xfId="19796" xr:uid="{00000000-0005-0000-0000-0000DC890000}"/>
    <cellStyle name="Normal 3 2 4 3 2 2 7 2" xfId="48788" xr:uid="{00000000-0005-0000-0000-0000DD890000}"/>
    <cellStyle name="Normal 3 2 4 3 2 2 8" xfId="40233" xr:uid="{00000000-0005-0000-0000-0000DE890000}"/>
    <cellStyle name="Normal 3 2 4 3 2 3" xfId="19797" xr:uid="{00000000-0005-0000-0000-0000DF890000}"/>
    <cellStyle name="Normal 3 2 4 3 2 3 2" xfId="19798" xr:uid="{00000000-0005-0000-0000-0000E0890000}"/>
    <cellStyle name="Normal 3 2 4 3 2 3 2 2" xfId="19799" xr:uid="{00000000-0005-0000-0000-0000E1890000}"/>
    <cellStyle name="Normal 3 2 4 3 2 3 2 2 2" xfId="40253" xr:uid="{00000000-0005-0000-0000-0000E2890000}"/>
    <cellStyle name="Normal 3 2 4 3 2 3 2 3" xfId="40252" xr:uid="{00000000-0005-0000-0000-0000E3890000}"/>
    <cellStyle name="Normal 3 2 4 3 2 3 3" xfId="19800" xr:uid="{00000000-0005-0000-0000-0000E4890000}"/>
    <cellStyle name="Normal 3 2 4 3 2 3 3 2" xfId="19801" xr:uid="{00000000-0005-0000-0000-0000E5890000}"/>
    <cellStyle name="Normal 3 2 4 3 2 3 3 2 2" xfId="40255" xr:uid="{00000000-0005-0000-0000-0000E6890000}"/>
    <cellStyle name="Normal 3 2 4 3 2 3 3 3" xfId="40254" xr:uid="{00000000-0005-0000-0000-0000E7890000}"/>
    <cellStyle name="Normal 3 2 4 3 2 3 4" xfId="19802" xr:uid="{00000000-0005-0000-0000-0000E8890000}"/>
    <cellStyle name="Normal 3 2 4 3 2 3 4 2" xfId="40256" xr:uid="{00000000-0005-0000-0000-0000E9890000}"/>
    <cellStyle name="Normal 3 2 4 3 2 3 5" xfId="19803" xr:uid="{00000000-0005-0000-0000-0000EA890000}"/>
    <cellStyle name="Normal 3 2 4 3 2 3 5 2" xfId="48791" xr:uid="{00000000-0005-0000-0000-0000EB890000}"/>
    <cellStyle name="Normal 3 2 4 3 2 3 6" xfId="40251" xr:uid="{00000000-0005-0000-0000-0000EC890000}"/>
    <cellStyle name="Normal 3 2 4 3 2 4" xfId="19804" xr:uid="{00000000-0005-0000-0000-0000ED890000}"/>
    <cellStyle name="Normal 3 2 4 3 2 4 2" xfId="19805" xr:uid="{00000000-0005-0000-0000-0000EE890000}"/>
    <cellStyle name="Normal 3 2 4 3 2 4 2 2" xfId="19806" xr:uid="{00000000-0005-0000-0000-0000EF890000}"/>
    <cellStyle name="Normal 3 2 4 3 2 4 2 2 2" xfId="40259" xr:uid="{00000000-0005-0000-0000-0000F0890000}"/>
    <cellStyle name="Normal 3 2 4 3 2 4 2 3" xfId="40258" xr:uid="{00000000-0005-0000-0000-0000F1890000}"/>
    <cellStyle name="Normal 3 2 4 3 2 4 3" xfId="19807" xr:uid="{00000000-0005-0000-0000-0000F2890000}"/>
    <cellStyle name="Normal 3 2 4 3 2 4 3 2" xfId="19808" xr:uid="{00000000-0005-0000-0000-0000F3890000}"/>
    <cellStyle name="Normal 3 2 4 3 2 4 3 2 2" xfId="40261" xr:uid="{00000000-0005-0000-0000-0000F4890000}"/>
    <cellStyle name="Normal 3 2 4 3 2 4 3 3" xfId="40260" xr:uid="{00000000-0005-0000-0000-0000F5890000}"/>
    <cellStyle name="Normal 3 2 4 3 2 4 4" xfId="19809" xr:uid="{00000000-0005-0000-0000-0000F6890000}"/>
    <cellStyle name="Normal 3 2 4 3 2 4 4 2" xfId="40262" xr:uid="{00000000-0005-0000-0000-0000F7890000}"/>
    <cellStyle name="Normal 3 2 4 3 2 4 5" xfId="19810" xr:uid="{00000000-0005-0000-0000-0000F8890000}"/>
    <cellStyle name="Normal 3 2 4 3 2 4 5 2" xfId="48792" xr:uid="{00000000-0005-0000-0000-0000F9890000}"/>
    <cellStyle name="Normal 3 2 4 3 2 4 6" xfId="40257" xr:uid="{00000000-0005-0000-0000-0000FA890000}"/>
    <cellStyle name="Normal 3 2 4 3 2 5" xfId="19811" xr:uid="{00000000-0005-0000-0000-0000FB890000}"/>
    <cellStyle name="Normal 3 2 4 3 2 5 2" xfId="19812" xr:uid="{00000000-0005-0000-0000-0000FC890000}"/>
    <cellStyle name="Normal 3 2 4 3 2 5 2 2" xfId="40264" xr:uid="{00000000-0005-0000-0000-0000FD890000}"/>
    <cellStyle name="Normal 3 2 4 3 2 5 3" xfId="40263" xr:uid="{00000000-0005-0000-0000-0000FE890000}"/>
    <cellStyle name="Normal 3 2 4 3 2 6" xfId="19813" xr:uid="{00000000-0005-0000-0000-0000FF890000}"/>
    <cellStyle name="Normal 3 2 4 3 2 6 2" xfId="19814" xr:uid="{00000000-0005-0000-0000-0000008A0000}"/>
    <cellStyle name="Normal 3 2 4 3 2 6 2 2" xfId="40266" xr:uid="{00000000-0005-0000-0000-0000018A0000}"/>
    <cellStyle name="Normal 3 2 4 3 2 6 3" xfId="40265" xr:uid="{00000000-0005-0000-0000-0000028A0000}"/>
    <cellStyle name="Normal 3 2 4 3 2 7" xfId="19815" xr:uid="{00000000-0005-0000-0000-0000038A0000}"/>
    <cellStyle name="Normal 3 2 4 3 2 7 2" xfId="40267" xr:uid="{00000000-0005-0000-0000-0000048A0000}"/>
    <cellStyle name="Normal 3 2 4 3 2 8" xfId="19816" xr:uid="{00000000-0005-0000-0000-0000058A0000}"/>
    <cellStyle name="Normal 3 2 4 3 2 8 2" xfId="48787" xr:uid="{00000000-0005-0000-0000-0000068A0000}"/>
    <cellStyle name="Normal 3 2 4 3 2 9" xfId="40232" xr:uid="{00000000-0005-0000-0000-0000078A0000}"/>
    <cellStyle name="Normal 3 2 4 3 3" xfId="19817" xr:uid="{00000000-0005-0000-0000-0000088A0000}"/>
    <cellStyle name="Normal 3 2 4 3 3 2" xfId="19818" xr:uid="{00000000-0005-0000-0000-0000098A0000}"/>
    <cellStyle name="Normal 3 2 4 3 3 2 2" xfId="19819" xr:uid="{00000000-0005-0000-0000-00000A8A0000}"/>
    <cellStyle name="Normal 3 2 4 3 3 2 2 2" xfId="19820" xr:uid="{00000000-0005-0000-0000-00000B8A0000}"/>
    <cellStyle name="Normal 3 2 4 3 3 2 2 2 2" xfId="40271" xr:uid="{00000000-0005-0000-0000-00000C8A0000}"/>
    <cellStyle name="Normal 3 2 4 3 3 2 2 3" xfId="40270" xr:uid="{00000000-0005-0000-0000-00000D8A0000}"/>
    <cellStyle name="Normal 3 2 4 3 3 2 3" xfId="19821" xr:uid="{00000000-0005-0000-0000-00000E8A0000}"/>
    <cellStyle name="Normal 3 2 4 3 3 2 3 2" xfId="19822" xr:uid="{00000000-0005-0000-0000-00000F8A0000}"/>
    <cellStyle name="Normal 3 2 4 3 3 2 3 2 2" xfId="40273" xr:uid="{00000000-0005-0000-0000-0000108A0000}"/>
    <cellStyle name="Normal 3 2 4 3 3 2 3 3" xfId="40272" xr:uid="{00000000-0005-0000-0000-0000118A0000}"/>
    <cellStyle name="Normal 3 2 4 3 3 2 4" xfId="19823" xr:uid="{00000000-0005-0000-0000-0000128A0000}"/>
    <cellStyle name="Normal 3 2 4 3 3 2 4 2" xfId="40274" xr:uid="{00000000-0005-0000-0000-0000138A0000}"/>
    <cellStyle name="Normal 3 2 4 3 3 2 5" xfId="19824" xr:uid="{00000000-0005-0000-0000-0000148A0000}"/>
    <cellStyle name="Normal 3 2 4 3 3 2 5 2" xfId="48794" xr:uid="{00000000-0005-0000-0000-0000158A0000}"/>
    <cellStyle name="Normal 3 2 4 3 3 2 6" xfId="40269" xr:uid="{00000000-0005-0000-0000-0000168A0000}"/>
    <cellStyle name="Normal 3 2 4 3 3 3" xfId="19825" xr:uid="{00000000-0005-0000-0000-0000178A0000}"/>
    <cellStyle name="Normal 3 2 4 3 3 3 2" xfId="19826" xr:uid="{00000000-0005-0000-0000-0000188A0000}"/>
    <cellStyle name="Normal 3 2 4 3 3 3 2 2" xfId="19827" xr:uid="{00000000-0005-0000-0000-0000198A0000}"/>
    <cellStyle name="Normal 3 2 4 3 3 3 2 2 2" xfId="40277" xr:uid="{00000000-0005-0000-0000-00001A8A0000}"/>
    <cellStyle name="Normal 3 2 4 3 3 3 2 3" xfId="40276" xr:uid="{00000000-0005-0000-0000-00001B8A0000}"/>
    <cellStyle name="Normal 3 2 4 3 3 3 3" xfId="19828" xr:uid="{00000000-0005-0000-0000-00001C8A0000}"/>
    <cellStyle name="Normal 3 2 4 3 3 3 3 2" xfId="19829" xr:uid="{00000000-0005-0000-0000-00001D8A0000}"/>
    <cellStyle name="Normal 3 2 4 3 3 3 3 2 2" xfId="40279" xr:uid="{00000000-0005-0000-0000-00001E8A0000}"/>
    <cellStyle name="Normal 3 2 4 3 3 3 3 3" xfId="40278" xr:uid="{00000000-0005-0000-0000-00001F8A0000}"/>
    <cellStyle name="Normal 3 2 4 3 3 3 4" xfId="19830" xr:uid="{00000000-0005-0000-0000-0000208A0000}"/>
    <cellStyle name="Normal 3 2 4 3 3 3 4 2" xfId="40280" xr:uid="{00000000-0005-0000-0000-0000218A0000}"/>
    <cellStyle name="Normal 3 2 4 3 3 3 5" xfId="19831" xr:uid="{00000000-0005-0000-0000-0000228A0000}"/>
    <cellStyle name="Normal 3 2 4 3 3 3 5 2" xfId="48795" xr:uid="{00000000-0005-0000-0000-0000238A0000}"/>
    <cellStyle name="Normal 3 2 4 3 3 3 6" xfId="40275" xr:uid="{00000000-0005-0000-0000-0000248A0000}"/>
    <cellStyle name="Normal 3 2 4 3 3 4" xfId="19832" xr:uid="{00000000-0005-0000-0000-0000258A0000}"/>
    <cellStyle name="Normal 3 2 4 3 3 4 2" xfId="19833" xr:uid="{00000000-0005-0000-0000-0000268A0000}"/>
    <cellStyle name="Normal 3 2 4 3 3 4 2 2" xfId="40282" xr:uid="{00000000-0005-0000-0000-0000278A0000}"/>
    <cellStyle name="Normal 3 2 4 3 3 4 3" xfId="40281" xr:uid="{00000000-0005-0000-0000-0000288A0000}"/>
    <cellStyle name="Normal 3 2 4 3 3 5" xfId="19834" xr:uid="{00000000-0005-0000-0000-0000298A0000}"/>
    <cellStyle name="Normal 3 2 4 3 3 5 2" xfId="19835" xr:uid="{00000000-0005-0000-0000-00002A8A0000}"/>
    <cellStyle name="Normal 3 2 4 3 3 5 2 2" xfId="40284" xr:uid="{00000000-0005-0000-0000-00002B8A0000}"/>
    <cellStyle name="Normal 3 2 4 3 3 5 3" xfId="40283" xr:uid="{00000000-0005-0000-0000-00002C8A0000}"/>
    <cellStyle name="Normal 3 2 4 3 3 6" xfId="19836" xr:uid="{00000000-0005-0000-0000-00002D8A0000}"/>
    <cellStyle name="Normal 3 2 4 3 3 6 2" xfId="40285" xr:uid="{00000000-0005-0000-0000-00002E8A0000}"/>
    <cellStyle name="Normal 3 2 4 3 3 7" xfId="19837" xr:uid="{00000000-0005-0000-0000-00002F8A0000}"/>
    <cellStyle name="Normal 3 2 4 3 3 7 2" xfId="48793" xr:uid="{00000000-0005-0000-0000-0000308A0000}"/>
    <cellStyle name="Normal 3 2 4 3 3 8" xfId="40268" xr:uid="{00000000-0005-0000-0000-0000318A0000}"/>
    <cellStyle name="Normal 3 2 4 3 4" xfId="19838" xr:uid="{00000000-0005-0000-0000-0000328A0000}"/>
    <cellStyle name="Normal 3 2 4 3 4 2" xfId="19839" xr:uid="{00000000-0005-0000-0000-0000338A0000}"/>
    <cellStyle name="Normal 3 2 4 3 4 2 2" xfId="19840" xr:uid="{00000000-0005-0000-0000-0000348A0000}"/>
    <cellStyle name="Normal 3 2 4 3 4 2 2 2" xfId="40288" xr:uid="{00000000-0005-0000-0000-0000358A0000}"/>
    <cellStyle name="Normal 3 2 4 3 4 2 3" xfId="40287" xr:uid="{00000000-0005-0000-0000-0000368A0000}"/>
    <cellStyle name="Normal 3 2 4 3 4 3" xfId="19841" xr:uid="{00000000-0005-0000-0000-0000378A0000}"/>
    <cellStyle name="Normal 3 2 4 3 4 3 2" xfId="19842" xr:uid="{00000000-0005-0000-0000-0000388A0000}"/>
    <cellStyle name="Normal 3 2 4 3 4 3 2 2" xfId="40290" xr:uid="{00000000-0005-0000-0000-0000398A0000}"/>
    <cellStyle name="Normal 3 2 4 3 4 3 3" xfId="40289" xr:uid="{00000000-0005-0000-0000-00003A8A0000}"/>
    <cellStyle name="Normal 3 2 4 3 4 4" xfId="19843" xr:uid="{00000000-0005-0000-0000-00003B8A0000}"/>
    <cellStyle name="Normal 3 2 4 3 4 4 2" xfId="40291" xr:uid="{00000000-0005-0000-0000-00003C8A0000}"/>
    <cellStyle name="Normal 3 2 4 3 4 5" xfId="19844" xr:uid="{00000000-0005-0000-0000-00003D8A0000}"/>
    <cellStyle name="Normal 3 2 4 3 4 5 2" xfId="48796" xr:uid="{00000000-0005-0000-0000-00003E8A0000}"/>
    <cellStyle name="Normal 3 2 4 3 4 6" xfId="40286" xr:uid="{00000000-0005-0000-0000-00003F8A0000}"/>
    <cellStyle name="Normal 3 2 4 3 5" xfId="19845" xr:uid="{00000000-0005-0000-0000-0000408A0000}"/>
    <cellStyle name="Normal 3 2 4 3 5 2" xfId="19846" xr:uid="{00000000-0005-0000-0000-0000418A0000}"/>
    <cellStyle name="Normal 3 2 4 3 5 2 2" xfId="19847" xr:uid="{00000000-0005-0000-0000-0000428A0000}"/>
    <cellStyle name="Normal 3 2 4 3 5 2 2 2" xfId="40294" xr:uid="{00000000-0005-0000-0000-0000438A0000}"/>
    <cellStyle name="Normal 3 2 4 3 5 2 3" xfId="40293" xr:uid="{00000000-0005-0000-0000-0000448A0000}"/>
    <cellStyle name="Normal 3 2 4 3 5 3" xfId="19848" xr:uid="{00000000-0005-0000-0000-0000458A0000}"/>
    <cellStyle name="Normal 3 2 4 3 5 3 2" xfId="19849" xr:uid="{00000000-0005-0000-0000-0000468A0000}"/>
    <cellStyle name="Normal 3 2 4 3 5 3 2 2" xfId="40296" xr:uid="{00000000-0005-0000-0000-0000478A0000}"/>
    <cellStyle name="Normal 3 2 4 3 5 3 3" xfId="40295" xr:uid="{00000000-0005-0000-0000-0000488A0000}"/>
    <cellStyle name="Normal 3 2 4 3 5 4" xfId="19850" xr:uid="{00000000-0005-0000-0000-0000498A0000}"/>
    <cellStyle name="Normal 3 2 4 3 5 4 2" xfId="40297" xr:uid="{00000000-0005-0000-0000-00004A8A0000}"/>
    <cellStyle name="Normal 3 2 4 3 5 5" xfId="19851" xr:uid="{00000000-0005-0000-0000-00004B8A0000}"/>
    <cellStyle name="Normal 3 2 4 3 5 5 2" xfId="48797" xr:uid="{00000000-0005-0000-0000-00004C8A0000}"/>
    <cellStyle name="Normal 3 2 4 3 5 6" xfId="40292" xr:uid="{00000000-0005-0000-0000-00004D8A0000}"/>
    <cellStyle name="Normal 3 2 4 3 6" xfId="19852" xr:uid="{00000000-0005-0000-0000-00004E8A0000}"/>
    <cellStyle name="Normal 3 2 4 3 6 2" xfId="19853" xr:uid="{00000000-0005-0000-0000-00004F8A0000}"/>
    <cellStyle name="Normal 3 2 4 3 6 2 2" xfId="40299" xr:uid="{00000000-0005-0000-0000-0000508A0000}"/>
    <cellStyle name="Normal 3 2 4 3 6 3" xfId="40298" xr:uid="{00000000-0005-0000-0000-0000518A0000}"/>
    <cellStyle name="Normal 3 2 4 3 7" xfId="19854" xr:uid="{00000000-0005-0000-0000-0000528A0000}"/>
    <cellStyle name="Normal 3 2 4 3 7 2" xfId="19855" xr:uid="{00000000-0005-0000-0000-0000538A0000}"/>
    <cellStyle name="Normal 3 2 4 3 7 2 2" xfId="40301" xr:uid="{00000000-0005-0000-0000-0000548A0000}"/>
    <cellStyle name="Normal 3 2 4 3 7 3" xfId="40300" xr:uid="{00000000-0005-0000-0000-0000558A0000}"/>
    <cellStyle name="Normal 3 2 4 3 8" xfId="19856" xr:uid="{00000000-0005-0000-0000-0000568A0000}"/>
    <cellStyle name="Normal 3 2 4 3 8 2" xfId="40302" xr:uid="{00000000-0005-0000-0000-0000578A0000}"/>
    <cellStyle name="Normal 3 2 4 3 9" xfId="19857" xr:uid="{00000000-0005-0000-0000-0000588A0000}"/>
    <cellStyle name="Normal 3 2 4 3 9 2" xfId="48786" xr:uid="{00000000-0005-0000-0000-0000598A0000}"/>
    <cellStyle name="Normal 3 2 4 4" xfId="19858" xr:uid="{00000000-0005-0000-0000-00005A8A0000}"/>
    <cellStyle name="Normal 3 2 4 4 2" xfId="19859" xr:uid="{00000000-0005-0000-0000-00005B8A0000}"/>
    <cellStyle name="Normal 3 2 4 4 2 2" xfId="19860" xr:uid="{00000000-0005-0000-0000-00005C8A0000}"/>
    <cellStyle name="Normal 3 2 4 4 2 2 2" xfId="19861" xr:uid="{00000000-0005-0000-0000-00005D8A0000}"/>
    <cellStyle name="Normal 3 2 4 4 2 2 2 2" xfId="19862" xr:uid="{00000000-0005-0000-0000-00005E8A0000}"/>
    <cellStyle name="Normal 3 2 4 4 2 2 2 2 2" xfId="40307" xr:uid="{00000000-0005-0000-0000-00005F8A0000}"/>
    <cellStyle name="Normal 3 2 4 4 2 2 2 3" xfId="40306" xr:uid="{00000000-0005-0000-0000-0000608A0000}"/>
    <cellStyle name="Normal 3 2 4 4 2 2 3" xfId="19863" xr:uid="{00000000-0005-0000-0000-0000618A0000}"/>
    <cellStyle name="Normal 3 2 4 4 2 2 3 2" xfId="19864" xr:uid="{00000000-0005-0000-0000-0000628A0000}"/>
    <cellStyle name="Normal 3 2 4 4 2 2 3 2 2" xfId="40309" xr:uid="{00000000-0005-0000-0000-0000638A0000}"/>
    <cellStyle name="Normal 3 2 4 4 2 2 3 3" xfId="40308" xr:uid="{00000000-0005-0000-0000-0000648A0000}"/>
    <cellStyle name="Normal 3 2 4 4 2 2 4" xfId="19865" xr:uid="{00000000-0005-0000-0000-0000658A0000}"/>
    <cellStyle name="Normal 3 2 4 4 2 2 4 2" xfId="40310" xr:uid="{00000000-0005-0000-0000-0000668A0000}"/>
    <cellStyle name="Normal 3 2 4 4 2 2 5" xfId="19866" xr:uid="{00000000-0005-0000-0000-0000678A0000}"/>
    <cellStyle name="Normal 3 2 4 4 2 2 5 2" xfId="48800" xr:uid="{00000000-0005-0000-0000-0000688A0000}"/>
    <cellStyle name="Normal 3 2 4 4 2 2 6" xfId="40305" xr:uid="{00000000-0005-0000-0000-0000698A0000}"/>
    <cellStyle name="Normal 3 2 4 4 2 3" xfId="19867" xr:uid="{00000000-0005-0000-0000-00006A8A0000}"/>
    <cellStyle name="Normal 3 2 4 4 2 3 2" xfId="19868" xr:uid="{00000000-0005-0000-0000-00006B8A0000}"/>
    <cellStyle name="Normal 3 2 4 4 2 3 2 2" xfId="19869" xr:uid="{00000000-0005-0000-0000-00006C8A0000}"/>
    <cellStyle name="Normal 3 2 4 4 2 3 2 2 2" xfId="40313" xr:uid="{00000000-0005-0000-0000-00006D8A0000}"/>
    <cellStyle name="Normal 3 2 4 4 2 3 2 3" xfId="40312" xr:uid="{00000000-0005-0000-0000-00006E8A0000}"/>
    <cellStyle name="Normal 3 2 4 4 2 3 3" xfId="19870" xr:uid="{00000000-0005-0000-0000-00006F8A0000}"/>
    <cellStyle name="Normal 3 2 4 4 2 3 3 2" xfId="19871" xr:uid="{00000000-0005-0000-0000-0000708A0000}"/>
    <cellStyle name="Normal 3 2 4 4 2 3 3 2 2" xfId="40315" xr:uid="{00000000-0005-0000-0000-0000718A0000}"/>
    <cellStyle name="Normal 3 2 4 4 2 3 3 3" xfId="40314" xr:uid="{00000000-0005-0000-0000-0000728A0000}"/>
    <cellStyle name="Normal 3 2 4 4 2 3 4" xfId="19872" xr:uid="{00000000-0005-0000-0000-0000738A0000}"/>
    <cellStyle name="Normal 3 2 4 4 2 3 4 2" xfId="40316" xr:uid="{00000000-0005-0000-0000-0000748A0000}"/>
    <cellStyle name="Normal 3 2 4 4 2 3 5" xfId="19873" xr:uid="{00000000-0005-0000-0000-0000758A0000}"/>
    <cellStyle name="Normal 3 2 4 4 2 3 5 2" xfId="48801" xr:uid="{00000000-0005-0000-0000-0000768A0000}"/>
    <cellStyle name="Normal 3 2 4 4 2 3 6" xfId="40311" xr:uid="{00000000-0005-0000-0000-0000778A0000}"/>
    <cellStyle name="Normal 3 2 4 4 2 4" xfId="19874" xr:uid="{00000000-0005-0000-0000-0000788A0000}"/>
    <cellStyle name="Normal 3 2 4 4 2 4 2" xfId="19875" xr:uid="{00000000-0005-0000-0000-0000798A0000}"/>
    <cellStyle name="Normal 3 2 4 4 2 4 2 2" xfId="40318" xr:uid="{00000000-0005-0000-0000-00007A8A0000}"/>
    <cellStyle name="Normal 3 2 4 4 2 4 3" xfId="40317" xr:uid="{00000000-0005-0000-0000-00007B8A0000}"/>
    <cellStyle name="Normal 3 2 4 4 2 5" xfId="19876" xr:uid="{00000000-0005-0000-0000-00007C8A0000}"/>
    <cellStyle name="Normal 3 2 4 4 2 5 2" xfId="19877" xr:uid="{00000000-0005-0000-0000-00007D8A0000}"/>
    <cellStyle name="Normal 3 2 4 4 2 5 2 2" xfId="40320" xr:uid="{00000000-0005-0000-0000-00007E8A0000}"/>
    <cellStyle name="Normal 3 2 4 4 2 5 3" xfId="40319" xr:uid="{00000000-0005-0000-0000-00007F8A0000}"/>
    <cellStyle name="Normal 3 2 4 4 2 6" xfId="19878" xr:uid="{00000000-0005-0000-0000-0000808A0000}"/>
    <cellStyle name="Normal 3 2 4 4 2 6 2" xfId="40321" xr:uid="{00000000-0005-0000-0000-0000818A0000}"/>
    <cellStyle name="Normal 3 2 4 4 2 7" xfId="19879" xr:uid="{00000000-0005-0000-0000-0000828A0000}"/>
    <cellStyle name="Normal 3 2 4 4 2 7 2" xfId="48799" xr:uid="{00000000-0005-0000-0000-0000838A0000}"/>
    <cellStyle name="Normal 3 2 4 4 2 8" xfId="40304" xr:uid="{00000000-0005-0000-0000-0000848A0000}"/>
    <cellStyle name="Normal 3 2 4 4 3" xfId="19880" xr:uid="{00000000-0005-0000-0000-0000858A0000}"/>
    <cellStyle name="Normal 3 2 4 4 3 2" xfId="19881" xr:uid="{00000000-0005-0000-0000-0000868A0000}"/>
    <cellStyle name="Normal 3 2 4 4 3 2 2" xfId="19882" xr:uid="{00000000-0005-0000-0000-0000878A0000}"/>
    <cellStyle name="Normal 3 2 4 4 3 2 2 2" xfId="40324" xr:uid="{00000000-0005-0000-0000-0000888A0000}"/>
    <cellStyle name="Normal 3 2 4 4 3 2 3" xfId="40323" xr:uid="{00000000-0005-0000-0000-0000898A0000}"/>
    <cellStyle name="Normal 3 2 4 4 3 3" xfId="19883" xr:uid="{00000000-0005-0000-0000-00008A8A0000}"/>
    <cellStyle name="Normal 3 2 4 4 3 3 2" xfId="19884" xr:uid="{00000000-0005-0000-0000-00008B8A0000}"/>
    <cellStyle name="Normal 3 2 4 4 3 3 2 2" xfId="40326" xr:uid="{00000000-0005-0000-0000-00008C8A0000}"/>
    <cellStyle name="Normal 3 2 4 4 3 3 3" xfId="40325" xr:uid="{00000000-0005-0000-0000-00008D8A0000}"/>
    <cellStyle name="Normal 3 2 4 4 3 4" xfId="19885" xr:uid="{00000000-0005-0000-0000-00008E8A0000}"/>
    <cellStyle name="Normal 3 2 4 4 3 4 2" xfId="40327" xr:uid="{00000000-0005-0000-0000-00008F8A0000}"/>
    <cellStyle name="Normal 3 2 4 4 3 5" xfId="19886" xr:uid="{00000000-0005-0000-0000-0000908A0000}"/>
    <cellStyle name="Normal 3 2 4 4 3 5 2" xfId="48802" xr:uid="{00000000-0005-0000-0000-0000918A0000}"/>
    <cellStyle name="Normal 3 2 4 4 3 6" xfId="40322" xr:uid="{00000000-0005-0000-0000-0000928A0000}"/>
    <cellStyle name="Normal 3 2 4 4 4" xfId="19887" xr:uid="{00000000-0005-0000-0000-0000938A0000}"/>
    <cellStyle name="Normal 3 2 4 4 4 2" xfId="19888" xr:uid="{00000000-0005-0000-0000-0000948A0000}"/>
    <cellStyle name="Normal 3 2 4 4 4 2 2" xfId="19889" xr:uid="{00000000-0005-0000-0000-0000958A0000}"/>
    <cellStyle name="Normal 3 2 4 4 4 2 2 2" xfId="40330" xr:uid="{00000000-0005-0000-0000-0000968A0000}"/>
    <cellStyle name="Normal 3 2 4 4 4 2 3" xfId="40329" xr:uid="{00000000-0005-0000-0000-0000978A0000}"/>
    <cellStyle name="Normal 3 2 4 4 4 3" xfId="19890" xr:uid="{00000000-0005-0000-0000-0000988A0000}"/>
    <cellStyle name="Normal 3 2 4 4 4 3 2" xfId="19891" xr:uid="{00000000-0005-0000-0000-0000998A0000}"/>
    <cellStyle name="Normal 3 2 4 4 4 3 2 2" xfId="40332" xr:uid="{00000000-0005-0000-0000-00009A8A0000}"/>
    <cellStyle name="Normal 3 2 4 4 4 3 3" xfId="40331" xr:uid="{00000000-0005-0000-0000-00009B8A0000}"/>
    <cellStyle name="Normal 3 2 4 4 4 4" xfId="19892" xr:uid="{00000000-0005-0000-0000-00009C8A0000}"/>
    <cellStyle name="Normal 3 2 4 4 4 4 2" xfId="40333" xr:uid="{00000000-0005-0000-0000-00009D8A0000}"/>
    <cellStyle name="Normal 3 2 4 4 4 5" xfId="19893" xr:uid="{00000000-0005-0000-0000-00009E8A0000}"/>
    <cellStyle name="Normal 3 2 4 4 4 5 2" xfId="48803" xr:uid="{00000000-0005-0000-0000-00009F8A0000}"/>
    <cellStyle name="Normal 3 2 4 4 4 6" xfId="40328" xr:uid="{00000000-0005-0000-0000-0000A08A0000}"/>
    <cellStyle name="Normal 3 2 4 4 5" xfId="19894" xr:uid="{00000000-0005-0000-0000-0000A18A0000}"/>
    <cellStyle name="Normal 3 2 4 4 5 2" xfId="19895" xr:uid="{00000000-0005-0000-0000-0000A28A0000}"/>
    <cellStyle name="Normal 3 2 4 4 5 2 2" xfId="40335" xr:uid="{00000000-0005-0000-0000-0000A38A0000}"/>
    <cellStyle name="Normal 3 2 4 4 5 3" xfId="40334" xr:uid="{00000000-0005-0000-0000-0000A48A0000}"/>
    <cellStyle name="Normal 3 2 4 4 6" xfId="19896" xr:uid="{00000000-0005-0000-0000-0000A58A0000}"/>
    <cellStyle name="Normal 3 2 4 4 6 2" xfId="19897" xr:uid="{00000000-0005-0000-0000-0000A68A0000}"/>
    <cellStyle name="Normal 3 2 4 4 6 2 2" xfId="40337" xr:uid="{00000000-0005-0000-0000-0000A78A0000}"/>
    <cellStyle name="Normal 3 2 4 4 6 3" xfId="40336" xr:uid="{00000000-0005-0000-0000-0000A88A0000}"/>
    <cellStyle name="Normal 3 2 4 4 7" xfId="19898" xr:uid="{00000000-0005-0000-0000-0000A98A0000}"/>
    <cellStyle name="Normal 3 2 4 4 7 2" xfId="40338" xr:uid="{00000000-0005-0000-0000-0000AA8A0000}"/>
    <cellStyle name="Normal 3 2 4 4 8" xfId="19899" xr:uid="{00000000-0005-0000-0000-0000AB8A0000}"/>
    <cellStyle name="Normal 3 2 4 4 8 2" xfId="48798" xr:uid="{00000000-0005-0000-0000-0000AC8A0000}"/>
    <cellStyle name="Normal 3 2 4 4 9" xfId="40303" xr:uid="{00000000-0005-0000-0000-0000AD8A0000}"/>
    <cellStyle name="Normal 3 2 4 5" xfId="19900" xr:uid="{00000000-0005-0000-0000-0000AE8A0000}"/>
    <cellStyle name="Normal 3 2 4 5 2" xfId="19901" xr:uid="{00000000-0005-0000-0000-0000AF8A0000}"/>
    <cellStyle name="Normal 3 2 4 5 2 2" xfId="19902" xr:uid="{00000000-0005-0000-0000-0000B08A0000}"/>
    <cellStyle name="Normal 3 2 4 5 2 2 2" xfId="19903" xr:uid="{00000000-0005-0000-0000-0000B18A0000}"/>
    <cellStyle name="Normal 3 2 4 5 2 2 2 2" xfId="40342" xr:uid="{00000000-0005-0000-0000-0000B28A0000}"/>
    <cellStyle name="Normal 3 2 4 5 2 2 3" xfId="40341" xr:uid="{00000000-0005-0000-0000-0000B38A0000}"/>
    <cellStyle name="Normal 3 2 4 5 2 3" xfId="19904" xr:uid="{00000000-0005-0000-0000-0000B48A0000}"/>
    <cellStyle name="Normal 3 2 4 5 2 3 2" xfId="19905" xr:uid="{00000000-0005-0000-0000-0000B58A0000}"/>
    <cellStyle name="Normal 3 2 4 5 2 3 2 2" xfId="40344" xr:uid="{00000000-0005-0000-0000-0000B68A0000}"/>
    <cellStyle name="Normal 3 2 4 5 2 3 3" xfId="40343" xr:uid="{00000000-0005-0000-0000-0000B78A0000}"/>
    <cellStyle name="Normal 3 2 4 5 2 4" xfId="19906" xr:uid="{00000000-0005-0000-0000-0000B88A0000}"/>
    <cellStyle name="Normal 3 2 4 5 2 4 2" xfId="40345" xr:uid="{00000000-0005-0000-0000-0000B98A0000}"/>
    <cellStyle name="Normal 3 2 4 5 2 5" xfId="19907" xr:uid="{00000000-0005-0000-0000-0000BA8A0000}"/>
    <cellStyle name="Normal 3 2 4 5 2 5 2" xfId="48805" xr:uid="{00000000-0005-0000-0000-0000BB8A0000}"/>
    <cellStyle name="Normal 3 2 4 5 2 6" xfId="40340" xr:uid="{00000000-0005-0000-0000-0000BC8A0000}"/>
    <cellStyle name="Normal 3 2 4 5 3" xfId="19908" xr:uid="{00000000-0005-0000-0000-0000BD8A0000}"/>
    <cellStyle name="Normal 3 2 4 5 3 2" xfId="19909" xr:uid="{00000000-0005-0000-0000-0000BE8A0000}"/>
    <cellStyle name="Normal 3 2 4 5 3 2 2" xfId="19910" xr:uid="{00000000-0005-0000-0000-0000BF8A0000}"/>
    <cellStyle name="Normal 3 2 4 5 3 2 2 2" xfId="40348" xr:uid="{00000000-0005-0000-0000-0000C08A0000}"/>
    <cellStyle name="Normal 3 2 4 5 3 2 3" xfId="40347" xr:uid="{00000000-0005-0000-0000-0000C18A0000}"/>
    <cellStyle name="Normal 3 2 4 5 3 3" xfId="19911" xr:uid="{00000000-0005-0000-0000-0000C28A0000}"/>
    <cellStyle name="Normal 3 2 4 5 3 3 2" xfId="19912" xr:uid="{00000000-0005-0000-0000-0000C38A0000}"/>
    <cellStyle name="Normal 3 2 4 5 3 3 2 2" xfId="40350" xr:uid="{00000000-0005-0000-0000-0000C48A0000}"/>
    <cellStyle name="Normal 3 2 4 5 3 3 3" xfId="40349" xr:uid="{00000000-0005-0000-0000-0000C58A0000}"/>
    <cellStyle name="Normal 3 2 4 5 3 4" xfId="19913" xr:uid="{00000000-0005-0000-0000-0000C68A0000}"/>
    <cellStyle name="Normal 3 2 4 5 3 4 2" xfId="40351" xr:uid="{00000000-0005-0000-0000-0000C78A0000}"/>
    <cellStyle name="Normal 3 2 4 5 3 5" xfId="19914" xr:uid="{00000000-0005-0000-0000-0000C88A0000}"/>
    <cellStyle name="Normal 3 2 4 5 3 5 2" xfId="48806" xr:uid="{00000000-0005-0000-0000-0000C98A0000}"/>
    <cellStyle name="Normal 3 2 4 5 3 6" xfId="40346" xr:uid="{00000000-0005-0000-0000-0000CA8A0000}"/>
    <cellStyle name="Normal 3 2 4 5 4" xfId="19915" xr:uid="{00000000-0005-0000-0000-0000CB8A0000}"/>
    <cellStyle name="Normal 3 2 4 5 4 2" xfId="19916" xr:uid="{00000000-0005-0000-0000-0000CC8A0000}"/>
    <cellStyle name="Normal 3 2 4 5 4 2 2" xfId="40353" xr:uid="{00000000-0005-0000-0000-0000CD8A0000}"/>
    <cellStyle name="Normal 3 2 4 5 4 3" xfId="40352" xr:uid="{00000000-0005-0000-0000-0000CE8A0000}"/>
    <cellStyle name="Normal 3 2 4 5 5" xfId="19917" xr:uid="{00000000-0005-0000-0000-0000CF8A0000}"/>
    <cellStyle name="Normal 3 2 4 5 5 2" xfId="19918" xr:uid="{00000000-0005-0000-0000-0000D08A0000}"/>
    <cellStyle name="Normal 3 2 4 5 5 2 2" xfId="40355" xr:uid="{00000000-0005-0000-0000-0000D18A0000}"/>
    <cellStyle name="Normal 3 2 4 5 5 3" xfId="40354" xr:uid="{00000000-0005-0000-0000-0000D28A0000}"/>
    <cellStyle name="Normal 3 2 4 5 6" xfId="19919" xr:uid="{00000000-0005-0000-0000-0000D38A0000}"/>
    <cellStyle name="Normal 3 2 4 5 6 2" xfId="40356" xr:uid="{00000000-0005-0000-0000-0000D48A0000}"/>
    <cellStyle name="Normal 3 2 4 5 7" xfId="19920" xr:uid="{00000000-0005-0000-0000-0000D58A0000}"/>
    <cellStyle name="Normal 3 2 4 5 7 2" xfId="48804" xr:uid="{00000000-0005-0000-0000-0000D68A0000}"/>
    <cellStyle name="Normal 3 2 4 5 8" xfId="40339" xr:uid="{00000000-0005-0000-0000-0000D78A0000}"/>
    <cellStyle name="Normal 3 2 4 6" xfId="19921" xr:uid="{00000000-0005-0000-0000-0000D88A0000}"/>
    <cellStyle name="Normal 3 2 4 6 2" xfId="19922" xr:uid="{00000000-0005-0000-0000-0000D98A0000}"/>
    <cellStyle name="Normal 3 2 4 6 2 2" xfId="19923" xr:uid="{00000000-0005-0000-0000-0000DA8A0000}"/>
    <cellStyle name="Normal 3 2 4 6 2 2 2" xfId="40359" xr:uid="{00000000-0005-0000-0000-0000DB8A0000}"/>
    <cellStyle name="Normal 3 2 4 6 2 3" xfId="40358" xr:uid="{00000000-0005-0000-0000-0000DC8A0000}"/>
    <cellStyle name="Normal 3 2 4 6 3" xfId="19924" xr:uid="{00000000-0005-0000-0000-0000DD8A0000}"/>
    <cellStyle name="Normal 3 2 4 6 3 2" xfId="19925" xr:uid="{00000000-0005-0000-0000-0000DE8A0000}"/>
    <cellStyle name="Normal 3 2 4 6 3 2 2" xfId="40361" xr:uid="{00000000-0005-0000-0000-0000DF8A0000}"/>
    <cellStyle name="Normal 3 2 4 6 3 3" xfId="40360" xr:uid="{00000000-0005-0000-0000-0000E08A0000}"/>
    <cellStyle name="Normal 3 2 4 6 4" xfId="19926" xr:uid="{00000000-0005-0000-0000-0000E18A0000}"/>
    <cellStyle name="Normal 3 2 4 6 4 2" xfId="40362" xr:uid="{00000000-0005-0000-0000-0000E28A0000}"/>
    <cellStyle name="Normal 3 2 4 6 5" xfId="19927" xr:uid="{00000000-0005-0000-0000-0000E38A0000}"/>
    <cellStyle name="Normal 3 2 4 6 5 2" xfId="48807" xr:uid="{00000000-0005-0000-0000-0000E48A0000}"/>
    <cellStyle name="Normal 3 2 4 6 6" xfId="40357" xr:uid="{00000000-0005-0000-0000-0000E58A0000}"/>
    <cellStyle name="Normal 3 2 4 7" xfId="19928" xr:uid="{00000000-0005-0000-0000-0000E68A0000}"/>
    <cellStyle name="Normal 3 2 4 7 2" xfId="19929" xr:uid="{00000000-0005-0000-0000-0000E78A0000}"/>
    <cellStyle name="Normal 3 2 4 7 2 2" xfId="19930" xr:uid="{00000000-0005-0000-0000-0000E88A0000}"/>
    <cellStyle name="Normal 3 2 4 7 2 2 2" xfId="40365" xr:uid="{00000000-0005-0000-0000-0000E98A0000}"/>
    <cellStyle name="Normal 3 2 4 7 2 3" xfId="40364" xr:uid="{00000000-0005-0000-0000-0000EA8A0000}"/>
    <cellStyle name="Normal 3 2 4 7 3" xfId="19931" xr:uid="{00000000-0005-0000-0000-0000EB8A0000}"/>
    <cellStyle name="Normal 3 2 4 7 3 2" xfId="19932" xr:uid="{00000000-0005-0000-0000-0000EC8A0000}"/>
    <cellStyle name="Normal 3 2 4 7 3 2 2" xfId="40367" xr:uid="{00000000-0005-0000-0000-0000ED8A0000}"/>
    <cellStyle name="Normal 3 2 4 7 3 3" xfId="40366" xr:uid="{00000000-0005-0000-0000-0000EE8A0000}"/>
    <cellStyle name="Normal 3 2 4 7 4" xfId="19933" xr:uid="{00000000-0005-0000-0000-0000EF8A0000}"/>
    <cellStyle name="Normal 3 2 4 7 4 2" xfId="40368" xr:uid="{00000000-0005-0000-0000-0000F08A0000}"/>
    <cellStyle name="Normal 3 2 4 7 5" xfId="19934" xr:uid="{00000000-0005-0000-0000-0000F18A0000}"/>
    <cellStyle name="Normal 3 2 4 7 5 2" xfId="48808" xr:uid="{00000000-0005-0000-0000-0000F28A0000}"/>
    <cellStyle name="Normal 3 2 4 7 6" xfId="40363" xr:uid="{00000000-0005-0000-0000-0000F38A0000}"/>
    <cellStyle name="Normal 3 2 4 8" xfId="19935" xr:uid="{00000000-0005-0000-0000-0000F48A0000}"/>
    <cellStyle name="Normal 3 2 4 8 2" xfId="19936" xr:uid="{00000000-0005-0000-0000-0000F58A0000}"/>
    <cellStyle name="Normal 3 2 4 8 2 2" xfId="40370" xr:uid="{00000000-0005-0000-0000-0000F68A0000}"/>
    <cellStyle name="Normal 3 2 4 8 3" xfId="40369" xr:uid="{00000000-0005-0000-0000-0000F78A0000}"/>
    <cellStyle name="Normal 3 2 4 9" xfId="19937" xr:uid="{00000000-0005-0000-0000-0000F88A0000}"/>
    <cellStyle name="Normal 3 2 4 9 2" xfId="19938" xr:uid="{00000000-0005-0000-0000-0000F98A0000}"/>
    <cellStyle name="Normal 3 2 4 9 2 2" xfId="40372" xr:uid="{00000000-0005-0000-0000-0000FA8A0000}"/>
    <cellStyle name="Normal 3 2 4 9 3" xfId="40371" xr:uid="{00000000-0005-0000-0000-0000FB8A0000}"/>
    <cellStyle name="Normal 3 2 5" xfId="19939" xr:uid="{00000000-0005-0000-0000-0000FC8A0000}"/>
    <cellStyle name="Normal 3 2 5 10" xfId="19940" xr:uid="{00000000-0005-0000-0000-0000FD8A0000}"/>
    <cellStyle name="Normal 3 2 5 10 2" xfId="40374" xr:uid="{00000000-0005-0000-0000-0000FE8A0000}"/>
    <cellStyle name="Normal 3 2 5 11" xfId="19941" xr:uid="{00000000-0005-0000-0000-0000FF8A0000}"/>
    <cellStyle name="Normal 3 2 5 11 2" xfId="48809" xr:uid="{00000000-0005-0000-0000-0000008B0000}"/>
    <cellStyle name="Normal 3 2 5 12" xfId="40373" xr:uid="{00000000-0005-0000-0000-0000018B0000}"/>
    <cellStyle name="Normal 3 2 5 2" xfId="19942" xr:uid="{00000000-0005-0000-0000-0000028B0000}"/>
    <cellStyle name="Normal 3 2 5 2 10" xfId="19943" xr:uid="{00000000-0005-0000-0000-0000038B0000}"/>
    <cellStyle name="Normal 3 2 5 2 10 2" xfId="48810" xr:uid="{00000000-0005-0000-0000-0000048B0000}"/>
    <cellStyle name="Normal 3 2 5 2 11" xfId="40375" xr:uid="{00000000-0005-0000-0000-0000058B0000}"/>
    <cellStyle name="Normal 3 2 5 2 2" xfId="19944" xr:uid="{00000000-0005-0000-0000-0000068B0000}"/>
    <cellStyle name="Normal 3 2 5 2 2 10" xfId="40376" xr:uid="{00000000-0005-0000-0000-0000078B0000}"/>
    <cellStyle name="Normal 3 2 5 2 2 2" xfId="19945" xr:uid="{00000000-0005-0000-0000-0000088B0000}"/>
    <cellStyle name="Normal 3 2 5 2 2 2 2" xfId="19946" xr:uid="{00000000-0005-0000-0000-0000098B0000}"/>
    <cellStyle name="Normal 3 2 5 2 2 2 2 2" xfId="19947" xr:uid="{00000000-0005-0000-0000-00000A8B0000}"/>
    <cellStyle name="Normal 3 2 5 2 2 2 2 2 2" xfId="19948" xr:uid="{00000000-0005-0000-0000-00000B8B0000}"/>
    <cellStyle name="Normal 3 2 5 2 2 2 2 2 2 2" xfId="19949" xr:uid="{00000000-0005-0000-0000-00000C8B0000}"/>
    <cellStyle name="Normal 3 2 5 2 2 2 2 2 2 2 2" xfId="40381" xr:uid="{00000000-0005-0000-0000-00000D8B0000}"/>
    <cellStyle name="Normal 3 2 5 2 2 2 2 2 2 3" xfId="40380" xr:uid="{00000000-0005-0000-0000-00000E8B0000}"/>
    <cellStyle name="Normal 3 2 5 2 2 2 2 2 3" xfId="19950" xr:uid="{00000000-0005-0000-0000-00000F8B0000}"/>
    <cellStyle name="Normal 3 2 5 2 2 2 2 2 3 2" xfId="19951" xr:uid="{00000000-0005-0000-0000-0000108B0000}"/>
    <cellStyle name="Normal 3 2 5 2 2 2 2 2 3 2 2" xfId="40383" xr:uid="{00000000-0005-0000-0000-0000118B0000}"/>
    <cellStyle name="Normal 3 2 5 2 2 2 2 2 3 3" xfId="40382" xr:uid="{00000000-0005-0000-0000-0000128B0000}"/>
    <cellStyle name="Normal 3 2 5 2 2 2 2 2 4" xfId="19952" xr:uid="{00000000-0005-0000-0000-0000138B0000}"/>
    <cellStyle name="Normal 3 2 5 2 2 2 2 2 4 2" xfId="40384" xr:uid="{00000000-0005-0000-0000-0000148B0000}"/>
    <cellStyle name="Normal 3 2 5 2 2 2 2 2 5" xfId="19953" xr:uid="{00000000-0005-0000-0000-0000158B0000}"/>
    <cellStyle name="Normal 3 2 5 2 2 2 2 2 5 2" xfId="48814" xr:uid="{00000000-0005-0000-0000-0000168B0000}"/>
    <cellStyle name="Normal 3 2 5 2 2 2 2 2 6" xfId="40379" xr:uid="{00000000-0005-0000-0000-0000178B0000}"/>
    <cellStyle name="Normal 3 2 5 2 2 2 2 3" xfId="19954" xr:uid="{00000000-0005-0000-0000-0000188B0000}"/>
    <cellStyle name="Normal 3 2 5 2 2 2 2 3 2" xfId="19955" xr:uid="{00000000-0005-0000-0000-0000198B0000}"/>
    <cellStyle name="Normal 3 2 5 2 2 2 2 3 2 2" xfId="19956" xr:uid="{00000000-0005-0000-0000-00001A8B0000}"/>
    <cellStyle name="Normal 3 2 5 2 2 2 2 3 2 2 2" xfId="40387" xr:uid="{00000000-0005-0000-0000-00001B8B0000}"/>
    <cellStyle name="Normal 3 2 5 2 2 2 2 3 2 3" xfId="40386" xr:uid="{00000000-0005-0000-0000-00001C8B0000}"/>
    <cellStyle name="Normal 3 2 5 2 2 2 2 3 3" xfId="19957" xr:uid="{00000000-0005-0000-0000-00001D8B0000}"/>
    <cellStyle name="Normal 3 2 5 2 2 2 2 3 3 2" xfId="19958" xr:uid="{00000000-0005-0000-0000-00001E8B0000}"/>
    <cellStyle name="Normal 3 2 5 2 2 2 2 3 3 2 2" xfId="40389" xr:uid="{00000000-0005-0000-0000-00001F8B0000}"/>
    <cellStyle name="Normal 3 2 5 2 2 2 2 3 3 3" xfId="40388" xr:uid="{00000000-0005-0000-0000-0000208B0000}"/>
    <cellStyle name="Normal 3 2 5 2 2 2 2 3 4" xfId="19959" xr:uid="{00000000-0005-0000-0000-0000218B0000}"/>
    <cellStyle name="Normal 3 2 5 2 2 2 2 3 4 2" xfId="40390" xr:uid="{00000000-0005-0000-0000-0000228B0000}"/>
    <cellStyle name="Normal 3 2 5 2 2 2 2 3 5" xfId="19960" xr:uid="{00000000-0005-0000-0000-0000238B0000}"/>
    <cellStyle name="Normal 3 2 5 2 2 2 2 3 5 2" xfId="48815" xr:uid="{00000000-0005-0000-0000-0000248B0000}"/>
    <cellStyle name="Normal 3 2 5 2 2 2 2 3 6" xfId="40385" xr:uid="{00000000-0005-0000-0000-0000258B0000}"/>
    <cellStyle name="Normal 3 2 5 2 2 2 2 4" xfId="19961" xr:uid="{00000000-0005-0000-0000-0000268B0000}"/>
    <cellStyle name="Normal 3 2 5 2 2 2 2 4 2" xfId="19962" xr:uid="{00000000-0005-0000-0000-0000278B0000}"/>
    <cellStyle name="Normal 3 2 5 2 2 2 2 4 2 2" xfId="40392" xr:uid="{00000000-0005-0000-0000-0000288B0000}"/>
    <cellStyle name="Normal 3 2 5 2 2 2 2 4 3" xfId="40391" xr:uid="{00000000-0005-0000-0000-0000298B0000}"/>
    <cellStyle name="Normal 3 2 5 2 2 2 2 5" xfId="19963" xr:uid="{00000000-0005-0000-0000-00002A8B0000}"/>
    <cellStyle name="Normal 3 2 5 2 2 2 2 5 2" xfId="19964" xr:uid="{00000000-0005-0000-0000-00002B8B0000}"/>
    <cellStyle name="Normal 3 2 5 2 2 2 2 5 2 2" xfId="40394" xr:uid="{00000000-0005-0000-0000-00002C8B0000}"/>
    <cellStyle name="Normal 3 2 5 2 2 2 2 5 3" xfId="40393" xr:uid="{00000000-0005-0000-0000-00002D8B0000}"/>
    <cellStyle name="Normal 3 2 5 2 2 2 2 6" xfId="19965" xr:uid="{00000000-0005-0000-0000-00002E8B0000}"/>
    <cellStyle name="Normal 3 2 5 2 2 2 2 6 2" xfId="40395" xr:uid="{00000000-0005-0000-0000-00002F8B0000}"/>
    <cellStyle name="Normal 3 2 5 2 2 2 2 7" xfId="19966" xr:uid="{00000000-0005-0000-0000-0000308B0000}"/>
    <cellStyle name="Normal 3 2 5 2 2 2 2 7 2" xfId="48813" xr:uid="{00000000-0005-0000-0000-0000318B0000}"/>
    <cellStyle name="Normal 3 2 5 2 2 2 2 8" xfId="40378" xr:uid="{00000000-0005-0000-0000-0000328B0000}"/>
    <cellStyle name="Normal 3 2 5 2 2 2 3" xfId="19967" xr:uid="{00000000-0005-0000-0000-0000338B0000}"/>
    <cellStyle name="Normal 3 2 5 2 2 2 3 2" xfId="19968" xr:uid="{00000000-0005-0000-0000-0000348B0000}"/>
    <cellStyle name="Normal 3 2 5 2 2 2 3 2 2" xfId="19969" xr:uid="{00000000-0005-0000-0000-0000358B0000}"/>
    <cellStyle name="Normal 3 2 5 2 2 2 3 2 2 2" xfId="40398" xr:uid="{00000000-0005-0000-0000-0000368B0000}"/>
    <cellStyle name="Normal 3 2 5 2 2 2 3 2 3" xfId="40397" xr:uid="{00000000-0005-0000-0000-0000378B0000}"/>
    <cellStyle name="Normal 3 2 5 2 2 2 3 3" xfId="19970" xr:uid="{00000000-0005-0000-0000-0000388B0000}"/>
    <cellStyle name="Normal 3 2 5 2 2 2 3 3 2" xfId="19971" xr:uid="{00000000-0005-0000-0000-0000398B0000}"/>
    <cellStyle name="Normal 3 2 5 2 2 2 3 3 2 2" xfId="40400" xr:uid="{00000000-0005-0000-0000-00003A8B0000}"/>
    <cellStyle name="Normal 3 2 5 2 2 2 3 3 3" xfId="40399" xr:uid="{00000000-0005-0000-0000-00003B8B0000}"/>
    <cellStyle name="Normal 3 2 5 2 2 2 3 4" xfId="19972" xr:uid="{00000000-0005-0000-0000-00003C8B0000}"/>
    <cellStyle name="Normal 3 2 5 2 2 2 3 4 2" xfId="40401" xr:uid="{00000000-0005-0000-0000-00003D8B0000}"/>
    <cellStyle name="Normal 3 2 5 2 2 2 3 5" xfId="19973" xr:uid="{00000000-0005-0000-0000-00003E8B0000}"/>
    <cellStyle name="Normal 3 2 5 2 2 2 3 5 2" xfId="48816" xr:uid="{00000000-0005-0000-0000-00003F8B0000}"/>
    <cellStyle name="Normal 3 2 5 2 2 2 3 6" xfId="40396" xr:uid="{00000000-0005-0000-0000-0000408B0000}"/>
    <cellStyle name="Normal 3 2 5 2 2 2 4" xfId="19974" xr:uid="{00000000-0005-0000-0000-0000418B0000}"/>
    <cellStyle name="Normal 3 2 5 2 2 2 4 2" xfId="19975" xr:uid="{00000000-0005-0000-0000-0000428B0000}"/>
    <cellStyle name="Normal 3 2 5 2 2 2 4 2 2" xfId="19976" xr:uid="{00000000-0005-0000-0000-0000438B0000}"/>
    <cellStyle name="Normal 3 2 5 2 2 2 4 2 2 2" xfId="40404" xr:uid="{00000000-0005-0000-0000-0000448B0000}"/>
    <cellStyle name="Normal 3 2 5 2 2 2 4 2 3" xfId="40403" xr:uid="{00000000-0005-0000-0000-0000458B0000}"/>
    <cellStyle name="Normal 3 2 5 2 2 2 4 3" xfId="19977" xr:uid="{00000000-0005-0000-0000-0000468B0000}"/>
    <cellStyle name="Normal 3 2 5 2 2 2 4 3 2" xfId="19978" xr:uid="{00000000-0005-0000-0000-0000478B0000}"/>
    <cellStyle name="Normal 3 2 5 2 2 2 4 3 2 2" xfId="40406" xr:uid="{00000000-0005-0000-0000-0000488B0000}"/>
    <cellStyle name="Normal 3 2 5 2 2 2 4 3 3" xfId="40405" xr:uid="{00000000-0005-0000-0000-0000498B0000}"/>
    <cellStyle name="Normal 3 2 5 2 2 2 4 4" xfId="19979" xr:uid="{00000000-0005-0000-0000-00004A8B0000}"/>
    <cellStyle name="Normal 3 2 5 2 2 2 4 4 2" xfId="40407" xr:uid="{00000000-0005-0000-0000-00004B8B0000}"/>
    <cellStyle name="Normal 3 2 5 2 2 2 4 5" xfId="19980" xr:uid="{00000000-0005-0000-0000-00004C8B0000}"/>
    <cellStyle name="Normal 3 2 5 2 2 2 4 5 2" xfId="48817" xr:uid="{00000000-0005-0000-0000-00004D8B0000}"/>
    <cellStyle name="Normal 3 2 5 2 2 2 4 6" xfId="40402" xr:uid="{00000000-0005-0000-0000-00004E8B0000}"/>
    <cellStyle name="Normal 3 2 5 2 2 2 5" xfId="19981" xr:uid="{00000000-0005-0000-0000-00004F8B0000}"/>
    <cellStyle name="Normal 3 2 5 2 2 2 5 2" xfId="19982" xr:uid="{00000000-0005-0000-0000-0000508B0000}"/>
    <cellStyle name="Normal 3 2 5 2 2 2 5 2 2" xfId="40409" xr:uid="{00000000-0005-0000-0000-0000518B0000}"/>
    <cellStyle name="Normal 3 2 5 2 2 2 5 3" xfId="40408" xr:uid="{00000000-0005-0000-0000-0000528B0000}"/>
    <cellStyle name="Normal 3 2 5 2 2 2 6" xfId="19983" xr:uid="{00000000-0005-0000-0000-0000538B0000}"/>
    <cellStyle name="Normal 3 2 5 2 2 2 6 2" xfId="19984" xr:uid="{00000000-0005-0000-0000-0000548B0000}"/>
    <cellStyle name="Normal 3 2 5 2 2 2 6 2 2" xfId="40411" xr:uid="{00000000-0005-0000-0000-0000558B0000}"/>
    <cellStyle name="Normal 3 2 5 2 2 2 6 3" xfId="40410" xr:uid="{00000000-0005-0000-0000-0000568B0000}"/>
    <cellStyle name="Normal 3 2 5 2 2 2 7" xfId="19985" xr:uid="{00000000-0005-0000-0000-0000578B0000}"/>
    <cellStyle name="Normal 3 2 5 2 2 2 7 2" xfId="40412" xr:uid="{00000000-0005-0000-0000-0000588B0000}"/>
    <cellStyle name="Normal 3 2 5 2 2 2 8" xfId="19986" xr:uid="{00000000-0005-0000-0000-0000598B0000}"/>
    <cellStyle name="Normal 3 2 5 2 2 2 8 2" xfId="48812" xr:uid="{00000000-0005-0000-0000-00005A8B0000}"/>
    <cellStyle name="Normal 3 2 5 2 2 2 9" xfId="40377" xr:uid="{00000000-0005-0000-0000-00005B8B0000}"/>
    <cellStyle name="Normal 3 2 5 2 2 3" xfId="19987" xr:uid="{00000000-0005-0000-0000-00005C8B0000}"/>
    <cellStyle name="Normal 3 2 5 2 2 3 2" xfId="19988" xr:uid="{00000000-0005-0000-0000-00005D8B0000}"/>
    <cellStyle name="Normal 3 2 5 2 2 3 2 2" xfId="19989" xr:uid="{00000000-0005-0000-0000-00005E8B0000}"/>
    <cellStyle name="Normal 3 2 5 2 2 3 2 2 2" xfId="19990" xr:uid="{00000000-0005-0000-0000-00005F8B0000}"/>
    <cellStyle name="Normal 3 2 5 2 2 3 2 2 2 2" xfId="40416" xr:uid="{00000000-0005-0000-0000-0000608B0000}"/>
    <cellStyle name="Normal 3 2 5 2 2 3 2 2 3" xfId="40415" xr:uid="{00000000-0005-0000-0000-0000618B0000}"/>
    <cellStyle name="Normal 3 2 5 2 2 3 2 3" xfId="19991" xr:uid="{00000000-0005-0000-0000-0000628B0000}"/>
    <cellStyle name="Normal 3 2 5 2 2 3 2 3 2" xfId="19992" xr:uid="{00000000-0005-0000-0000-0000638B0000}"/>
    <cellStyle name="Normal 3 2 5 2 2 3 2 3 2 2" xfId="40418" xr:uid="{00000000-0005-0000-0000-0000648B0000}"/>
    <cellStyle name="Normal 3 2 5 2 2 3 2 3 3" xfId="40417" xr:uid="{00000000-0005-0000-0000-0000658B0000}"/>
    <cellStyle name="Normal 3 2 5 2 2 3 2 4" xfId="19993" xr:uid="{00000000-0005-0000-0000-0000668B0000}"/>
    <cellStyle name="Normal 3 2 5 2 2 3 2 4 2" xfId="40419" xr:uid="{00000000-0005-0000-0000-0000678B0000}"/>
    <cellStyle name="Normal 3 2 5 2 2 3 2 5" xfId="19994" xr:uid="{00000000-0005-0000-0000-0000688B0000}"/>
    <cellStyle name="Normal 3 2 5 2 2 3 2 5 2" xfId="48819" xr:uid="{00000000-0005-0000-0000-0000698B0000}"/>
    <cellStyle name="Normal 3 2 5 2 2 3 2 6" xfId="40414" xr:uid="{00000000-0005-0000-0000-00006A8B0000}"/>
    <cellStyle name="Normal 3 2 5 2 2 3 3" xfId="19995" xr:uid="{00000000-0005-0000-0000-00006B8B0000}"/>
    <cellStyle name="Normal 3 2 5 2 2 3 3 2" xfId="19996" xr:uid="{00000000-0005-0000-0000-00006C8B0000}"/>
    <cellStyle name="Normal 3 2 5 2 2 3 3 2 2" xfId="19997" xr:uid="{00000000-0005-0000-0000-00006D8B0000}"/>
    <cellStyle name="Normal 3 2 5 2 2 3 3 2 2 2" xfId="40422" xr:uid="{00000000-0005-0000-0000-00006E8B0000}"/>
    <cellStyle name="Normal 3 2 5 2 2 3 3 2 3" xfId="40421" xr:uid="{00000000-0005-0000-0000-00006F8B0000}"/>
    <cellStyle name="Normal 3 2 5 2 2 3 3 3" xfId="19998" xr:uid="{00000000-0005-0000-0000-0000708B0000}"/>
    <cellStyle name="Normal 3 2 5 2 2 3 3 3 2" xfId="19999" xr:uid="{00000000-0005-0000-0000-0000718B0000}"/>
    <cellStyle name="Normal 3 2 5 2 2 3 3 3 2 2" xfId="40424" xr:uid="{00000000-0005-0000-0000-0000728B0000}"/>
    <cellStyle name="Normal 3 2 5 2 2 3 3 3 3" xfId="40423" xr:uid="{00000000-0005-0000-0000-0000738B0000}"/>
    <cellStyle name="Normal 3 2 5 2 2 3 3 4" xfId="20000" xr:uid="{00000000-0005-0000-0000-0000748B0000}"/>
    <cellStyle name="Normal 3 2 5 2 2 3 3 4 2" xfId="40425" xr:uid="{00000000-0005-0000-0000-0000758B0000}"/>
    <cellStyle name="Normal 3 2 5 2 2 3 3 5" xfId="20001" xr:uid="{00000000-0005-0000-0000-0000768B0000}"/>
    <cellStyle name="Normal 3 2 5 2 2 3 3 5 2" xfId="48820" xr:uid="{00000000-0005-0000-0000-0000778B0000}"/>
    <cellStyle name="Normal 3 2 5 2 2 3 3 6" xfId="40420" xr:uid="{00000000-0005-0000-0000-0000788B0000}"/>
    <cellStyle name="Normal 3 2 5 2 2 3 4" xfId="20002" xr:uid="{00000000-0005-0000-0000-0000798B0000}"/>
    <cellStyle name="Normal 3 2 5 2 2 3 4 2" xfId="20003" xr:uid="{00000000-0005-0000-0000-00007A8B0000}"/>
    <cellStyle name="Normal 3 2 5 2 2 3 4 2 2" xfId="40427" xr:uid="{00000000-0005-0000-0000-00007B8B0000}"/>
    <cellStyle name="Normal 3 2 5 2 2 3 4 3" xfId="40426" xr:uid="{00000000-0005-0000-0000-00007C8B0000}"/>
    <cellStyle name="Normal 3 2 5 2 2 3 5" xfId="20004" xr:uid="{00000000-0005-0000-0000-00007D8B0000}"/>
    <cellStyle name="Normal 3 2 5 2 2 3 5 2" xfId="20005" xr:uid="{00000000-0005-0000-0000-00007E8B0000}"/>
    <cellStyle name="Normal 3 2 5 2 2 3 5 2 2" xfId="40429" xr:uid="{00000000-0005-0000-0000-00007F8B0000}"/>
    <cellStyle name="Normal 3 2 5 2 2 3 5 3" xfId="40428" xr:uid="{00000000-0005-0000-0000-0000808B0000}"/>
    <cellStyle name="Normal 3 2 5 2 2 3 6" xfId="20006" xr:uid="{00000000-0005-0000-0000-0000818B0000}"/>
    <cellStyle name="Normal 3 2 5 2 2 3 6 2" xfId="40430" xr:uid="{00000000-0005-0000-0000-0000828B0000}"/>
    <cellStyle name="Normal 3 2 5 2 2 3 7" xfId="20007" xr:uid="{00000000-0005-0000-0000-0000838B0000}"/>
    <cellStyle name="Normal 3 2 5 2 2 3 7 2" xfId="48818" xr:uid="{00000000-0005-0000-0000-0000848B0000}"/>
    <cellStyle name="Normal 3 2 5 2 2 3 8" xfId="40413" xr:uid="{00000000-0005-0000-0000-0000858B0000}"/>
    <cellStyle name="Normal 3 2 5 2 2 4" xfId="20008" xr:uid="{00000000-0005-0000-0000-0000868B0000}"/>
    <cellStyle name="Normal 3 2 5 2 2 4 2" xfId="20009" xr:uid="{00000000-0005-0000-0000-0000878B0000}"/>
    <cellStyle name="Normal 3 2 5 2 2 4 2 2" xfId="20010" xr:uid="{00000000-0005-0000-0000-0000888B0000}"/>
    <cellStyle name="Normal 3 2 5 2 2 4 2 2 2" xfId="40433" xr:uid="{00000000-0005-0000-0000-0000898B0000}"/>
    <cellStyle name="Normal 3 2 5 2 2 4 2 3" xfId="40432" xr:uid="{00000000-0005-0000-0000-00008A8B0000}"/>
    <cellStyle name="Normal 3 2 5 2 2 4 3" xfId="20011" xr:uid="{00000000-0005-0000-0000-00008B8B0000}"/>
    <cellStyle name="Normal 3 2 5 2 2 4 3 2" xfId="20012" xr:uid="{00000000-0005-0000-0000-00008C8B0000}"/>
    <cellStyle name="Normal 3 2 5 2 2 4 3 2 2" xfId="40435" xr:uid="{00000000-0005-0000-0000-00008D8B0000}"/>
    <cellStyle name="Normal 3 2 5 2 2 4 3 3" xfId="40434" xr:uid="{00000000-0005-0000-0000-00008E8B0000}"/>
    <cellStyle name="Normal 3 2 5 2 2 4 4" xfId="20013" xr:uid="{00000000-0005-0000-0000-00008F8B0000}"/>
    <cellStyle name="Normal 3 2 5 2 2 4 4 2" xfId="40436" xr:uid="{00000000-0005-0000-0000-0000908B0000}"/>
    <cellStyle name="Normal 3 2 5 2 2 4 5" xfId="20014" xr:uid="{00000000-0005-0000-0000-0000918B0000}"/>
    <cellStyle name="Normal 3 2 5 2 2 4 5 2" xfId="48821" xr:uid="{00000000-0005-0000-0000-0000928B0000}"/>
    <cellStyle name="Normal 3 2 5 2 2 4 6" xfId="40431" xr:uid="{00000000-0005-0000-0000-0000938B0000}"/>
    <cellStyle name="Normal 3 2 5 2 2 5" xfId="20015" xr:uid="{00000000-0005-0000-0000-0000948B0000}"/>
    <cellStyle name="Normal 3 2 5 2 2 5 2" xfId="20016" xr:uid="{00000000-0005-0000-0000-0000958B0000}"/>
    <cellStyle name="Normal 3 2 5 2 2 5 2 2" xfId="20017" xr:uid="{00000000-0005-0000-0000-0000968B0000}"/>
    <cellStyle name="Normal 3 2 5 2 2 5 2 2 2" xfId="40439" xr:uid="{00000000-0005-0000-0000-0000978B0000}"/>
    <cellStyle name="Normal 3 2 5 2 2 5 2 3" xfId="40438" xr:uid="{00000000-0005-0000-0000-0000988B0000}"/>
    <cellStyle name="Normal 3 2 5 2 2 5 3" xfId="20018" xr:uid="{00000000-0005-0000-0000-0000998B0000}"/>
    <cellStyle name="Normal 3 2 5 2 2 5 3 2" xfId="20019" xr:uid="{00000000-0005-0000-0000-00009A8B0000}"/>
    <cellStyle name="Normal 3 2 5 2 2 5 3 2 2" xfId="40441" xr:uid="{00000000-0005-0000-0000-00009B8B0000}"/>
    <cellStyle name="Normal 3 2 5 2 2 5 3 3" xfId="40440" xr:uid="{00000000-0005-0000-0000-00009C8B0000}"/>
    <cellStyle name="Normal 3 2 5 2 2 5 4" xfId="20020" xr:uid="{00000000-0005-0000-0000-00009D8B0000}"/>
    <cellStyle name="Normal 3 2 5 2 2 5 4 2" xfId="40442" xr:uid="{00000000-0005-0000-0000-00009E8B0000}"/>
    <cellStyle name="Normal 3 2 5 2 2 5 5" xfId="20021" xr:uid="{00000000-0005-0000-0000-00009F8B0000}"/>
    <cellStyle name="Normal 3 2 5 2 2 5 5 2" xfId="48822" xr:uid="{00000000-0005-0000-0000-0000A08B0000}"/>
    <cellStyle name="Normal 3 2 5 2 2 5 6" xfId="40437" xr:uid="{00000000-0005-0000-0000-0000A18B0000}"/>
    <cellStyle name="Normal 3 2 5 2 2 6" xfId="20022" xr:uid="{00000000-0005-0000-0000-0000A28B0000}"/>
    <cellStyle name="Normal 3 2 5 2 2 6 2" xfId="20023" xr:uid="{00000000-0005-0000-0000-0000A38B0000}"/>
    <cellStyle name="Normal 3 2 5 2 2 6 2 2" xfId="40444" xr:uid="{00000000-0005-0000-0000-0000A48B0000}"/>
    <cellStyle name="Normal 3 2 5 2 2 6 3" xfId="40443" xr:uid="{00000000-0005-0000-0000-0000A58B0000}"/>
    <cellStyle name="Normal 3 2 5 2 2 7" xfId="20024" xr:uid="{00000000-0005-0000-0000-0000A68B0000}"/>
    <cellStyle name="Normal 3 2 5 2 2 7 2" xfId="20025" xr:uid="{00000000-0005-0000-0000-0000A78B0000}"/>
    <cellStyle name="Normal 3 2 5 2 2 7 2 2" xfId="40446" xr:uid="{00000000-0005-0000-0000-0000A88B0000}"/>
    <cellStyle name="Normal 3 2 5 2 2 7 3" xfId="40445" xr:uid="{00000000-0005-0000-0000-0000A98B0000}"/>
    <cellStyle name="Normal 3 2 5 2 2 8" xfId="20026" xr:uid="{00000000-0005-0000-0000-0000AA8B0000}"/>
    <cellStyle name="Normal 3 2 5 2 2 8 2" xfId="40447" xr:uid="{00000000-0005-0000-0000-0000AB8B0000}"/>
    <cellStyle name="Normal 3 2 5 2 2 9" xfId="20027" xr:uid="{00000000-0005-0000-0000-0000AC8B0000}"/>
    <cellStyle name="Normal 3 2 5 2 2 9 2" xfId="48811" xr:uid="{00000000-0005-0000-0000-0000AD8B0000}"/>
    <cellStyle name="Normal 3 2 5 2 3" xfId="20028" xr:uid="{00000000-0005-0000-0000-0000AE8B0000}"/>
    <cellStyle name="Normal 3 2 5 2 3 2" xfId="20029" xr:uid="{00000000-0005-0000-0000-0000AF8B0000}"/>
    <cellStyle name="Normal 3 2 5 2 3 2 2" xfId="20030" xr:uid="{00000000-0005-0000-0000-0000B08B0000}"/>
    <cellStyle name="Normal 3 2 5 2 3 2 2 2" xfId="20031" xr:uid="{00000000-0005-0000-0000-0000B18B0000}"/>
    <cellStyle name="Normal 3 2 5 2 3 2 2 2 2" xfId="20032" xr:uid="{00000000-0005-0000-0000-0000B28B0000}"/>
    <cellStyle name="Normal 3 2 5 2 3 2 2 2 2 2" xfId="40452" xr:uid="{00000000-0005-0000-0000-0000B38B0000}"/>
    <cellStyle name="Normal 3 2 5 2 3 2 2 2 3" xfId="40451" xr:uid="{00000000-0005-0000-0000-0000B48B0000}"/>
    <cellStyle name="Normal 3 2 5 2 3 2 2 3" xfId="20033" xr:uid="{00000000-0005-0000-0000-0000B58B0000}"/>
    <cellStyle name="Normal 3 2 5 2 3 2 2 3 2" xfId="20034" xr:uid="{00000000-0005-0000-0000-0000B68B0000}"/>
    <cellStyle name="Normal 3 2 5 2 3 2 2 3 2 2" xfId="40454" xr:uid="{00000000-0005-0000-0000-0000B78B0000}"/>
    <cellStyle name="Normal 3 2 5 2 3 2 2 3 3" xfId="40453" xr:uid="{00000000-0005-0000-0000-0000B88B0000}"/>
    <cellStyle name="Normal 3 2 5 2 3 2 2 4" xfId="20035" xr:uid="{00000000-0005-0000-0000-0000B98B0000}"/>
    <cellStyle name="Normal 3 2 5 2 3 2 2 4 2" xfId="40455" xr:uid="{00000000-0005-0000-0000-0000BA8B0000}"/>
    <cellStyle name="Normal 3 2 5 2 3 2 2 5" xfId="20036" xr:uid="{00000000-0005-0000-0000-0000BB8B0000}"/>
    <cellStyle name="Normal 3 2 5 2 3 2 2 5 2" xfId="48825" xr:uid="{00000000-0005-0000-0000-0000BC8B0000}"/>
    <cellStyle name="Normal 3 2 5 2 3 2 2 6" xfId="40450" xr:uid="{00000000-0005-0000-0000-0000BD8B0000}"/>
    <cellStyle name="Normal 3 2 5 2 3 2 3" xfId="20037" xr:uid="{00000000-0005-0000-0000-0000BE8B0000}"/>
    <cellStyle name="Normal 3 2 5 2 3 2 3 2" xfId="20038" xr:uid="{00000000-0005-0000-0000-0000BF8B0000}"/>
    <cellStyle name="Normal 3 2 5 2 3 2 3 2 2" xfId="20039" xr:uid="{00000000-0005-0000-0000-0000C08B0000}"/>
    <cellStyle name="Normal 3 2 5 2 3 2 3 2 2 2" xfId="40458" xr:uid="{00000000-0005-0000-0000-0000C18B0000}"/>
    <cellStyle name="Normal 3 2 5 2 3 2 3 2 3" xfId="40457" xr:uid="{00000000-0005-0000-0000-0000C28B0000}"/>
    <cellStyle name="Normal 3 2 5 2 3 2 3 3" xfId="20040" xr:uid="{00000000-0005-0000-0000-0000C38B0000}"/>
    <cellStyle name="Normal 3 2 5 2 3 2 3 3 2" xfId="20041" xr:uid="{00000000-0005-0000-0000-0000C48B0000}"/>
    <cellStyle name="Normal 3 2 5 2 3 2 3 3 2 2" xfId="40460" xr:uid="{00000000-0005-0000-0000-0000C58B0000}"/>
    <cellStyle name="Normal 3 2 5 2 3 2 3 3 3" xfId="40459" xr:uid="{00000000-0005-0000-0000-0000C68B0000}"/>
    <cellStyle name="Normal 3 2 5 2 3 2 3 4" xfId="20042" xr:uid="{00000000-0005-0000-0000-0000C78B0000}"/>
    <cellStyle name="Normal 3 2 5 2 3 2 3 4 2" xfId="40461" xr:uid="{00000000-0005-0000-0000-0000C88B0000}"/>
    <cellStyle name="Normal 3 2 5 2 3 2 3 5" xfId="20043" xr:uid="{00000000-0005-0000-0000-0000C98B0000}"/>
    <cellStyle name="Normal 3 2 5 2 3 2 3 5 2" xfId="48826" xr:uid="{00000000-0005-0000-0000-0000CA8B0000}"/>
    <cellStyle name="Normal 3 2 5 2 3 2 3 6" xfId="40456" xr:uid="{00000000-0005-0000-0000-0000CB8B0000}"/>
    <cellStyle name="Normal 3 2 5 2 3 2 4" xfId="20044" xr:uid="{00000000-0005-0000-0000-0000CC8B0000}"/>
    <cellStyle name="Normal 3 2 5 2 3 2 4 2" xfId="20045" xr:uid="{00000000-0005-0000-0000-0000CD8B0000}"/>
    <cellStyle name="Normal 3 2 5 2 3 2 4 2 2" xfId="40463" xr:uid="{00000000-0005-0000-0000-0000CE8B0000}"/>
    <cellStyle name="Normal 3 2 5 2 3 2 4 3" xfId="40462" xr:uid="{00000000-0005-0000-0000-0000CF8B0000}"/>
    <cellStyle name="Normal 3 2 5 2 3 2 5" xfId="20046" xr:uid="{00000000-0005-0000-0000-0000D08B0000}"/>
    <cellStyle name="Normal 3 2 5 2 3 2 5 2" xfId="20047" xr:uid="{00000000-0005-0000-0000-0000D18B0000}"/>
    <cellStyle name="Normal 3 2 5 2 3 2 5 2 2" xfId="40465" xr:uid="{00000000-0005-0000-0000-0000D28B0000}"/>
    <cellStyle name="Normal 3 2 5 2 3 2 5 3" xfId="40464" xr:uid="{00000000-0005-0000-0000-0000D38B0000}"/>
    <cellStyle name="Normal 3 2 5 2 3 2 6" xfId="20048" xr:uid="{00000000-0005-0000-0000-0000D48B0000}"/>
    <cellStyle name="Normal 3 2 5 2 3 2 6 2" xfId="40466" xr:uid="{00000000-0005-0000-0000-0000D58B0000}"/>
    <cellStyle name="Normal 3 2 5 2 3 2 7" xfId="20049" xr:uid="{00000000-0005-0000-0000-0000D68B0000}"/>
    <cellStyle name="Normal 3 2 5 2 3 2 7 2" xfId="48824" xr:uid="{00000000-0005-0000-0000-0000D78B0000}"/>
    <cellStyle name="Normal 3 2 5 2 3 2 8" xfId="40449" xr:uid="{00000000-0005-0000-0000-0000D88B0000}"/>
    <cellStyle name="Normal 3 2 5 2 3 3" xfId="20050" xr:uid="{00000000-0005-0000-0000-0000D98B0000}"/>
    <cellStyle name="Normal 3 2 5 2 3 3 2" xfId="20051" xr:uid="{00000000-0005-0000-0000-0000DA8B0000}"/>
    <cellStyle name="Normal 3 2 5 2 3 3 2 2" xfId="20052" xr:uid="{00000000-0005-0000-0000-0000DB8B0000}"/>
    <cellStyle name="Normal 3 2 5 2 3 3 2 2 2" xfId="40469" xr:uid="{00000000-0005-0000-0000-0000DC8B0000}"/>
    <cellStyle name="Normal 3 2 5 2 3 3 2 3" xfId="40468" xr:uid="{00000000-0005-0000-0000-0000DD8B0000}"/>
    <cellStyle name="Normal 3 2 5 2 3 3 3" xfId="20053" xr:uid="{00000000-0005-0000-0000-0000DE8B0000}"/>
    <cellStyle name="Normal 3 2 5 2 3 3 3 2" xfId="20054" xr:uid="{00000000-0005-0000-0000-0000DF8B0000}"/>
    <cellStyle name="Normal 3 2 5 2 3 3 3 2 2" xfId="40471" xr:uid="{00000000-0005-0000-0000-0000E08B0000}"/>
    <cellStyle name="Normal 3 2 5 2 3 3 3 3" xfId="40470" xr:uid="{00000000-0005-0000-0000-0000E18B0000}"/>
    <cellStyle name="Normal 3 2 5 2 3 3 4" xfId="20055" xr:uid="{00000000-0005-0000-0000-0000E28B0000}"/>
    <cellStyle name="Normal 3 2 5 2 3 3 4 2" xfId="40472" xr:uid="{00000000-0005-0000-0000-0000E38B0000}"/>
    <cellStyle name="Normal 3 2 5 2 3 3 5" xfId="20056" xr:uid="{00000000-0005-0000-0000-0000E48B0000}"/>
    <cellStyle name="Normal 3 2 5 2 3 3 5 2" xfId="48827" xr:uid="{00000000-0005-0000-0000-0000E58B0000}"/>
    <cellStyle name="Normal 3 2 5 2 3 3 6" xfId="40467" xr:uid="{00000000-0005-0000-0000-0000E68B0000}"/>
    <cellStyle name="Normal 3 2 5 2 3 4" xfId="20057" xr:uid="{00000000-0005-0000-0000-0000E78B0000}"/>
    <cellStyle name="Normal 3 2 5 2 3 4 2" xfId="20058" xr:uid="{00000000-0005-0000-0000-0000E88B0000}"/>
    <cellStyle name="Normal 3 2 5 2 3 4 2 2" xfId="20059" xr:uid="{00000000-0005-0000-0000-0000E98B0000}"/>
    <cellStyle name="Normal 3 2 5 2 3 4 2 2 2" xfId="40475" xr:uid="{00000000-0005-0000-0000-0000EA8B0000}"/>
    <cellStyle name="Normal 3 2 5 2 3 4 2 3" xfId="40474" xr:uid="{00000000-0005-0000-0000-0000EB8B0000}"/>
    <cellStyle name="Normal 3 2 5 2 3 4 3" xfId="20060" xr:uid="{00000000-0005-0000-0000-0000EC8B0000}"/>
    <cellStyle name="Normal 3 2 5 2 3 4 3 2" xfId="20061" xr:uid="{00000000-0005-0000-0000-0000ED8B0000}"/>
    <cellStyle name="Normal 3 2 5 2 3 4 3 2 2" xfId="40477" xr:uid="{00000000-0005-0000-0000-0000EE8B0000}"/>
    <cellStyle name="Normal 3 2 5 2 3 4 3 3" xfId="40476" xr:uid="{00000000-0005-0000-0000-0000EF8B0000}"/>
    <cellStyle name="Normal 3 2 5 2 3 4 4" xfId="20062" xr:uid="{00000000-0005-0000-0000-0000F08B0000}"/>
    <cellStyle name="Normal 3 2 5 2 3 4 4 2" xfId="40478" xr:uid="{00000000-0005-0000-0000-0000F18B0000}"/>
    <cellStyle name="Normal 3 2 5 2 3 4 5" xfId="20063" xr:uid="{00000000-0005-0000-0000-0000F28B0000}"/>
    <cellStyle name="Normal 3 2 5 2 3 4 5 2" xfId="48828" xr:uid="{00000000-0005-0000-0000-0000F38B0000}"/>
    <cellStyle name="Normal 3 2 5 2 3 4 6" xfId="40473" xr:uid="{00000000-0005-0000-0000-0000F48B0000}"/>
    <cellStyle name="Normal 3 2 5 2 3 5" xfId="20064" xr:uid="{00000000-0005-0000-0000-0000F58B0000}"/>
    <cellStyle name="Normal 3 2 5 2 3 5 2" xfId="20065" xr:uid="{00000000-0005-0000-0000-0000F68B0000}"/>
    <cellStyle name="Normal 3 2 5 2 3 5 2 2" xfId="40480" xr:uid="{00000000-0005-0000-0000-0000F78B0000}"/>
    <cellStyle name="Normal 3 2 5 2 3 5 3" xfId="40479" xr:uid="{00000000-0005-0000-0000-0000F88B0000}"/>
    <cellStyle name="Normal 3 2 5 2 3 6" xfId="20066" xr:uid="{00000000-0005-0000-0000-0000F98B0000}"/>
    <cellStyle name="Normal 3 2 5 2 3 6 2" xfId="20067" xr:uid="{00000000-0005-0000-0000-0000FA8B0000}"/>
    <cellStyle name="Normal 3 2 5 2 3 6 2 2" xfId="40482" xr:uid="{00000000-0005-0000-0000-0000FB8B0000}"/>
    <cellStyle name="Normal 3 2 5 2 3 6 3" xfId="40481" xr:uid="{00000000-0005-0000-0000-0000FC8B0000}"/>
    <cellStyle name="Normal 3 2 5 2 3 7" xfId="20068" xr:uid="{00000000-0005-0000-0000-0000FD8B0000}"/>
    <cellStyle name="Normal 3 2 5 2 3 7 2" xfId="40483" xr:uid="{00000000-0005-0000-0000-0000FE8B0000}"/>
    <cellStyle name="Normal 3 2 5 2 3 8" xfId="20069" xr:uid="{00000000-0005-0000-0000-0000FF8B0000}"/>
    <cellStyle name="Normal 3 2 5 2 3 8 2" xfId="48823" xr:uid="{00000000-0005-0000-0000-0000008C0000}"/>
    <cellStyle name="Normal 3 2 5 2 3 9" xfId="40448" xr:uid="{00000000-0005-0000-0000-0000018C0000}"/>
    <cellStyle name="Normal 3 2 5 2 4" xfId="20070" xr:uid="{00000000-0005-0000-0000-0000028C0000}"/>
    <cellStyle name="Normal 3 2 5 2 4 2" xfId="20071" xr:uid="{00000000-0005-0000-0000-0000038C0000}"/>
    <cellStyle name="Normal 3 2 5 2 4 2 2" xfId="20072" xr:uid="{00000000-0005-0000-0000-0000048C0000}"/>
    <cellStyle name="Normal 3 2 5 2 4 2 2 2" xfId="20073" xr:uid="{00000000-0005-0000-0000-0000058C0000}"/>
    <cellStyle name="Normal 3 2 5 2 4 2 2 2 2" xfId="40487" xr:uid="{00000000-0005-0000-0000-0000068C0000}"/>
    <cellStyle name="Normal 3 2 5 2 4 2 2 3" xfId="40486" xr:uid="{00000000-0005-0000-0000-0000078C0000}"/>
    <cellStyle name="Normal 3 2 5 2 4 2 3" xfId="20074" xr:uid="{00000000-0005-0000-0000-0000088C0000}"/>
    <cellStyle name="Normal 3 2 5 2 4 2 3 2" xfId="20075" xr:uid="{00000000-0005-0000-0000-0000098C0000}"/>
    <cellStyle name="Normal 3 2 5 2 4 2 3 2 2" xfId="40489" xr:uid="{00000000-0005-0000-0000-00000A8C0000}"/>
    <cellStyle name="Normal 3 2 5 2 4 2 3 3" xfId="40488" xr:uid="{00000000-0005-0000-0000-00000B8C0000}"/>
    <cellStyle name="Normal 3 2 5 2 4 2 4" xfId="20076" xr:uid="{00000000-0005-0000-0000-00000C8C0000}"/>
    <cellStyle name="Normal 3 2 5 2 4 2 4 2" xfId="40490" xr:uid="{00000000-0005-0000-0000-00000D8C0000}"/>
    <cellStyle name="Normal 3 2 5 2 4 2 5" xfId="20077" xr:uid="{00000000-0005-0000-0000-00000E8C0000}"/>
    <cellStyle name="Normal 3 2 5 2 4 2 5 2" xfId="48830" xr:uid="{00000000-0005-0000-0000-00000F8C0000}"/>
    <cellStyle name="Normal 3 2 5 2 4 2 6" xfId="40485" xr:uid="{00000000-0005-0000-0000-0000108C0000}"/>
    <cellStyle name="Normal 3 2 5 2 4 3" xfId="20078" xr:uid="{00000000-0005-0000-0000-0000118C0000}"/>
    <cellStyle name="Normal 3 2 5 2 4 3 2" xfId="20079" xr:uid="{00000000-0005-0000-0000-0000128C0000}"/>
    <cellStyle name="Normal 3 2 5 2 4 3 2 2" xfId="20080" xr:uid="{00000000-0005-0000-0000-0000138C0000}"/>
    <cellStyle name="Normal 3 2 5 2 4 3 2 2 2" xfId="40493" xr:uid="{00000000-0005-0000-0000-0000148C0000}"/>
    <cellStyle name="Normal 3 2 5 2 4 3 2 3" xfId="40492" xr:uid="{00000000-0005-0000-0000-0000158C0000}"/>
    <cellStyle name="Normal 3 2 5 2 4 3 3" xfId="20081" xr:uid="{00000000-0005-0000-0000-0000168C0000}"/>
    <cellStyle name="Normal 3 2 5 2 4 3 3 2" xfId="20082" xr:uid="{00000000-0005-0000-0000-0000178C0000}"/>
    <cellStyle name="Normal 3 2 5 2 4 3 3 2 2" xfId="40495" xr:uid="{00000000-0005-0000-0000-0000188C0000}"/>
    <cellStyle name="Normal 3 2 5 2 4 3 3 3" xfId="40494" xr:uid="{00000000-0005-0000-0000-0000198C0000}"/>
    <cellStyle name="Normal 3 2 5 2 4 3 4" xfId="20083" xr:uid="{00000000-0005-0000-0000-00001A8C0000}"/>
    <cellStyle name="Normal 3 2 5 2 4 3 4 2" xfId="40496" xr:uid="{00000000-0005-0000-0000-00001B8C0000}"/>
    <cellStyle name="Normal 3 2 5 2 4 3 5" xfId="20084" xr:uid="{00000000-0005-0000-0000-00001C8C0000}"/>
    <cellStyle name="Normal 3 2 5 2 4 3 5 2" xfId="48831" xr:uid="{00000000-0005-0000-0000-00001D8C0000}"/>
    <cellStyle name="Normal 3 2 5 2 4 3 6" xfId="40491" xr:uid="{00000000-0005-0000-0000-00001E8C0000}"/>
    <cellStyle name="Normal 3 2 5 2 4 4" xfId="20085" xr:uid="{00000000-0005-0000-0000-00001F8C0000}"/>
    <cellStyle name="Normal 3 2 5 2 4 4 2" xfId="20086" xr:uid="{00000000-0005-0000-0000-0000208C0000}"/>
    <cellStyle name="Normal 3 2 5 2 4 4 2 2" xfId="40498" xr:uid="{00000000-0005-0000-0000-0000218C0000}"/>
    <cellStyle name="Normal 3 2 5 2 4 4 3" xfId="40497" xr:uid="{00000000-0005-0000-0000-0000228C0000}"/>
    <cellStyle name="Normal 3 2 5 2 4 5" xfId="20087" xr:uid="{00000000-0005-0000-0000-0000238C0000}"/>
    <cellStyle name="Normal 3 2 5 2 4 5 2" xfId="20088" xr:uid="{00000000-0005-0000-0000-0000248C0000}"/>
    <cellStyle name="Normal 3 2 5 2 4 5 2 2" xfId="40500" xr:uid="{00000000-0005-0000-0000-0000258C0000}"/>
    <cellStyle name="Normal 3 2 5 2 4 5 3" xfId="40499" xr:uid="{00000000-0005-0000-0000-0000268C0000}"/>
    <cellStyle name="Normal 3 2 5 2 4 6" xfId="20089" xr:uid="{00000000-0005-0000-0000-0000278C0000}"/>
    <cellStyle name="Normal 3 2 5 2 4 6 2" xfId="40501" xr:uid="{00000000-0005-0000-0000-0000288C0000}"/>
    <cellStyle name="Normal 3 2 5 2 4 7" xfId="20090" xr:uid="{00000000-0005-0000-0000-0000298C0000}"/>
    <cellStyle name="Normal 3 2 5 2 4 7 2" xfId="48829" xr:uid="{00000000-0005-0000-0000-00002A8C0000}"/>
    <cellStyle name="Normal 3 2 5 2 4 8" xfId="40484" xr:uid="{00000000-0005-0000-0000-00002B8C0000}"/>
    <cellStyle name="Normal 3 2 5 2 5" xfId="20091" xr:uid="{00000000-0005-0000-0000-00002C8C0000}"/>
    <cellStyle name="Normal 3 2 5 2 5 2" xfId="20092" xr:uid="{00000000-0005-0000-0000-00002D8C0000}"/>
    <cellStyle name="Normal 3 2 5 2 5 2 2" xfId="20093" xr:uid="{00000000-0005-0000-0000-00002E8C0000}"/>
    <cellStyle name="Normal 3 2 5 2 5 2 2 2" xfId="40504" xr:uid="{00000000-0005-0000-0000-00002F8C0000}"/>
    <cellStyle name="Normal 3 2 5 2 5 2 3" xfId="40503" xr:uid="{00000000-0005-0000-0000-0000308C0000}"/>
    <cellStyle name="Normal 3 2 5 2 5 3" xfId="20094" xr:uid="{00000000-0005-0000-0000-0000318C0000}"/>
    <cellStyle name="Normal 3 2 5 2 5 3 2" xfId="20095" xr:uid="{00000000-0005-0000-0000-0000328C0000}"/>
    <cellStyle name="Normal 3 2 5 2 5 3 2 2" xfId="40506" xr:uid="{00000000-0005-0000-0000-0000338C0000}"/>
    <cellStyle name="Normal 3 2 5 2 5 3 3" xfId="40505" xr:uid="{00000000-0005-0000-0000-0000348C0000}"/>
    <cellStyle name="Normal 3 2 5 2 5 4" xfId="20096" xr:uid="{00000000-0005-0000-0000-0000358C0000}"/>
    <cellStyle name="Normal 3 2 5 2 5 4 2" xfId="40507" xr:uid="{00000000-0005-0000-0000-0000368C0000}"/>
    <cellStyle name="Normal 3 2 5 2 5 5" xfId="20097" xr:uid="{00000000-0005-0000-0000-0000378C0000}"/>
    <cellStyle name="Normal 3 2 5 2 5 5 2" xfId="48832" xr:uid="{00000000-0005-0000-0000-0000388C0000}"/>
    <cellStyle name="Normal 3 2 5 2 5 6" xfId="40502" xr:uid="{00000000-0005-0000-0000-0000398C0000}"/>
    <cellStyle name="Normal 3 2 5 2 6" xfId="20098" xr:uid="{00000000-0005-0000-0000-00003A8C0000}"/>
    <cellStyle name="Normal 3 2 5 2 6 2" xfId="20099" xr:uid="{00000000-0005-0000-0000-00003B8C0000}"/>
    <cellStyle name="Normal 3 2 5 2 6 2 2" xfId="20100" xr:uid="{00000000-0005-0000-0000-00003C8C0000}"/>
    <cellStyle name="Normal 3 2 5 2 6 2 2 2" xfId="40510" xr:uid="{00000000-0005-0000-0000-00003D8C0000}"/>
    <cellStyle name="Normal 3 2 5 2 6 2 3" xfId="40509" xr:uid="{00000000-0005-0000-0000-00003E8C0000}"/>
    <cellStyle name="Normal 3 2 5 2 6 3" xfId="20101" xr:uid="{00000000-0005-0000-0000-00003F8C0000}"/>
    <cellStyle name="Normal 3 2 5 2 6 3 2" xfId="20102" xr:uid="{00000000-0005-0000-0000-0000408C0000}"/>
    <cellStyle name="Normal 3 2 5 2 6 3 2 2" xfId="40512" xr:uid="{00000000-0005-0000-0000-0000418C0000}"/>
    <cellStyle name="Normal 3 2 5 2 6 3 3" xfId="40511" xr:uid="{00000000-0005-0000-0000-0000428C0000}"/>
    <cellStyle name="Normal 3 2 5 2 6 4" xfId="20103" xr:uid="{00000000-0005-0000-0000-0000438C0000}"/>
    <cellStyle name="Normal 3 2 5 2 6 4 2" xfId="40513" xr:uid="{00000000-0005-0000-0000-0000448C0000}"/>
    <cellStyle name="Normal 3 2 5 2 6 5" xfId="20104" xr:uid="{00000000-0005-0000-0000-0000458C0000}"/>
    <cellStyle name="Normal 3 2 5 2 6 5 2" xfId="48833" xr:uid="{00000000-0005-0000-0000-0000468C0000}"/>
    <cellStyle name="Normal 3 2 5 2 6 6" xfId="40508" xr:uid="{00000000-0005-0000-0000-0000478C0000}"/>
    <cellStyle name="Normal 3 2 5 2 7" xfId="20105" xr:uid="{00000000-0005-0000-0000-0000488C0000}"/>
    <cellStyle name="Normal 3 2 5 2 7 2" xfId="20106" xr:uid="{00000000-0005-0000-0000-0000498C0000}"/>
    <cellStyle name="Normal 3 2 5 2 7 2 2" xfId="40515" xr:uid="{00000000-0005-0000-0000-00004A8C0000}"/>
    <cellStyle name="Normal 3 2 5 2 7 3" xfId="40514" xr:uid="{00000000-0005-0000-0000-00004B8C0000}"/>
    <cellStyle name="Normal 3 2 5 2 8" xfId="20107" xr:uid="{00000000-0005-0000-0000-00004C8C0000}"/>
    <cellStyle name="Normal 3 2 5 2 8 2" xfId="20108" xr:uid="{00000000-0005-0000-0000-00004D8C0000}"/>
    <cellStyle name="Normal 3 2 5 2 8 2 2" xfId="40517" xr:uid="{00000000-0005-0000-0000-00004E8C0000}"/>
    <cellStyle name="Normal 3 2 5 2 8 3" xfId="40516" xr:uid="{00000000-0005-0000-0000-00004F8C0000}"/>
    <cellStyle name="Normal 3 2 5 2 9" xfId="20109" xr:uid="{00000000-0005-0000-0000-0000508C0000}"/>
    <cellStyle name="Normal 3 2 5 2 9 2" xfId="40518" xr:uid="{00000000-0005-0000-0000-0000518C0000}"/>
    <cellStyle name="Normal 3 2 5 3" xfId="20110" xr:uid="{00000000-0005-0000-0000-0000528C0000}"/>
    <cellStyle name="Normal 3 2 5 3 10" xfId="40519" xr:uid="{00000000-0005-0000-0000-0000538C0000}"/>
    <cellStyle name="Normal 3 2 5 3 2" xfId="20111" xr:uid="{00000000-0005-0000-0000-0000548C0000}"/>
    <cellStyle name="Normal 3 2 5 3 2 2" xfId="20112" xr:uid="{00000000-0005-0000-0000-0000558C0000}"/>
    <cellStyle name="Normal 3 2 5 3 2 2 2" xfId="20113" xr:uid="{00000000-0005-0000-0000-0000568C0000}"/>
    <cellStyle name="Normal 3 2 5 3 2 2 2 2" xfId="20114" xr:uid="{00000000-0005-0000-0000-0000578C0000}"/>
    <cellStyle name="Normal 3 2 5 3 2 2 2 2 2" xfId="20115" xr:uid="{00000000-0005-0000-0000-0000588C0000}"/>
    <cellStyle name="Normal 3 2 5 3 2 2 2 2 2 2" xfId="40524" xr:uid="{00000000-0005-0000-0000-0000598C0000}"/>
    <cellStyle name="Normal 3 2 5 3 2 2 2 2 3" xfId="40523" xr:uid="{00000000-0005-0000-0000-00005A8C0000}"/>
    <cellStyle name="Normal 3 2 5 3 2 2 2 3" xfId="20116" xr:uid="{00000000-0005-0000-0000-00005B8C0000}"/>
    <cellStyle name="Normal 3 2 5 3 2 2 2 3 2" xfId="20117" xr:uid="{00000000-0005-0000-0000-00005C8C0000}"/>
    <cellStyle name="Normal 3 2 5 3 2 2 2 3 2 2" xfId="40526" xr:uid="{00000000-0005-0000-0000-00005D8C0000}"/>
    <cellStyle name="Normal 3 2 5 3 2 2 2 3 3" xfId="40525" xr:uid="{00000000-0005-0000-0000-00005E8C0000}"/>
    <cellStyle name="Normal 3 2 5 3 2 2 2 4" xfId="20118" xr:uid="{00000000-0005-0000-0000-00005F8C0000}"/>
    <cellStyle name="Normal 3 2 5 3 2 2 2 4 2" xfId="40527" xr:uid="{00000000-0005-0000-0000-0000608C0000}"/>
    <cellStyle name="Normal 3 2 5 3 2 2 2 5" xfId="20119" xr:uid="{00000000-0005-0000-0000-0000618C0000}"/>
    <cellStyle name="Normal 3 2 5 3 2 2 2 5 2" xfId="48837" xr:uid="{00000000-0005-0000-0000-0000628C0000}"/>
    <cellStyle name="Normal 3 2 5 3 2 2 2 6" xfId="40522" xr:uid="{00000000-0005-0000-0000-0000638C0000}"/>
    <cellStyle name="Normal 3 2 5 3 2 2 3" xfId="20120" xr:uid="{00000000-0005-0000-0000-0000648C0000}"/>
    <cellStyle name="Normal 3 2 5 3 2 2 3 2" xfId="20121" xr:uid="{00000000-0005-0000-0000-0000658C0000}"/>
    <cellStyle name="Normal 3 2 5 3 2 2 3 2 2" xfId="20122" xr:uid="{00000000-0005-0000-0000-0000668C0000}"/>
    <cellStyle name="Normal 3 2 5 3 2 2 3 2 2 2" xfId="40530" xr:uid="{00000000-0005-0000-0000-0000678C0000}"/>
    <cellStyle name="Normal 3 2 5 3 2 2 3 2 3" xfId="40529" xr:uid="{00000000-0005-0000-0000-0000688C0000}"/>
    <cellStyle name="Normal 3 2 5 3 2 2 3 3" xfId="20123" xr:uid="{00000000-0005-0000-0000-0000698C0000}"/>
    <cellStyle name="Normal 3 2 5 3 2 2 3 3 2" xfId="20124" xr:uid="{00000000-0005-0000-0000-00006A8C0000}"/>
    <cellStyle name="Normal 3 2 5 3 2 2 3 3 2 2" xfId="40532" xr:uid="{00000000-0005-0000-0000-00006B8C0000}"/>
    <cellStyle name="Normal 3 2 5 3 2 2 3 3 3" xfId="40531" xr:uid="{00000000-0005-0000-0000-00006C8C0000}"/>
    <cellStyle name="Normal 3 2 5 3 2 2 3 4" xfId="20125" xr:uid="{00000000-0005-0000-0000-00006D8C0000}"/>
    <cellStyle name="Normal 3 2 5 3 2 2 3 4 2" xfId="40533" xr:uid="{00000000-0005-0000-0000-00006E8C0000}"/>
    <cellStyle name="Normal 3 2 5 3 2 2 3 5" xfId="20126" xr:uid="{00000000-0005-0000-0000-00006F8C0000}"/>
    <cellStyle name="Normal 3 2 5 3 2 2 3 5 2" xfId="48838" xr:uid="{00000000-0005-0000-0000-0000708C0000}"/>
    <cellStyle name="Normal 3 2 5 3 2 2 3 6" xfId="40528" xr:uid="{00000000-0005-0000-0000-0000718C0000}"/>
    <cellStyle name="Normal 3 2 5 3 2 2 4" xfId="20127" xr:uid="{00000000-0005-0000-0000-0000728C0000}"/>
    <cellStyle name="Normal 3 2 5 3 2 2 4 2" xfId="20128" xr:uid="{00000000-0005-0000-0000-0000738C0000}"/>
    <cellStyle name="Normal 3 2 5 3 2 2 4 2 2" xfId="40535" xr:uid="{00000000-0005-0000-0000-0000748C0000}"/>
    <cellStyle name="Normal 3 2 5 3 2 2 4 3" xfId="40534" xr:uid="{00000000-0005-0000-0000-0000758C0000}"/>
    <cellStyle name="Normal 3 2 5 3 2 2 5" xfId="20129" xr:uid="{00000000-0005-0000-0000-0000768C0000}"/>
    <cellStyle name="Normal 3 2 5 3 2 2 5 2" xfId="20130" xr:uid="{00000000-0005-0000-0000-0000778C0000}"/>
    <cellStyle name="Normal 3 2 5 3 2 2 5 2 2" xfId="40537" xr:uid="{00000000-0005-0000-0000-0000788C0000}"/>
    <cellStyle name="Normal 3 2 5 3 2 2 5 3" xfId="40536" xr:uid="{00000000-0005-0000-0000-0000798C0000}"/>
    <cellStyle name="Normal 3 2 5 3 2 2 6" xfId="20131" xr:uid="{00000000-0005-0000-0000-00007A8C0000}"/>
    <cellStyle name="Normal 3 2 5 3 2 2 6 2" xfId="40538" xr:uid="{00000000-0005-0000-0000-00007B8C0000}"/>
    <cellStyle name="Normal 3 2 5 3 2 2 7" xfId="20132" xr:uid="{00000000-0005-0000-0000-00007C8C0000}"/>
    <cellStyle name="Normal 3 2 5 3 2 2 7 2" xfId="48836" xr:uid="{00000000-0005-0000-0000-00007D8C0000}"/>
    <cellStyle name="Normal 3 2 5 3 2 2 8" xfId="40521" xr:uid="{00000000-0005-0000-0000-00007E8C0000}"/>
    <cellStyle name="Normal 3 2 5 3 2 3" xfId="20133" xr:uid="{00000000-0005-0000-0000-00007F8C0000}"/>
    <cellStyle name="Normal 3 2 5 3 2 3 2" xfId="20134" xr:uid="{00000000-0005-0000-0000-0000808C0000}"/>
    <cellStyle name="Normal 3 2 5 3 2 3 2 2" xfId="20135" xr:uid="{00000000-0005-0000-0000-0000818C0000}"/>
    <cellStyle name="Normal 3 2 5 3 2 3 2 2 2" xfId="40541" xr:uid="{00000000-0005-0000-0000-0000828C0000}"/>
    <cellStyle name="Normal 3 2 5 3 2 3 2 3" xfId="40540" xr:uid="{00000000-0005-0000-0000-0000838C0000}"/>
    <cellStyle name="Normal 3 2 5 3 2 3 3" xfId="20136" xr:uid="{00000000-0005-0000-0000-0000848C0000}"/>
    <cellStyle name="Normal 3 2 5 3 2 3 3 2" xfId="20137" xr:uid="{00000000-0005-0000-0000-0000858C0000}"/>
    <cellStyle name="Normal 3 2 5 3 2 3 3 2 2" xfId="40543" xr:uid="{00000000-0005-0000-0000-0000868C0000}"/>
    <cellStyle name="Normal 3 2 5 3 2 3 3 3" xfId="40542" xr:uid="{00000000-0005-0000-0000-0000878C0000}"/>
    <cellStyle name="Normal 3 2 5 3 2 3 4" xfId="20138" xr:uid="{00000000-0005-0000-0000-0000888C0000}"/>
    <cellStyle name="Normal 3 2 5 3 2 3 4 2" xfId="40544" xr:uid="{00000000-0005-0000-0000-0000898C0000}"/>
    <cellStyle name="Normal 3 2 5 3 2 3 5" xfId="20139" xr:uid="{00000000-0005-0000-0000-00008A8C0000}"/>
    <cellStyle name="Normal 3 2 5 3 2 3 5 2" xfId="48839" xr:uid="{00000000-0005-0000-0000-00008B8C0000}"/>
    <cellStyle name="Normal 3 2 5 3 2 3 6" xfId="40539" xr:uid="{00000000-0005-0000-0000-00008C8C0000}"/>
    <cellStyle name="Normal 3 2 5 3 2 4" xfId="20140" xr:uid="{00000000-0005-0000-0000-00008D8C0000}"/>
    <cellStyle name="Normal 3 2 5 3 2 4 2" xfId="20141" xr:uid="{00000000-0005-0000-0000-00008E8C0000}"/>
    <cellStyle name="Normal 3 2 5 3 2 4 2 2" xfId="20142" xr:uid="{00000000-0005-0000-0000-00008F8C0000}"/>
    <cellStyle name="Normal 3 2 5 3 2 4 2 2 2" xfId="40547" xr:uid="{00000000-0005-0000-0000-0000908C0000}"/>
    <cellStyle name="Normal 3 2 5 3 2 4 2 3" xfId="40546" xr:uid="{00000000-0005-0000-0000-0000918C0000}"/>
    <cellStyle name="Normal 3 2 5 3 2 4 3" xfId="20143" xr:uid="{00000000-0005-0000-0000-0000928C0000}"/>
    <cellStyle name="Normal 3 2 5 3 2 4 3 2" xfId="20144" xr:uid="{00000000-0005-0000-0000-0000938C0000}"/>
    <cellStyle name="Normal 3 2 5 3 2 4 3 2 2" xfId="40549" xr:uid="{00000000-0005-0000-0000-0000948C0000}"/>
    <cellStyle name="Normal 3 2 5 3 2 4 3 3" xfId="40548" xr:uid="{00000000-0005-0000-0000-0000958C0000}"/>
    <cellStyle name="Normal 3 2 5 3 2 4 4" xfId="20145" xr:uid="{00000000-0005-0000-0000-0000968C0000}"/>
    <cellStyle name="Normal 3 2 5 3 2 4 4 2" xfId="40550" xr:uid="{00000000-0005-0000-0000-0000978C0000}"/>
    <cellStyle name="Normal 3 2 5 3 2 4 5" xfId="20146" xr:uid="{00000000-0005-0000-0000-0000988C0000}"/>
    <cellStyle name="Normal 3 2 5 3 2 4 5 2" xfId="48840" xr:uid="{00000000-0005-0000-0000-0000998C0000}"/>
    <cellStyle name="Normal 3 2 5 3 2 4 6" xfId="40545" xr:uid="{00000000-0005-0000-0000-00009A8C0000}"/>
    <cellStyle name="Normal 3 2 5 3 2 5" xfId="20147" xr:uid="{00000000-0005-0000-0000-00009B8C0000}"/>
    <cellStyle name="Normal 3 2 5 3 2 5 2" xfId="20148" xr:uid="{00000000-0005-0000-0000-00009C8C0000}"/>
    <cellStyle name="Normal 3 2 5 3 2 5 2 2" xfId="40552" xr:uid="{00000000-0005-0000-0000-00009D8C0000}"/>
    <cellStyle name="Normal 3 2 5 3 2 5 3" xfId="40551" xr:uid="{00000000-0005-0000-0000-00009E8C0000}"/>
    <cellStyle name="Normal 3 2 5 3 2 6" xfId="20149" xr:uid="{00000000-0005-0000-0000-00009F8C0000}"/>
    <cellStyle name="Normal 3 2 5 3 2 6 2" xfId="20150" xr:uid="{00000000-0005-0000-0000-0000A08C0000}"/>
    <cellStyle name="Normal 3 2 5 3 2 6 2 2" xfId="40554" xr:uid="{00000000-0005-0000-0000-0000A18C0000}"/>
    <cellStyle name="Normal 3 2 5 3 2 6 3" xfId="40553" xr:uid="{00000000-0005-0000-0000-0000A28C0000}"/>
    <cellStyle name="Normal 3 2 5 3 2 7" xfId="20151" xr:uid="{00000000-0005-0000-0000-0000A38C0000}"/>
    <cellStyle name="Normal 3 2 5 3 2 7 2" xfId="40555" xr:uid="{00000000-0005-0000-0000-0000A48C0000}"/>
    <cellStyle name="Normal 3 2 5 3 2 8" xfId="20152" xr:uid="{00000000-0005-0000-0000-0000A58C0000}"/>
    <cellStyle name="Normal 3 2 5 3 2 8 2" xfId="48835" xr:uid="{00000000-0005-0000-0000-0000A68C0000}"/>
    <cellStyle name="Normal 3 2 5 3 2 9" xfId="40520" xr:uid="{00000000-0005-0000-0000-0000A78C0000}"/>
    <cellStyle name="Normal 3 2 5 3 3" xfId="20153" xr:uid="{00000000-0005-0000-0000-0000A88C0000}"/>
    <cellStyle name="Normal 3 2 5 3 3 2" xfId="20154" xr:uid="{00000000-0005-0000-0000-0000A98C0000}"/>
    <cellStyle name="Normal 3 2 5 3 3 2 2" xfId="20155" xr:uid="{00000000-0005-0000-0000-0000AA8C0000}"/>
    <cellStyle name="Normal 3 2 5 3 3 2 2 2" xfId="20156" xr:uid="{00000000-0005-0000-0000-0000AB8C0000}"/>
    <cellStyle name="Normal 3 2 5 3 3 2 2 2 2" xfId="40559" xr:uid="{00000000-0005-0000-0000-0000AC8C0000}"/>
    <cellStyle name="Normal 3 2 5 3 3 2 2 3" xfId="40558" xr:uid="{00000000-0005-0000-0000-0000AD8C0000}"/>
    <cellStyle name="Normal 3 2 5 3 3 2 3" xfId="20157" xr:uid="{00000000-0005-0000-0000-0000AE8C0000}"/>
    <cellStyle name="Normal 3 2 5 3 3 2 3 2" xfId="20158" xr:uid="{00000000-0005-0000-0000-0000AF8C0000}"/>
    <cellStyle name="Normal 3 2 5 3 3 2 3 2 2" xfId="40561" xr:uid="{00000000-0005-0000-0000-0000B08C0000}"/>
    <cellStyle name="Normal 3 2 5 3 3 2 3 3" xfId="40560" xr:uid="{00000000-0005-0000-0000-0000B18C0000}"/>
    <cellStyle name="Normal 3 2 5 3 3 2 4" xfId="20159" xr:uid="{00000000-0005-0000-0000-0000B28C0000}"/>
    <cellStyle name="Normal 3 2 5 3 3 2 4 2" xfId="40562" xr:uid="{00000000-0005-0000-0000-0000B38C0000}"/>
    <cellStyle name="Normal 3 2 5 3 3 2 5" xfId="20160" xr:uid="{00000000-0005-0000-0000-0000B48C0000}"/>
    <cellStyle name="Normal 3 2 5 3 3 2 5 2" xfId="48842" xr:uid="{00000000-0005-0000-0000-0000B58C0000}"/>
    <cellStyle name="Normal 3 2 5 3 3 2 6" xfId="40557" xr:uid="{00000000-0005-0000-0000-0000B68C0000}"/>
    <cellStyle name="Normal 3 2 5 3 3 3" xfId="20161" xr:uid="{00000000-0005-0000-0000-0000B78C0000}"/>
    <cellStyle name="Normal 3 2 5 3 3 3 2" xfId="20162" xr:uid="{00000000-0005-0000-0000-0000B88C0000}"/>
    <cellStyle name="Normal 3 2 5 3 3 3 2 2" xfId="20163" xr:uid="{00000000-0005-0000-0000-0000B98C0000}"/>
    <cellStyle name="Normal 3 2 5 3 3 3 2 2 2" xfId="40565" xr:uid="{00000000-0005-0000-0000-0000BA8C0000}"/>
    <cellStyle name="Normal 3 2 5 3 3 3 2 3" xfId="40564" xr:uid="{00000000-0005-0000-0000-0000BB8C0000}"/>
    <cellStyle name="Normal 3 2 5 3 3 3 3" xfId="20164" xr:uid="{00000000-0005-0000-0000-0000BC8C0000}"/>
    <cellStyle name="Normal 3 2 5 3 3 3 3 2" xfId="20165" xr:uid="{00000000-0005-0000-0000-0000BD8C0000}"/>
    <cellStyle name="Normal 3 2 5 3 3 3 3 2 2" xfId="40567" xr:uid="{00000000-0005-0000-0000-0000BE8C0000}"/>
    <cellStyle name="Normal 3 2 5 3 3 3 3 3" xfId="40566" xr:uid="{00000000-0005-0000-0000-0000BF8C0000}"/>
    <cellStyle name="Normal 3 2 5 3 3 3 4" xfId="20166" xr:uid="{00000000-0005-0000-0000-0000C08C0000}"/>
    <cellStyle name="Normal 3 2 5 3 3 3 4 2" xfId="40568" xr:uid="{00000000-0005-0000-0000-0000C18C0000}"/>
    <cellStyle name="Normal 3 2 5 3 3 3 5" xfId="20167" xr:uid="{00000000-0005-0000-0000-0000C28C0000}"/>
    <cellStyle name="Normal 3 2 5 3 3 3 5 2" xfId="48843" xr:uid="{00000000-0005-0000-0000-0000C38C0000}"/>
    <cellStyle name="Normal 3 2 5 3 3 3 6" xfId="40563" xr:uid="{00000000-0005-0000-0000-0000C48C0000}"/>
    <cellStyle name="Normal 3 2 5 3 3 4" xfId="20168" xr:uid="{00000000-0005-0000-0000-0000C58C0000}"/>
    <cellStyle name="Normal 3 2 5 3 3 4 2" xfId="20169" xr:uid="{00000000-0005-0000-0000-0000C68C0000}"/>
    <cellStyle name="Normal 3 2 5 3 3 4 2 2" xfId="40570" xr:uid="{00000000-0005-0000-0000-0000C78C0000}"/>
    <cellStyle name="Normal 3 2 5 3 3 4 3" xfId="40569" xr:uid="{00000000-0005-0000-0000-0000C88C0000}"/>
    <cellStyle name="Normal 3 2 5 3 3 5" xfId="20170" xr:uid="{00000000-0005-0000-0000-0000C98C0000}"/>
    <cellStyle name="Normal 3 2 5 3 3 5 2" xfId="20171" xr:uid="{00000000-0005-0000-0000-0000CA8C0000}"/>
    <cellStyle name="Normal 3 2 5 3 3 5 2 2" xfId="40572" xr:uid="{00000000-0005-0000-0000-0000CB8C0000}"/>
    <cellStyle name="Normal 3 2 5 3 3 5 3" xfId="40571" xr:uid="{00000000-0005-0000-0000-0000CC8C0000}"/>
    <cellStyle name="Normal 3 2 5 3 3 6" xfId="20172" xr:uid="{00000000-0005-0000-0000-0000CD8C0000}"/>
    <cellStyle name="Normal 3 2 5 3 3 6 2" xfId="40573" xr:uid="{00000000-0005-0000-0000-0000CE8C0000}"/>
    <cellStyle name="Normal 3 2 5 3 3 7" xfId="20173" xr:uid="{00000000-0005-0000-0000-0000CF8C0000}"/>
    <cellStyle name="Normal 3 2 5 3 3 7 2" xfId="48841" xr:uid="{00000000-0005-0000-0000-0000D08C0000}"/>
    <cellStyle name="Normal 3 2 5 3 3 8" xfId="40556" xr:uid="{00000000-0005-0000-0000-0000D18C0000}"/>
    <cellStyle name="Normal 3 2 5 3 4" xfId="20174" xr:uid="{00000000-0005-0000-0000-0000D28C0000}"/>
    <cellStyle name="Normal 3 2 5 3 4 2" xfId="20175" xr:uid="{00000000-0005-0000-0000-0000D38C0000}"/>
    <cellStyle name="Normal 3 2 5 3 4 2 2" xfId="20176" xr:uid="{00000000-0005-0000-0000-0000D48C0000}"/>
    <cellStyle name="Normal 3 2 5 3 4 2 2 2" xfId="40576" xr:uid="{00000000-0005-0000-0000-0000D58C0000}"/>
    <cellStyle name="Normal 3 2 5 3 4 2 3" xfId="40575" xr:uid="{00000000-0005-0000-0000-0000D68C0000}"/>
    <cellStyle name="Normal 3 2 5 3 4 3" xfId="20177" xr:uid="{00000000-0005-0000-0000-0000D78C0000}"/>
    <cellStyle name="Normal 3 2 5 3 4 3 2" xfId="20178" xr:uid="{00000000-0005-0000-0000-0000D88C0000}"/>
    <cellStyle name="Normal 3 2 5 3 4 3 2 2" xfId="40578" xr:uid="{00000000-0005-0000-0000-0000D98C0000}"/>
    <cellStyle name="Normal 3 2 5 3 4 3 3" xfId="40577" xr:uid="{00000000-0005-0000-0000-0000DA8C0000}"/>
    <cellStyle name="Normal 3 2 5 3 4 4" xfId="20179" xr:uid="{00000000-0005-0000-0000-0000DB8C0000}"/>
    <cellStyle name="Normal 3 2 5 3 4 4 2" xfId="40579" xr:uid="{00000000-0005-0000-0000-0000DC8C0000}"/>
    <cellStyle name="Normal 3 2 5 3 4 5" xfId="20180" xr:uid="{00000000-0005-0000-0000-0000DD8C0000}"/>
    <cellStyle name="Normal 3 2 5 3 4 5 2" xfId="48844" xr:uid="{00000000-0005-0000-0000-0000DE8C0000}"/>
    <cellStyle name="Normal 3 2 5 3 4 6" xfId="40574" xr:uid="{00000000-0005-0000-0000-0000DF8C0000}"/>
    <cellStyle name="Normal 3 2 5 3 5" xfId="20181" xr:uid="{00000000-0005-0000-0000-0000E08C0000}"/>
    <cellStyle name="Normal 3 2 5 3 5 2" xfId="20182" xr:uid="{00000000-0005-0000-0000-0000E18C0000}"/>
    <cellStyle name="Normal 3 2 5 3 5 2 2" xfId="20183" xr:uid="{00000000-0005-0000-0000-0000E28C0000}"/>
    <cellStyle name="Normal 3 2 5 3 5 2 2 2" xfId="40582" xr:uid="{00000000-0005-0000-0000-0000E38C0000}"/>
    <cellStyle name="Normal 3 2 5 3 5 2 3" xfId="40581" xr:uid="{00000000-0005-0000-0000-0000E48C0000}"/>
    <cellStyle name="Normal 3 2 5 3 5 3" xfId="20184" xr:uid="{00000000-0005-0000-0000-0000E58C0000}"/>
    <cellStyle name="Normal 3 2 5 3 5 3 2" xfId="20185" xr:uid="{00000000-0005-0000-0000-0000E68C0000}"/>
    <cellStyle name="Normal 3 2 5 3 5 3 2 2" xfId="40584" xr:uid="{00000000-0005-0000-0000-0000E78C0000}"/>
    <cellStyle name="Normal 3 2 5 3 5 3 3" xfId="40583" xr:uid="{00000000-0005-0000-0000-0000E88C0000}"/>
    <cellStyle name="Normal 3 2 5 3 5 4" xfId="20186" xr:uid="{00000000-0005-0000-0000-0000E98C0000}"/>
    <cellStyle name="Normal 3 2 5 3 5 4 2" xfId="40585" xr:uid="{00000000-0005-0000-0000-0000EA8C0000}"/>
    <cellStyle name="Normal 3 2 5 3 5 5" xfId="20187" xr:uid="{00000000-0005-0000-0000-0000EB8C0000}"/>
    <cellStyle name="Normal 3 2 5 3 5 5 2" xfId="48845" xr:uid="{00000000-0005-0000-0000-0000EC8C0000}"/>
    <cellStyle name="Normal 3 2 5 3 5 6" xfId="40580" xr:uid="{00000000-0005-0000-0000-0000ED8C0000}"/>
    <cellStyle name="Normal 3 2 5 3 6" xfId="20188" xr:uid="{00000000-0005-0000-0000-0000EE8C0000}"/>
    <cellStyle name="Normal 3 2 5 3 6 2" xfId="20189" xr:uid="{00000000-0005-0000-0000-0000EF8C0000}"/>
    <cellStyle name="Normal 3 2 5 3 6 2 2" xfId="40587" xr:uid="{00000000-0005-0000-0000-0000F08C0000}"/>
    <cellStyle name="Normal 3 2 5 3 6 3" xfId="40586" xr:uid="{00000000-0005-0000-0000-0000F18C0000}"/>
    <cellStyle name="Normal 3 2 5 3 7" xfId="20190" xr:uid="{00000000-0005-0000-0000-0000F28C0000}"/>
    <cellStyle name="Normal 3 2 5 3 7 2" xfId="20191" xr:uid="{00000000-0005-0000-0000-0000F38C0000}"/>
    <cellStyle name="Normal 3 2 5 3 7 2 2" xfId="40589" xr:uid="{00000000-0005-0000-0000-0000F48C0000}"/>
    <cellStyle name="Normal 3 2 5 3 7 3" xfId="40588" xr:uid="{00000000-0005-0000-0000-0000F58C0000}"/>
    <cellStyle name="Normal 3 2 5 3 8" xfId="20192" xr:uid="{00000000-0005-0000-0000-0000F68C0000}"/>
    <cellStyle name="Normal 3 2 5 3 8 2" xfId="40590" xr:uid="{00000000-0005-0000-0000-0000F78C0000}"/>
    <cellStyle name="Normal 3 2 5 3 9" xfId="20193" xr:uid="{00000000-0005-0000-0000-0000F88C0000}"/>
    <cellStyle name="Normal 3 2 5 3 9 2" xfId="48834" xr:uid="{00000000-0005-0000-0000-0000F98C0000}"/>
    <cellStyle name="Normal 3 2 5 4" xfId="20194" xr:uid="{00000000-0005-0000-0000-0000FA8C0000}"/>
    <cellStyle name="Normal 3 2 5 4 2" xfId="20195" xr:uid="{00000000-0005-0000-0000-0000FB8C0000}"/>
    <cellStyle name="Normal 3 2 5 4 2 2" xfId="20196" xr:uid="{00000000-0005-0000-0000-0000FC8C0000}"/>
    <cellStyle name="Normal 3 2 5 4 2 2 2" xfId="20197" xr:uid="{00000000-0005-0000-0000-0000FD8C0000}"/>
    <cellStyle name="Normal 3 2 5 4 2 2 2 2" xfId="20198" xr:uid="{00000000-0005-0000-0000-0000FE8C0000}"/>
    <cellStyle name="Normal 3 2 5 4 2 2 2 2 2" xfId="40595" xr:uid="{00000000-0005-0000-0000-0000FF8C0000}"/>
    <cellStyle name="Normal 3 2 5 4 2 2 2 3" xfId="40594" xr:uid="{00000000-0005-0000-0000-0000008D0000}"/>
    <cellStyle name="Normal 3 2 5 4 2 2 3" xfId="20199" xr:uid="{00000000-0005-0000-0000-0000018D0000}"/>
    <cellStyle name="Normal 3 2 5 4 2 2 3 2" xfId="20200" xr:uid="{00000000-0005-0000-0000-0000028D0000}"/>
    <cellStyle name="Normal 3 2 5 4 2 2 3 2 2" xfId="40597" xr:uid="{00000000-0005-0000-0000-0000038D0000}"/>
    <cellStyle name="Normal 3 2 5 4 2 2 3 3" xfId="40596" xr:uid="{00000000-0005-0000-0000-0000048D0000}"/>
    <cellStyle name="Normal 3 2 5 4 2 2 4" xfId="20201" xr:uid="{00000000-0005-0000-0000-0000058D0000}"/>
    <cellStyle name="Normal 3 2 5 4 2 2 4 2" xfId="40598" xr:uid="{00000000-0005-0000-0000-0000068D0000}"/>
    <cellStyle name="Normal 3 2 5 4 2 2 5" xfId="20202" xr:uid="{00000000-0005-0000-0000-0000078D0000}"/>
    <cellStyle name="Normal 3 2 5 4 2 2 5 2" xfId="48848" xr:uid="{00000000-0005-0000-0000-0000088D0000}"/>
    <cellStyle name="Normal 3 2 5 4 2 2 6" xfId="40593" xr:uid="{00000000-0005-0000-0000-0000098D0000}"/>
    <cellStyle name="Normal 3 2 5 4 2 3" xfId="20203" xr:uid="{00000000-0005-0000-0000-00000A8D0000}"/>
    <cellStyle name="Normal 3 2 5 4 2 3 2" xfId="20204" xr:uid="{00000000-0005-0000-0000-00000B8D0000}"/>
    <cellStyle name="Normal 3 2 5 4 2 3 2 2" xfId="20205" xr:uid="{00000000-0005-0000-0000-00000C8D0000}"/>
    <cellStyle name="Normal 3 2 5 4 2 3 2 2 2" xfId="40601" xr:uid="{00000000-0005-0000-0000-00000D8D0000}"/>
    <cellStyle name="Normal 3 2 5 4 2 3 2 3" xfId="40600" xr:uid="{00000000-0005-0000-0000-00000E8D0000}"/>
    <cellStyle name="Normal 3 2 5 4 2 3 3" xfId="20206" xr:uid="{00000000-0005-0000-0000-00000F8D0000}"/>
    <cellStyle name="Normal 3 2 5 4 2 3 3 2" xfId="20207" xr:uid="{00000000-0005-0000-0000-0000108D0000}"/>
    <cellStyle name="Normal 3 2 5 4 2 3 3 2 2" xfId="40603" xr:uid="{00000000-0005-0000-0000-0000118D0000}"/>
    <cellStyle name="Normal 3 2 5 4 2 3 3 3" xfId="40602" xr:uid="{00000000-0005-0000-0000-0000128D0000}"/>
    <cellStyle name="Normal 3 2 5 4 2 3 4" xfId="20208" xr:uid="{00000000-0005-0000-0000-0000138D0000}"/>
    <cellStyle name="Normal 3 2 5 4 2 3 4 2" xfId="40604" xr:uid="{00000000-0005-0000-0000-0000148D0000}"/>
    <cellStyle name="Normal 3 2 5 4 2 3 5" xfId="20209" xr:uid="{00000000-0005-0000-0000-0000158D0000}"/>
    <cellStyle name="Normal 3 2 5 4 2 3 5 2" xfId="48849" xr:uid="{00000000-0005-0000-0000-0000168D0000}"/>
    <cellStyle name="Normal 3 2 5 4 2 3 6" xfId="40599" xr:uid="{00000000-0005-0000-0000-0000178D0000}"/>
    <cellStyle name="Normal 3 2 5 4 2 4" xfId="20210" xr:uid="{00000000-0005-0000-0000-0000188D0000}"/>
    <cellStyle name="Normal 3 2 5 4 2 4 2" xfId="20211" xr:uid="{00000000-0005-0000-0000-0000198D0000}"/>
    <cellStyle name="Normal 3 2 5 4 2 4 2 2" xfId="40606" xr:uid="{00000000-0005-0000-0000-00001A8D0000}"/>
    <cellStyle name="Normal 3 2 5 4 2 4 3" xfId="40605" xr:uid="{00000000-0005-0000-0000-00001B8D0000}"/>
    <cellStyle name="Normal 3 2 5 4 2 5" xfId="20212" xr:uid="{00000000-0005-0000-0000-00001C8D0000}"/>
    <cellStyle name="Normal 3 2 5 4 2 5 2" xfId="20213" xr:uid="{00000000-0005-0000-0000-00001D8D0000}"/>
    <cellStyle name="Normal 3 2 5 4 2 5 2 2" xfId="40608" xr:uid="{00000000-0005-0000-0000-00001E8D0000}"/>
    <cellStyle name="Normal 3 2 5 4 2 5 3" xfId="40607" xr:uid="{00000000-0005-0000-0000-00001F8D0000}"/>
    <cellStyle name="Normal 3 2 5 4 2 6" xfId="20214" xr:uid="{00000000-0005-0000-0000-0000208D0000}"/>
    <cellStyle name="Normal 3 2 5 4 2 6 2" xfId="40609" xr:uid="{00000000-0005-0000-0000-0000218D0000}"/>
    <cellStyle name="Normal 3 2 5 4 2 7" xfId="20215" xr:uid="{00000000-0005-0000-0000-0000228D0000}"/>
    <cellStyle name="Normal 3 2 5 4 2 7 2" xfId="48847" xr:uid="{00000000-0005-0000-0000-0000238D0000}"/>
    <cellStyle name="Normal 3 2 5 4 2 8" xfId="40592" xr:uid="{00000000-0005-0000-0000-0000248D0000}"/>
    <cellStyle name="Normal 3 2 5 4 3" xfId="20216" xr:uid="{00000000-0005-0000-0000-0000258D0000}"/>
    <cellStyle name="Normal 3 2 5 4 3 2" xfId="20217" xr:uid="{00000000-0005-0000-0000-0000268D0000}"/>
    <cellStyle name="Normal 3 2 5 4 3 2 2" xfId="20218" xr:uid="{00000000-0005-0000-0000-0000278D0000}"/>
    <cellStyle name="Normal 3 2 5 4 3 2 2 2" xfId="40612" xr:uid="{00000000-0005-0000-0000-0000288D0000}"/>
    <cellStyle name="Normal 3 2 5 4 3 2 3" xfId="40611" xr:uid="{00000000-0005-0000-0000-0000298D0000}"/>
    <cellStyle name="Normal 3 2 5 4 3 3" xfId="20219" xr:uid="{00000000-0005-0000-0000-00002A8D0000}"/>
    <cellStyle name="Normal 3 2 5 4 3 3 2" xfId="20220" xr:uid="{00000000-0005-0000-0000-00002B8D0000}"/>
    <cellStyle name="Normal 3 2 5 4 3 3 2 2" xfId="40614" xr:uid="{00000000-0005-0000-0000-00002C8D0000}"/>
    <cellStyle name="Normal 3 2 5 4 3 3 3" xfId="40613" xr:uid="{00000000-0005-0000-0000-00002D8D0000}"/>
    <cellStyle name="Normal 3 2 5 4 3 4" xfId="20221" xr:uid="{00000000-0005-0000-0000-00002E8D0000}"/>
    <cellStyle name="Normal 3 2 5 4 3 4 2" xfId="40615" xr:uid="{00000000-0005-0000-0000-00002F8D0000}"/>
    <cellStyle name="Normal 3 2 5 4 3 5" xfId="20222" xr:uid="{00000000-0005-0000-0000-0000308D0000}"/>
    <cellStyle name="Normal 3 2 5 4 3 5 2" xfId="48850" xr:uid="{00000000-0005-0000-0000-0000318D0000}"/>
    <cellStyle name="Normal 3 2 5 4 3 6" xfId="40610" xr:uid="{00000000-0005-0000-0000-0000328D0000}"/>
    <cellStyle name="Normal 3 2 5 4 4" xfId="20223" xr:uid="{00000000-0005-0000-0000-0000338D0000}"/>
    <cellStyle name="Normal 3 2 5 4 4 2" xfId="20224" xr:uid="{00000000-0005-0000-0000-0000348D0000}"/>
    <cellStyle name="Normal 3 2 5 4 4 2 2" xfId="20225" xr:uid="{00000000-0005-0000-0000-0000358D0000}"/>
    <cellStyle name="Normal 3 2 5 4 4 2 2 2" xfId="40618" xr:uid="{00000000-0005-0000-0000-0000368D0000}"/>
    <cellStyle name="Normal 3 2 5 4 4 2 3" xfId="40617" xr:uid="{00000000-0005-0000-0000-0000378D0000}"/>
    <cellStyle name="Normal 3 2 5 4 4 3" xfId="20226" xr:uid="{00000000-0005-0000-0000-0000388D0000}"/>
    <cellStyle name="Normal 3 2 5 4 4 3 2" xfId="20227" xr:uid="{00000000-0005-0000-0000-0000398D0000}"/>
    <cellStyle name="Normal 3 2 5 4 4 3 2 2" xfId="40620" xr:uid="{00000000-0005-0000-0000-00003A8D0000}"/>
    <cellStyle name="Normal 3 2 5 4 4 3 3" xfId="40619" xr:uid="{00000000-0005-0000-0000-00003B8D0000}"/>
    <cellStyle name="Normal 3 2 5 4 4 4" xfId="20228" xr:uid="{00000000-0005-0000-0000-00003C8D0000}"/>
    <cellStyle name="Normal 3 2 5 4 4 4 2" xfId="40621" xr:uid="{00000000-0005-0000-0000-00003D8D0000}"/>
    <cellStyle name="Normal 3 2 5 4 4 5" xfId="20229" xr:uid="{00000000-0005-0000-0000-00003E8D0000}"/>
    <cellStyle name="Normal 3 2 5 4 4 5 2" xfId="48851" xr:uid="{00000000-0005-0000-0000-00003F8D0000}"/>
    <cellStyle name="Normal 3 2 5 4 4 6" xfId="40616" xr:uid="{00000000-0005-0000-0000-0000408D0000}"/>
    <cellStyle name="Normal 3 2 5 4 5" xfId="20230" xr:uid="{00000000-0005-0000-0000-0000418D0000}"/>
    <cellStyle name="Normal 3 2 5 4 5 2" xfId="20231" xr:uid="{00000000-0005-0000-0000-0000428D0000}"/>
    <cellStyle name="Normal 3 2 5 4 5 2 2" xfId="40623" xr:uid="{00000000-0005-0000-0000-0000438D0000}"/>
    <cellStyle name="Normal 3 2 5 4 5 3" xfId="40622" xr:uid="{00000000-0005-0000-0000-0000448D0000}"/>
    <cellStyle name="Normal 3 2 5 4 6" xfId="20232" xr:uid="{00000000-0005-0000-0000-0000458D0000}"/>
    <cellStyle name="Normal 3 2 5 4 6 2" xfId="20233" xr:uid="{00000000-0005-0000-0000-0000468D0000}"/>
    <cellStyle name="Normal 3 2 5 4 6 2 2" xfId="40625" xr:uid="{00000000-0005-0000-0000-0000478D0000}"/>
    <cellStyle name="Normal 3 2 5 4 6 3" xfId="40624" xr:uid="{00000000-0005-0000-0000-0000488D0000}"/>
    <cellStyle name="Normal 3 2 5 4 7" xfId="20234" xr:uid="{00000000-0005-0000-0000-0000498D0000}"/>
    <cellStyle name="Normal 3 2 5 4 7 2" xfId="40626" xr:uid="{00000000-0005-0000-0000-00004A8D0000}"/>
    <cellStyle name="Normal 3 2 5 4 8" xfId="20235" xr:uid="{00000000-0005-0000-0000-00004B8D0000}"/>
    <cellStyle name="Normal 3 2 5 4 8 2" xfId="48846" xr:uid="{00000000-0005-0000-0000-00004C8D0000}"/>
    <cellStyle name="Normal 3 2 5 4 9" xfId="40591" xr:uid="{00000000-0005-0000-0000-00004D8D0000}"/>
    <cellStyle name="Normal 3 2 5 5" xfId="20236" xr:uid="{00000000-0005-0000-0000-00004E8D0000}"/>
    <cellStyle name="Normal 3 2 5 5 2" xfId="20237" xr:uid="{00000000-0005-0000-0000-00004F8D0000}"/>
    <cellStyle name="Normal 3 2 5 5 2 2" xfId="20238" xr:uid="{00000000-0005-0000-0000-0000508D0000}"/>
    <cellStyle name="Normal 3 2 5 5 2 2 2" xfId="20239" xr:uid="{00000000-0005-0000-0000-0000518D0000}"/>
    <cellStyle name="Normal 3 2 5 5 2 2 2 2" xfId="40630" xr:uid="{00000000-0005-0000-0000-0000528D0000}"/>
    <cellStyle name="Normal 3 2 5 5 2 2 3" xfId="40629" xr:uid="{00000000-0005-0000-0000-0000538D0000}"/>
    <cellStyle name="Normal 3 2 5 5 2 3" xfId="20240" xr:uid="{00000000-0005-0000-0000-0000548D0000}"/>
    <cellStyle name="Normal 3 2 5 5 2 3 2" xfId="20241" xr:uid="{00000000-0005-0000-0000-0000558D0000}"/>
    <cellStyle name="Normal 3 2 5 5 2 3 2 2" xfId="40632" xr:uid="{00000000-0005-0000-0000-0000568D0000}"/>
    <cellStyle name="Normal 3 2 5 5 2 3 3" xfId="40631" xr:uid="{00000000-0005-0000-0000-0000578D0000}"/>
    <cellStyle name="Normal 3 2 5 5 2 4" xfId="20242" xr:uid="{00000000-0005-0000-0000-0000588D0000}"/>
    <cellStyle name="Normal 3 2 5 5 2 4 2" xfId="40633" xr:uid="{00000000-0005-0000-0000-0000598D0000}"/>
    <cellStyle name="Normal 3 2 5 5 2 5" xfId="20243" xr:uid="{00000000-0005-0000-0000-00005A8D0000}"/>
    <cellStyle name="Normal 3 2 5 5 2 5 2" xfId="48853" xr:uid="{00000000-0005-0000-0000-00005B8D0000}"/>
    <cellStyle name="Normal 3 2 5 5 2 6" xfId="40628" xr:uid="{00000000-0005-0000-0000-00005C8D0000}"/>
    <cellStyle name="Normal 3 2 5 5 3" xfId="20244" xr:uid="{00000000-0005-0000-0000-00005D8D0000}"/>
    <cellStyle name="Normal 3 2 5 5 3 2" xfId="20245" xr:uid="{00000000-0005-0000-0000-00005E8D0000}"/>
    <cellStyle name="Normal 3 2 5 5 3 2 2" xfId="20246" xr:uid="{00000000-0005-0000-0000-00005F8D0000}"/>
    <cellStyle name="Normal 3 2 5 5 3 2 2 2" xfId="40636" xr:uid="{00000000-0005-0000-0000-0000608D0000}"/>
    <cellStyle name="Normal 3 2 5 5 3 2 3" xfId="40635" xr:uid="{00000000-0005-0000-0000-0000618D0000}"/>
    <cellStyle name="Normal 3 2 5 5 3 3" xfId="20247" xr:uid="{00000000-0005-0000-0000-0000628D0000}"/>
    <cellStyle name="Normal 3 2 5 5 3 3 2" xfId="20248" xr:uid="{00000000-0005-0000-0000-0000638D0000}"/>
    <cellStyle name="Normal 3 2 5 5 3 3 2 2" xfId="40638" xr:uid="{00000000-0005-0000-0000-0000648D0000}"/>
    <cellStyle name="Normal 3 2 5 5 3 3 3" xfId="40637" xr:uid="{00000000-0005-0000-0000-0000658D0000}"/>
    <cellStyle name="Normal 3 2 5 5 3 4" xfId="20249" xr:uid="{00000000-0005-0000-0000-0000668D0000}"/>
    <cellStyle name="Normal 3 2 5 5 3 4 2" xfId="40639" xr:uid="{00000000-0005-0000-0000-0000678D0000}"/>
    <cellStyle name="Normal 3 2 5 5 3 5" xfId="20250" xr:uid="{00000000-0005-0000-0000-0000688D0000}"/>
    <cellStyle name="Normal 3 2 5 5 3 5 2" xfId="48854" xr:uid="{00000000-0005-0000-0000-0000698D0000}"/>
    <cellStyle name="Normal 3 2 5 5 3 6" xfId="40634" xr:uid="{00000000-0005-0000-0000-00006A8D0000}"/>
    <cellStyle name="Normal 3 2 5 5 4" xfId="20251" xr:uid="{00000000-0005-0000-0000-00006B8D0000}"/>
    <cellStyle name="Normal 3 2 5 5 4 2" xfId="20252" xr:uid="{00000000-0005-0000-0000-00006C8D0000}"/>
    <cellStyle name="Normal 3 2 5 5 4 2 2" xfId="40641" xr:uid="{00000000-0005-0000-0000-00006D8D0000}"/>
    <cellStyle name="Normal 3 2 5 5 4 3" xfId="40640" xr:uid="{00000000-0005-0000-0000-00006E8D0000}"/>
    <cellStyle name="Normal 3 2 5 5 5" xfId="20253" xr:uid="{00000000-0005-0000-0000-00006F8D0000}"/>
    <cellStyle name="Normal 3 2 5 5 5 2" xfId="20254" xr:uid="{00000000-0005-0000-0000-0000708D0000}"/>
    <cellStyle name="Normal 3 2 5 5 5 2 2" xfId="40643" xr:uid="{00000000-0005-0000-0000-0000718D0000}"/>
    <cellStyle name="Normal 3 2 5 5 5 3" xfId="40642" xr:uid="{00000000-0005-0000-0000-0000728D0000}"/>
    <cellStyle name="Normal 3 2 5 5 6" xfId="20255" xr:uid="{00000000-0005-0000-0000-0000738D0000}"/>
    <cellStyle name="Normal 3 2 5 5 6 2" xfId="40644" xr:uid="{00000000-0005-0000-0000-0000748D0000}"/>
    <cellStyle name="Normal 3 2 5 5 7" xfId="20256" xr:uid="{00000000-0005-0000-0000-0000758D0000}"/>
    <cellStyle name="Normal 3 2 5 5 7 2" xfId="48852" xr:uid="{00000000-0005-0000-0000-0000768D0000}"/>
    <cellStyle name="Normal 3 2 5 5 8" xfId="40627" xr:uid="{00000000-0005-0000-0000-0000778D0000}"/>
    <cellStyle name="Normal 3 2 5 6" xfId="20257" xr:uid="{00000000-0005-0000-0000-0000788D0000}"/>
    <cellStyle name="Normal 3 2 5 6 2" xfId="20258" xr:uid="{00000000-0005-0000-0000-0000798D0000}"/>
    <cellStyle name="Normal 3 2 5 6 2 2" xfId="20259" xr:uid="{00000000-0005-0000-0000-00007A8D0000}"/>
    <cellStyle name="Normal 3 2 5 6 2 2 2" xfId="40647" xr:uid="{00000000-0005-0000-0000-00007B8D0000}"/>
    <cellStyle name="Normal 3 2 5 6 2 3" xfId="40646" xr:uid="{00000000-0005-0000-0000-00007C8D0000}"/>
    <cellStyle name="Normal 3 2 5 6 3" xfId="20260" xr:uid="{00000000-0005-0000-0000-00007D8D0000}"/>
    <cellStyle name="Normal 3 2 5 6 3 2" xfId="20261" xr:uid="{00000000-0005-0000-0000-00007E8D0000}"/>
    <cellStyle name="Normal 3 2 5 6 3 2 2" xfId="40649" xr:uid="{00000000-0005-0000-0000-00007F8D0000}"/>
    <cellStyle name="Normal 3 2 5 6 3 3" xfId="40648" xr:uid="{00000000-0005-0000-0000-0000808D0000}"/>
    <cellStyle name="Normal 3 2 5 6 4" xfId="20262" xr:uid="{00000000-0005-0000-0000-0000818D0000}"/>
    <cellStyle name="Normal 3 2 5 6 4 2" xfId="40650" xr:uid="{00000000-0005-0000-0000-0000828D0000}"/>
    <cellStyle name="Normal 3 2 5 6 5" xfId="20263" xr:uid="{00000000-0005-0000-0000-0000838D0000}"/>
    <cellStyle name="Normal 3 2 5 6 5 2" xfId="48855" xr:uid="{00000000-0005-0000-0000-0000848D0000}"/>
    <cellStyle name="Normal 3 2 5 6 6" xfId="40645" xr:uid="{00000000-0005-0000-0000-0000858D0000}"/>
    <cellStyle name="Normal 3 2 5 7" xfId="20264" xr:uid="{00000000-0005-0000-0000-0000868D0000}"/>
    <cellStyle name="Normal 3 2 5 7 2" xfId="20265" xr:uid="{00000000-0005-0000-0000-0000878D0000}"/>
    <cellStyle name="Normal 3 2 5 7 2 2" xfId="20266" xr:uid="{00000000-0005-0000-0000-0000888D0000}"/>
    <cellStyle name="Normal 3 2 5 7 2 2 2" xfId="40653" xr:uid="{00000000-0005-0000-0000-0000898D0000}"/>
    <cellStyle name="Normal 3 2 5 7 2 3" xfId="40652" xr:uid="{00000000-0005-0000-0000-00008A8D0000}"/>
    <cellStyle name="Normal 3 2 5 7 3" xfId="20267" xr:uid="{00000000-0005-0000-0000-00008B8D0000}"/>
    <cellStyle name="Normal 3 2 5 7 3 2" xfId="20268" xr:uid="{00000000-0005-0000-0000-00008C8D0000}"/>
    <cellStyle name="Normal 3 2 5 7 3 2 2" xfId="40655" xr:uid="{00000000-0005-0000-0000-00008D8D0000}"/>
    <cellStyle name="Normal 3 2 5 7 3 3" xfId="40654" xr:uid="{00000000-0005-0000-0000-00008E8D0000}"/>
    <cellStyle name="Normal 3 2 5 7 4" xfId="20269" xr:uid="{00000000-0005-0000-0000-00008F8D0000}"/>
    <cellStyle name="Normal 3 2 5 7 4 2" xfId="40656" xr:uid="{00000000-0005-0000-0000-0000908D0000}"/>
    <cellStyle name="Normal 3 2 5 7 5" xfId="20270" xr:uid="{00000000-0005-0000-0000-0000918D0000}"/>
    <cellStyle name="Normal 3 2 5 7 5 2" xfId="48856" xr:uid="{00000000-0005-0000-0000-0000928D0000}"/>
    <cellStyle name="Normal 3 2 5 7 6" xfId="40651" xr:uid="{00000000-0005-0000-0000-0000938D0000}"/>
    <cellStyle name="Normal 3 2 5 8" xfId="20271" xr:uid="{00000000-0005-0000-0000-0000948D0000}"/>
    <cellStyle name="Normal 3 2 5 8 2" xfId="20272" xr:uid="{00000000-0005-0000-0000-0000958D0000}"/>
    <cellStyle name="Normal 3 2 5 8 2 2" xfId="40658" xr:uid="{00000000-0005-0000-0000-0000968D0000}"/>
    <cellStyle name="Normal 3 2 5 8 3" xfId="40657" xr:uid="{00000000-0005-0000-0000-0000978D0000}"/>
    <cellStyle name="Normal 3 2 5 9" xfId="20273" xr:uid="{00000000-0005-0000-0000-0000988D0000}"/>
    <cellStyle name="Normal 3 2 5 9 2" xfId="20274" xr:uid="{00000000-0005-0000-0000-0000998D0000}"/>
    <cellStyle name="Normal 3 2 5 9 2 2" xfId="40660" xr:uid="{00000000-0005-0000-0000-00009A8D0000}"/>
    <cellStyle name="Normal 3 2 5 9 3" xfId="40659" xr:uid="{00000000-0005-0000-0000-00009B8D0000}"/>
    <cellStyle name="Normal 3 2 6" xfId="20275" xr:uid="{00000000-0005-0000-0000-00009C8D0000}"/>
    <cellStyle name="Normal 3 2 6 10" xfId="20276" xr:uid="{00000000-0005-0000-0000-00009D8D0000}"/>
    <cellStyle name="Normal 3 2 6 10 2" xfId="48857" xr:uid="{00000000-0005-0000-0000-00009E8D0000}"/>
    <cellStyle name="Normal 3 2 6 11" xfId="40661" xr:uid="{00000000-0005-0000-0000-00009F8D0000}"/>
    <cellStyle name="Normal 3 2 6 2" xfId="20277" xr:uid="{00000000-0005-0000-0000-0000A08D0000}"/>
    <cellStyle name="Normal 3 2 6 2 10" xfId="40662" xr:uid="{00000000-0005-0000-0000-0000A18D0000}"/>
    <cellStyle name="Normal 3 2 6 2 2" xfId="20278" xr:uid="{00000000-0005-0000-0000-0000A28D0000}"/>
    <cellStyle name="Normal 3 2 6 2 2 2" xfId="20279" xr:uid="{00000000-0005-0000-0000-0000A38D0000}"/>
    <cellStyle name="Normal 3 2 6 2 2 2 2" xfId="20280" xr:uid="{00000000-0005-0000-0000-0000A48D0000}"/>
    <cellStyle name="Normal 3 2 6 2 2 2 2 2" xfId="20281" xr:uid="{00000000-0005-0000-0000-0000A58D0000}"/>
    <cellStyle name="Normal 3 2 6 2 2 2 2 2 2" xfId="20282" xr:uid="{00000000-0005-0000-0000-0000A68D0000}"/>
    <cellStyle name="Normal 3 2 6 2 2 2 2 2 2 2" xfId="40667" xr:uid="{00000000-0005-0000-0000-0000A78D0000}"/>
    <cellStyle name="Normal 3 2 6 2 2 2 2 2 3" xfId="40666" xr:uid="{00000000-0005-0000-0000-0000A88D0000}"/>
    <cellStyle name="Normal 3 2 6 2 2 2 2 3" xfId="20283" xr:uid="{00000000-0005-0000-0000-0000A98D0000}"/>
    <cellStyle name="Normal 3 2 6 2 2 2 2 3 2" xfId="20284" xr:uid="{00000000-0005-0000-0000-0000AA8D0000}"/>
    <cellStyle name="Normal 3 2 6 2 2 2 2 3 2 2" xfId="40669" xr:uid="{00000000-0005-0000-0000-0000AB8D0000}"/>
    <cellStyle name="Normal 3 2 6 2 2 2 2 3 3" xfId="40668" xr:uid="{00000000-0005-0000-0000-0000AC8D0000}"/>
    <cellStyle name="Normal 3 2 6 2 2 2 2 4" xfId="20285" xr:uid="{00000000-0005-0000-0000-0000AD8D0000}"/>
    <cellStyle name="Normal 3 2 6 2 2 2 2 4 2" xfId="40670" xr:uid="{00000000-0005-0000-0000-0000AE8D0000}"/>
    <cellStyle name="Normal 3 2 6 2 2 2 2 5" xfId="20286" xr:uid="{00000000-0005-0000-0000-0000AF8D0000}"/>
    <cellStyle name="Normal 3 2 6 2 2 2 2 5 2" xfId="48861" xr:uid="{00000000-0005-0000-0000-0000B08D0000}"/>
    <cellStyle name="Normal 3 2 6 2 2 2 2 6" xfId="40665" xr:uid="{00000000-0005-0000-0000-0000B18D0000}"/>
    <cellStyle name="Normal 3 2 6 2 2 2 3" xfId="20287" xr:uid="{00000000-0005-0000-0000-0000B28D0000}"/>
    <cellStyle name="Normal 3 2 6 2 2 2 3 2" xfId="20288" xr:uid="{00000000-0005-0000-0000-0000B38D0000}"/>
    <cellStyle name="Normal 3 2 6 2 2 2 3 2 2" xfId="20289" xr:uid="{00000000-0005-0000-0000-0000B48D0000}"/>
    <cellStyle name="Normal 3 2 6 2 2 2 3 2 2 2" xfId="40673" xr:uid="{00000000-0005-0000-0000-0000B58D0000}"/>
    <cellStyle name="Normal 3 2 6 2 2 2 3 2 3" xfId="40672" xr:uid="{00000000-0005-0000-0000-0000B68D0000}"/>
    <cellStyle name="Normal 3 2 6 2 2 2 3 3" xfId="20290" xr:uid="{00000000-0005-0000-0000-0000B78D0000}"/>
    <cellStyle name="Normal 3 2 6 2 2 2 3 3 2" xfId="20291" xr:uid="{00000000-0005-0000-0000-0000B88D0000}"/>
    <cellStyle name="Normal 3 2 6 2 2 2 3 3 2 2" xfId="40675" xr:uid="{00000000-0005-0000-0000-0000B98D0000}"/>
    <cellStyle name="Normal 3 2 6 2 2 2 3 3 3" xfId="40674" xr:uid="{00000000-0005-0000-0000-0000BA8D0000}"/>
    <cellStyle name="Normal 3 2 6 2 2 2 3 4" xfId="20292" xr:uid="{00000000-0005-0000-0000-0000BB8D0000}"/>
    <cellStyle name="Normal 3 2 6 2 2 2 3 4 2" xfId="40676" xr:uid="{00000000-0005-0000-0000-0000BC8D0000}"/>
    <cellStyle name="Normal 3 2 6 2 2 2 3 5" xfId="20293" xr:uid="{00000000-0005-0000-0000-0000BD8D0000}"/>
    <cellStyle name="Normal 3 2 6 2 2 2 3 5 2" xfId="48862" xr:uid="{00000000-0005-0000-0000-0000BE8D0000}"/>
    <cellStyle name="Normal 3 2 6 2 2 2 3 6" xfId="40671" xr:uid="{00000000-0005-0000-0000-0000BF8D0000}"/>
    <cellStyle name="Normal 3 2 6 2 2 2 4" xfId="20294" xr:uid="{00000000-0005-0000-0000-0000C08D0000}"/>
    <cellStyle name="Normal 3 2 6 2 2 2 4 2" xfId="20295" xr:uid="{00000000-0005-0000-0000-0000C18D0000}"/>
    <cellStyle name="Normal 3 2 6 2 2 2 4 2 2" xfId="40678" xr:uid="{00000000-0005-0000-0000-0000C28D0000}"/>
    <cellStyle name="Normal 3 2 6 2 2 2 4 3" xfId="40677" xr:uid="{00000000-0005-0000-0000-0000C38D0000}"/>
    <cellStyle name="Normal 3 2 6 2 2 2 5" xfId="20296" xr:uid="{00000000-0005-0000-0000-0000C48D0000}"/>
    <cellStyle name="Normal 3 2 6 2 2 2 5 2" xfId="20297" xr:uid="{00000000-0005-0000-0000-0000C58D0000}"/>
    <cellStyle name="Normal 3 2 6 2 2 2 5 2 2" xfId="40680" xr:uid="{00000000-0005-0000-0000-0000C68D0000}"/>
    <cellStyle name="Normal 3 2 6 2 2 2 5 3" xfId="40679" xr:uid="{00000000-0005-0000-0000-0000C78D0000}"/>
    <cellStyle name="Normal 3 2 6 2 2 2 6" xfId="20298" xr:uid="{00000000-0005-0000-0000-0000C88D0000}"/>
    <cellStyle name="Normal 3 2 6 2 2 2 6 2" xfId="40681" xr:uid="{00000000-0005-0000-0000-0000C98D0000}"/>
    <cellStyle name="Normal 3 2 6 2 2 2 7" xfId="20299" xr:uid="{00000000-0005-0000-0000-0000CA8D0000}"/>
    <cellStyle name="Normal 3 2 6 2 2 2 7 2" xfId="48860" xr:uid="{00000000-0005-0000-0000-0000CB8D0000}"/>
    <cellStyle name="Normal 3 2 6 2 2 2 8" xfId="40664" xr:uid="{00000000-0005-0000-0000-0000CC8D0000}"/>
    <cellStyle name="Normal 3 2 6 2 2 3" xfId="20300" xr:uid="{00000000-0005-0000-0000-0000CD8D0000}"/>
    <cellStyle name="Normal 3 2 6 2 2 3 2" xfId="20301" xr:uid="{00000000-0005-0000-0000-0000CE8D0000}"/>
    <cellStyle name="Normal 3 2 6 2 2 3 2 2" xfId="20302" xr:uid="{00000000-0005-0000-0000-0000CF8D0000}"/>
    <cellStyle name="Normal 3 2 6 2 2 3 2 2 2" xfId="40684" xr:uid="{00000000-0005-0000-0000-0000D08D0000}"/>
    <cellStyle name="Normal 3 2 6 2 2 3 2 3" xfId="40683" xr:uid="{00000000-0005-0000-0000-0000D18D0000}"/>
    <cellStyle name="Normal 3 2 6 2 2 3 3" xfId="20303" xr:uid="{00000000-0005-0000-0000-0000D28D0000}"/>
    <cellStyle name="Normal 3 2 6 2 2 3 3 2" xfId="20304" xr:uid="{00000000-0005-0000-0000-0000D38D0000}"/>
    <cellStyle name="Normal 3 2 6 2 2 3 3 2 2" xfId="40686" xr:uid="{00000000-0005-0000-0000-0000D48D0000}"/>
    <cellStyle name="Normal 3 2 6 2 2 3 3 3" xfId="40685" xr:uid="{00000000-0005-0000-0000-0000D58D0000}"/>
    <cellStyle name="Normal 3 2 6 2 2 3 4" xfId="20305" xr:uid="{00000000-0005-0000-0000-0000D68D0000}"/>
    <cellStyle name="Normal 3 2 6 2 2 3 4 2" xfId="40687" xr:uid="{00000000-0005-0000-0000-0000D78D0000}"/>
    <cellStyle name="Normal 3 2 6 2 2 3 5" xfId="20306" xr:uid="{00000000-0005-0000-0000-0000D88D0000}"/>
    <cellStyle name="Normal 3 2 6 2 2 3 5 2" xfId="48863" xr:uid="{00000000-0005-0000-0000-0000D98D0000}"/>
    <cellStyle name="Normal 3 2 6 2 2 3 6" xfId="40682" xr:uid="{00000000-0005-0000-0000-0000DA8D0000}"/>
    <cellStyle name="Normal 3 2 6 2 2 4" xfId="20307" xr:uid="{00000000-0005-0000-0000-0000DB8D0000}"/>
    <cellStyle name="Normal 3 2 6 2 2 4 2" xfId="20308" xr:uid="{00000000-0005-0000-0000-0000DC8D0000}"/>
    <cellStyle name="Normal 3 2 6 2 2 4 2 2" xfId="20309" xr:uid="{00000000-0005-0000-0000-0000DD8D0000}"/>
    <cellStyle name="Normal 3 2 6 2 2 4 2 2 2" xfId="40690" xr:uid="{00000000-0005-0000-0000-0000DE8D0000}"/>
    <cellStyle name="Normal 3 2 6 2 2 4 2 3" xfId="40689" xr:uid="{00000000-0005-0000-0000-0000DF8D0000}"/>
    <cellStyle name="Normal 3 2 6 2 2 4 3" xfId="20310" xr:uid="{00000000-0005-0000-0000-0000E08D0000}"/>
    <cellStyle name="Normal 3 2 6 2 2 4 3 2" xfId="20311" xr:uid="{00000000-0005-0000-0000-0000E18D0000}"/>
    <cellStyle name="Normal 3 2 6 2 2 4 3 2 2" xfId="40692" xr:uid="{00000000-0005-0000-0000-0000E28D0000}"/>
    <cellStyle name="Normal 3 2 6 2 2 4 3 3" xfId="40691" xr:uid="{00000000-0005-0000-0000-0000E38D0000}"/>
    <cellStyle name="Normal 3 2 6 2 2 4 4" xfId="20312" xr:uid="{00000000-0005-0000-0000-0000E48D0000}"/>
    <cellStyle name="Normal 3 2 6 2 2 4 4 2" xfId="40693" xr:uid="{00000000-0005-0000-0000-0000E58D0000}"/>
    <cellStyle name="Normal 3 2 6 2 2 4 5" xfId="20313" xr:uid="{00000000-0005-0000-0000-0000E68D0000}"/>
    <cellStyle name="Normal 3 2 6 2 2 4 5 2" xfId="48864" xr:uid="{00000000-0005-0000-0000-0000E78D0000}"/>
    <cellStyle name="Normal 3 2 6 2 2 4 6" xfId="40688" xr:uid="{00000000-0005-0000-0000-0000E88D0000}"/>
    <cellStyle name="Normal 3 2 6 2 2 5" xfId="20314" xr:uid="{00000000-0005-0000-0000-0000E98D0000}"/>
    <cellStyle name="Normal 3 2 6 2 2 5 2" xfId="20315" xr:uid="{00000000-0005-0000-0000-0000EA8D0000}"/>
    <cellStyle name="Normal 3 2 6 2 2 5 2 2" xfId="40695" xr:uid="{00000000-0005-0000-0000-0000EB8D0000}"/>
    <cellStyle name="Normal 3 2 6 2 2 5 3" xfId="40694" xr:uid="{00000000-0005-0000-0000-0000EC8D0000}"/>
    <cellStyle name="Normal 3 2 6 2 2 6" xfId="20316" xr:uid="{00000000-0005-0000-0000-0000ED8D0000}"/>
    <cellStyle name="Normal 3 2 6 2 2 6 2" xfId="20317" xr:uid="{00000000-0005-0000-0000-0000EE8D0000}"/>
    <cellStyle name="Normal 3 2 6 2 2 6 2 2" xfId="40697" xr:uid="{00000000-0005-0000-0000-0000EF8D0000}"/>
    <cellStyle name="Normal 3 2 6 2 2 6 3" xfId="40696" xr:uid="{00000000-0005-0000-0000-0000F08D0000}"/>
    <cellStyle name="Normal 3 2 6 2 2 7" xfId="20318" xr:uid="{00000000-0005-0000-0000-0000F18D0000}"/>
    <cellStyle name="Normal 3 2 6 2 2 7 2" xfId="40698" xr:uid="{00000000-0005-0000-0000-0000F28D0000}"/>
    <cellStyle name="Normal 3 2 6 2 2 8" xfId="20319" xr:uid="{00000000-0005-0000-0000-0000F38D0000}"/>
    <cellStyle name="Normal 3 2 6 2 2 8 2" xfId="48859" xr:uid="{00000000-0005-0000-0000-0000F48D0000}"/>
    <cellStyle name="Normal 3 2 6 2 2 9" xfId="40663" xr:uid="{00000000-0005-0000-0000-0000F58D0000}"/>
    <cellStyle name="Normal 3 2 6 2 3" xfId="20320" xr:uid="{00000000-0005-0000-0000-0000F68D0000}"/>
    <cellStyle name="Normal 3 2 6 2 3 2" xfId="20321" xr:uid="{00000000-0005-0000-0000-0000F78D0000}"/>
    <cellStyle name="Normal 3 2 6 2 3 2 2" xfId="20322" xr:uid="{00000000-0005-0000-0000-0000F88D0000}"/>
    <cellStyle name="Normal 3 2 6 2 3 2 2 2" xfId="20323" xr:uid="{00000000-0005-0000-0000-0000F98D0000}"/>
    <cellStyle name="Normal 3 2 6 2 3 2 2 2 2" xfId="40702" xr:uid="{00000000-0005-0000-0000-0000FA8D0000}"/>
    <cellStyle name="Normal 3 2 6 2 3 2 2 3" xfId="40701" xr:uid="{00000000-0005-0000-0000-0000FB8D0000}"/>
    <cellStyle name="Normal 3 2 6 2 3 2 3" xfId="20324" xr:uid="{00000000-0005-0000-0000-0000FC8D0000}"/>
    <cellStyle name="Normal 3 2 6 2 3 2 3 2" xfId="20325" xr:uid="{00000000-0005-0000-0000-0000FD8D0000}"/>
    <cellStyle name="Normal 3 2 6 2 3 2 3 2 2" xfId="40704" xr:uid="{00000000-0005-0000-0000-0000FE8D0000}"/>
    <cellStyle name="Normal 3 2 6 2 3 2 3 3" xfId="40703" xr:uid="{00000000-0005-0000-0000-0000FF8D0000}"/>
    <cellStyle name="Normal 3 2 6 2 3 2 4" xfId="20326" xr:uid="{00000000-0005-0000-0000-0000008E0000}"/>
    <cellStyle name="Normal 3 2 6 2 3 2 4 2" xfId="40705" xr:uid="{00000000-0005-0000-0000-0000018E0000}"/>
    <cellStyle name="Normal 3 2 6 2 3 2 5" xfId="20327" xr:uid="{00000000-0005-0000-0000-0000028E0000}"/>
    <cellStyle name="Normal 3 2 6 2 3 2 5 2" xfId="48866" xr:uid="{00000000-0005-0000-0000-0000038E0000}"/>
    <cellStyle name="Normal 3 2 6 2 3 2 6" xfId="40700" xr:uid="{00000000-0005-0000-0000-0000048E0000}"/>
    <cellStyle name="Normal 3 2 6 2 3 3" xfId="20328" xr:uid="{00000000-0005-0000-0000-0000058E0000}"/>
    <cellStyle name="Normal 3 2 6 2 3 3 2" xfId="20329" xr:uid="{00000000-0005-0000-0000-0000068E0000}"/>
    <cellStyle name="Normal 3 2 6 2 3 3 2 2" xfId="20330" xr:uid="{00000000-0005-0000-0000-0000078E0000}"/>
    <cellStyle name="Normal 3 2 6 2 3 3 2 2 2" xfId="40708" xr:uid="{00000000-0005-0000-0000-0000088E0000}"/>
    <cellStyle name="Normal 3 2 6 2 3 3 2 3" xfId="40707" xr:uid="{00000000-0005-0000-0000-0000098E0000}"/>
    <cellStyle name="Normal 3 2 6 2 3 3 3" xfId="20331" xr:uid="{00000000-0005-0000-0000-00000A8E0000}"/>
    <cellStyle name="Normal 3 2 6 2 3 3 3 2" xfId="20332" xr:uid="{00000000-0005-0000-0000-00000B8E0000}"/>
    <cellStyle name="Normal 3 2 6 2 3 3 3 2 2" xfId="40710" xr:uid="{00000000-0005-0000-0000-00000C8E0000}"/>
    <cellStyle name="Normal 3 2 6 2 3 3 3 3" xfId="40709" xr:uid="{00000000-0005-0000-0000-00000D8E0000}"/>
    <cellStyle name="Normal 3 2 6 2 3 3 4" xfId="20333" xr:uid="{00000000-0005-0000-0000-00000E8E0000}"/>
    <cellStyle name="Normal 3 2 6 2 3 3 4 2" xfId="40711" xr:uid="{00000000-0005-0000-0000-00000F8E0000}"/>
    <cellStyle name="Normal 3 2 6 2 3 3 5" xfId="20334" xr:uid="{00000000-0005-0000-0000-0000108E0000}"/>
    <cellStyle name="Normal 3 2 6 2 3 3 5 2" xfId="48867" xr:uid="{00000000-0005-0000-0000-0000118E0000}"/>
    <cellStyle name="Normal 3 2 6 2 3 3 6" xfId="40706" xr:uid="{00000000-0005-0000-0000-0000128E0000}"/>
    <cellStyle name="Normal 3 2 6 2 3 4" xfId="20335" xr:uid="{00000000-0005-0000-0000-0000138E0000}"/>
    <cellStyle name="Normal 3 2 6 2 3 4 2" xfId="20336" xr:uid="{00000000-0005-0000-0000-0000148E0000}"/>
    <cellStyle name="Normal 3 2 6 2 3 4 2 2" xfId="40713" xr:uid="{00000000-0005-0000-0000-0000158E0000}"/>
    <cellStyle name="Normal 3 2 6 2 3 4 3" xfId="40712" xr:uid="{00000000-0005-0000-0000-0000168E0000}"/>
    <cellStyle name="Normal 3 2 6 2 3 5" xfId="20337" xr:uid="{00000000-0005-0000-0000-0000178E0000}"/>
    <cellStyle name="Normal 3 2 6 2 3 5 2" xfId="20338" xr:uid="{00000000-0005-0000-0000-0000188E0000}"/>
    <cellStyle name="Normal 3 2 6 2 3 5 2 2" xfId="40715" xr:uid="{00000000-0005-0000-0000-0000198E0000}"/>
    <cellStyle name="Normal 3 2 6 2 3 5 3" xfId="40714" xr:uid="{00000000-0005-0000-0000-00001A8E0000}"/>
    <cellStyle name="Normal 3 2 6 2 3 6" xfId="20339" xr:uid="{00000000-0005-0000-0000-00001B8E0000}"/>
    <cellStyle name="Normal 3 2 6 2 3 6 2" xfId="40716" xr:uid="{00000000-0005-0000-0000-00001C8E0000}"/>
    <cellStyle name="Normal 3 2 6 2 3 7" xfId="20340" xr:uid="{00000000-0005-0000-0000-00001D8E0000}"/>
    <cellStyle name="Normal 3 2 6 2 3 7 2" xfId="48865" xr:uid="{00000000-0005-0000-0000-00001E8E0000}"/>
    <cellStyle name="Normal 3 2 6 2 3 8" xfId="40699" xr:uid="{00000000-0005-0000-0000-00001F8E0000}"/>
    <cellStyle name="Normal 3 2 6 2 4" xfId="20341" xr:uid="{00000000-0005-0000-0000-0000208E0000}"/>
    <cellStyle name="Normal 3 2 6 2 4 2" xfId="20342" xr:uid="{00000000-0005-0000-0000-0000218E0000}"/>
    <cellStyle name="Normal 3 2 6 2 4 2 2" xfId="20343" xr:uid="{00000000-0005-0000-0000-0000228E0000}"/>
    <cellStyle name="Normal 3 2 6 2 4 2 2 2" xfId="40719" xr:uid="{00000000-0005-0000-0000-0000238E0000}"/>
    <cellStyle name="Normal 3 2 6 2 4 2 3" xfId="40718" xr:uid="{00000000-0005-0000-0000-0000248E0000}"/>
    <cellStyle name="Normal 3 2 6 2 4 3" xfId="20344" xr:uid="{00000000-0005-0000-0000-0000258E0000}"/>
    <cellStyle name="Normal 3 2 6 2 4 3 2" xfId="20345" xr:uid="{00000000-0005-0000-0000-0000268E0000}"/>
    <cellStyle name="Normal 3 2 6 2 4 3 2 2" xfId="40721" xr:uid="{00000000-0005-0000-0000-0000278E0000}"/>
    <cellStyle name="Normal 3 2 6 2 4 3 3" xfId="40720" xr:uid="{00000000-0005-0000-0000-0000288E0000}"/>
    <cellStyle name="Normal 3 2 6 2 4 4" xfId="20346" xr:uid="{00000000-0005-0000-0000-0000298E0000}"/>
    <cellStyle name="Normal 3 2 6 2 4 4 2" xfId="40722" xr:uid="{00000000-0005-0000-0000-00002A8E0000}"/>
    <cellStyle name="Normal 3 2 6 2 4 5" xfId="20347" xr:uid="{00000000-0005-0000-0000-00002B8E0000}"/>
    <cellStyle name="Normal 3 2 6 2 4 5 2" xfId="48868" xr:uid="{00000000-0005-0000-0000-00002C8E0000}"/>
    <cellStyle name="Normal 3 2 6 2 4 6" xfId="40717" xr:uid="{00000000-0005-0000-0000-00002D8E0000}"/>
    <cellStyle name="Normal 3 2 6 2 5" xfId="20348" xr:uid="{00000000-0005-0000-0000-00002E8E0000}"/>
    <cellStyle name="Normal 3 2 6 2 5 2" xfId="20349" xr:uid="{00000000-0005-0000-0000-00002F8E0000}"/>
    <cellStyle name="Normal 3 2 6 2 5 2 2" xfId="20350" xr:uid="{00000000-0005-0000-0000-0000308E0000}"/>
    <cellStyle name="Normal 3 2 6 2 5 2 2 2" xfId="40725" xr:uid="{00000000-0005-0000-0000-0000318E0000}"/>
    <cellStyle name="Normal 3 2 6 2 5 2 3" xfId="40724" xr:uid="{00000000-0005-0000-0000-0000328E0000}"/>
    <cellStyle name="Normal 3 2 6 2 5 3" xfId="20351" xr:uid="{00000000-0005-0000-0000-0000338E0000}"/>
    <cellStyle name="Normal 3 2 6 2 5 3 2" xfId="20352" xr:uid="{00000000-0005-0000-0000-0000348E0000}"/>
    <cellStyle name="Normal 3 2 6 2 5 3 2 2" xfId="40727" xr:uid="{00000000-0005-0000-0000-0000358E0000}"/>
    <cellStyle name="Normal 3 2 6 2 5 3 3" xfId="40726" xr:uid="{00000000-0005-0000-0000-0000368E0000}"/>
    <cellStyle name="Normal 3 2 6 2 5 4" xfId="20353" xr:uid="{00000000-0005-0000-0000-0000378E0000}"/>
    <cellStyle name="Normal 3 2 6 2 5 4 2" xfId="40728" xr:uid="{00000000-0005-0000-0000-0000388E0000}"/>
    <cellStyle name="Normal 3 2 6 2 5 5" xfId="20354" xr:uid="{00000000-0005-0000-0000-0000398E0000}"/>
    <cellStyle name="Normal 3 2 6 2 5 5 2" xfId="48869" xr:uid="{00000000-0005-0000-0000-00003A8E0000}"/>
    <cellStyle name="Normal 3 2 6 2 5 6" xfId="40723" xr:uid="{00000000-0005-0000-0000-00003B8E0000}"/>
    <cellStyle name="Normal 3 2 6 2 6" xfId="20355" xr:uid="{00000000-0005-0000-0000-00003C8E0000}"/>
    <cellStyle name="Normal 3 2 6 2 6 2" xfId="20356" xr:uid="{00000000-0005-0000-0000-00003D8E0000}"/>
    <cellStyle name="Normal 3 2 6 2 6 2 2" xfId="40730" xr:uid="{00000000-0005-0000-0000-00003E8E0000}"/>
    <cellStyle name="Normal 3 2 6 2 6 3" xfId="40729" xr:uid="{00000000-0005-0000-0000-00003F8E0000}"/>
    <cellStyle name="Normal 3 2 6 2 7" xfId="20357" xr:uid="{00000000-0005-0000-0000-0000408E0000}"/>
    <cellStyle name="Normal 3 2 6 2 7 2" xfId="20358" xr:uid="{00000000-0005-0000-0000-0000418E0000}"/>
    <cellStyle name="Normal 3 2 6 2 7 2 2" xfId="40732" xr:uid="{00000000-0005-0000-0000-0000428E0000}"/>
    <cellStyle name="Normal 3 2 6 2 7 3" xfId="40731" xr:uid="{00000000-0005-0000-0000-0000438E0000}"/>
    <cellStyle name="Normal 3 2 6 2 8" xfId="20359" xr:uid="{00000000-0005-0000-0000-0000448E0000}"/>
    <cellStyle name="Normal 3 2 6 2 8 2" xfId="40733" xr:uid="{00000000-0005-0000-0000-0000458E0000}"/>
    <cellStyle name="Normal 3 2 6 2 9" xfId="20360" xr:uid="{00000000-0005-0000-0000-0000468E0000}"/>
    <cellStyle name="Normal 3 2 6 2 9 2" xfId="48858" xr:uid="{00000000-0005-0000-0000-0000478E0000}"/>
    <cellStyle name="Normal 3 2 6 3" xfId="20361" xr:uid="{00000000-0005-0000-0000-0000488E0000}"/>
    <cellStyle name="Normal 3 2 6 3 2" xfId="20362" xr:uid="{00000000-0005-0000-0000-0000498E0000}"/>
    <cellStyle name="Normal 3 2 6 3 2 2" xfId="20363" xr:uid="{00000000-0005-0000-0000-00004A8E0000}"/>
    <cellStyle name="Normal 3 2 6 3 2 2 2" xfId="20364" xr:uid="{00000000-0005-0000-0000-00004B8E0000}"/>
    <cellStyle name="Normal 3 2 6 3 2 2 2 2" xfId="20365" xr:uid="{00000000-0005-0000-0000-00004C8E0000}"/>
    <cellStyle name="Normal 3 2 6 3 2 2 2 2 2" xfId="40738" xr:uid="{00000000-0005-0000-0000-00004D8E0000}"/>
    <cellStyle name="Normal 3 2 6 3 2 2 2 3" xfId="40737" xr:uid="{00000000-0005-0000-0000-00004E8E0000}"/>
    <cellStyle name="Normal 3 2 6 3 2 2 3" xfId="20366" xr:uid="{00000000-0005-0000-0000-00004F8E0000}"/>
    <cellStyle name="Normal 3 2 6 3 2 2 3 2" xfId="20367" xr:uid="{00000000-0005-0000-0000-0000508E0000}"/>
    <cellStyle name="Normal 3 2 6 3 2 2 3 2 2" xfId="40740" xr:uid="{00000000-0005-0000-0000-0000518E0000}"/>
    <cellStyle name="Normal 3 2 6 3 2 2 3 3" xfId="40739" xr:uid="{00000000-0005-0000-0000-0000528E0000}"/>
    <cellStyle name="Normal 3 2 6 3 2 2 4" xfId="20368" xr:uid="{00000000-0005-0000-0000-0000538E0000}"/>
    <cellStyle name="Normal 3 2 6 3 2 2 4 2" xfId="40741" xr:uid="{00000000-0005-0000-0000-0000548E0000}"/>
    <cellStyle name="Normal 3 2 6 3 2 2 5" xfId="20369" xr:uid="{00000000-0005-0000-0000-0000558E0000}"/>
    <cellStyle name="Normal 3 2 6 3 2 2 5 2" xfId="48872" xr:uid="{00000000-0005-0000-0000-0000568E0000}"/>
    <cellStyle name="Normal 3 2 6 3 2 2 6" xfId="40736" xr:uid="{00000000-0005-0000-0000-0000578E0000}"/>
    <cellStyle name="Normal 3 2 6 3 2 3" xfId="20370" xr:uid="{00000000-0005-0000-0000-0000588E0000}"/>
    <cellStyle name="Normal 3 2 6 3 2 3 2" xfId="20371" xr:uid="{00000000-0005-0000-0000-0000598E0000}"/>
    <cellStyle name="Normal 3 2 6 3 2 3 2 2" xfId="20372" xr:uid="{00000000-0005-0000-0000-00005A8E0000}"/>
    <cellStyle name="Normal 3 2 6 3 2 3 2 2 2" xfId="40744" xr:uid="{00000000-0005-0000-0000-00005B8E0000}"/>
    <cellStyle name="Normal 3 2 6 3 2 3 2 3" xfId="40743" xr:uid="{00000000-0005-0000-0000-00005C8E0000}"/>
    <cellStyle name="Normal 3 2 6 3 2 3 3" xfId="20373" xr:uid="{00000000-0005-0000-0000-00005D8E0000}"/>
    <cellStyle name="Normal 3 2 6 3 2 3 3 2" xfId="20374" xr:uid="{00000000-0005-0000-0000-00005E8E0000}"/>
    <cellStyle name="Normal 3 2 6 3 2 3 3 2 2" xfId="40746" xr:uid="{00000000-0005-0000-0000-00005F8E0000}"/>
    <cellStyle name="Normal 3 2 6 3 2 3 3 3" xfId="40745" xr:uid="{00000000-0005-0000-0000-0000608E0000}"/>
    <cellStyle name="Normal 3 2 6 3 2 3 4" xfId="20375" xr:uid="{00000000-0005-0000-0000-0000618E0000}"/>
    <cellStyle name="Normal 3 2 6 3 2 3 4 2" xfId="40747" xr:uid="{00000000-0005-0000-0000-0000628E0000}"/>
    <cellStyle name="Normal 3 2 6 3 2 3 5" xfId="20376" xr:uid="{00000000-0005-0000-0000-0000638E0000}"/>
    <cellStyle name="Normal 3 2 6 3 2 3 5 2" xfId="48873" xr:uid="{00000000-0005-0000-0000-0000648E0000}"/>
    <cellStyle name="Normal 3 2 6 3 2 3 6" xfId="40742" xr:uid="{00000000-0005-0000-0000-0000658E0000}"/>
    <cellStyle name="Normal 3 2 6 3 2 4" xfId="20377" xr:uid="{00000000-0005-0000-0000-0000668E0000}"/>
    <cellStyle name="Normal 3 2 6 3 2 4 2" xfId="20378" xr:uid="{00000000-0005-0000-0000-0000678E0000}"/>
    <cellStyle name="Normal 3 2 6 3 2 4 2 2" xfId="40749" xr:uid="{00000000-0005-0000-0000-0000688E0000}"/>
    <cellStyle name="Normal 3 2 6 3 2 4 3" xfId="40748" xr:uid="{00000000-0005-0000-0000-0000698E0000}"/>
    <cellStyle name="Normal 3 2 6 3 2 5" xfId="20379" xr:uid="{00000000-0005-0000-0000-00006A8E0000}"/>
    <cellStyle name="Normal 3 2 6 3 2 5 2" xfId="20380" xr:uid="{00000000-0005-0000-0000-00006B8E0000}"/>
    <cellStyle name="Normal 3 2 6 3 2 5 2 2" xfId="40751" xr:uid="{00000000-0005-0000-0000-00006C8E0000}"/>
    <cellStyle name="Normal 3 2 6 3 2 5 3" xfId="40750" xr:uid="{00000000-0005-0000-0000-00006D8E0000}"/>
    <cellStyle name="Normal 3 2 6 3 2 6" xfId="20381" xr:uid="{00000000-0005-0000-0000-00006E8E0000}"/>
    <cellStyle name="Normal 3 2 6 3 2 6 2" xfId="40752" xr:uid="{00000000-0005-0000-0000-00006F8E0000}"/>
    <cellStyle name="Normal 3 2 6 3 2 7" xfId="20382" xr:uid="{00000000-0005-0000-0000-0000708E0000}"/>
    <cellStyle name="Normal 3 2 6 3 2 7 2" xfId="48871" xr:uid="{00000000-0005-0000-0000-0000718E0000}"/>
    <cellStyle name="Normal 3 2 6 3 2 8" xfId="40735" xr:uid="{00000000-0005-0000-0000-0000728E0000}"/>
    <cellStyle name="Normal 3 2 6 3 3" xfId="20383" xr:uid="{00000000-0005-0000-0000-0000738E0000}"/>
    <cellStyle name="Normal 3 2 6 3 3 2" xfId="20384" xr:uid="{00000000-0005-0000-0000-0000748E0000}"/>
    <cellStyle name="Normal 3 2 6 3 3 2 2" xfId="20385" xr:uid="{00000000-0005-0000-0000-0000758E0000}"/>
    <cellStyle name="Normal 3 2 6 3 3 2 2 2" xfId="40755" xr:uid="{00000000-0005-0000-0000-0000768E0000}"/>
    <cellStyle name="Normal 3 2 6 3 3 2 3" xfId="40754" xr:uid="{00000000-0005-0000-0000-0000778E0000}"/>
    <cellStyle name="Normal 3 2 6 3 3 3" xfId="20386" xr:uid="{00000000-0005-0000-0000-0000788E0000}"/>
    <cellStyle name="Normal 3 2 6 3 3 3 2" xfId="20387" xr:uid="{00000000-0005-0000-0000-0000798E0000}"/>
    <cellStyle name="Normal 3 2 6 3 3 3 2 2" xfId="40757" xr:uid="{00000000-0005-0000-0000-00007A8E0000}"/>
    <cellStyle name="Normal 3 2 6 3 3 3 3" xfId="40756" xr:uid="{00000000-0005-0000-0000-00007B8E0000}"/>
    <cellStyle name="Normal 3 2 6 3 3 4" xfId="20388" xr:uid="{00000000-0005-0000-0000-00007C8E0000}"/>
    <cellStyle name="Normal 3 2 6 3 3 4 2" xfId="40758" xr:uid="{00000000-0005-0000-0000-00007D8E0000}"/>
    <cellStyle name="Normal 3 2 6 3 3 5" xfId="20389" xr:uid="{00000000-0005-0000-0000-00007E8E0000}"/>
    <cellStyle name="Normal 3 2 6 3 3 5 2" xfId="48874" xr:uid="{00000000-0005-0000-0000-00007F8E0000}"/>
    <cellStyle name="Normal 3 2 6 3 3 6" xfId="40753" xr:uid="{00000000-0005-0000-0000-0000808E0000}"/>
    <cellStyle name="Normal 3 2 6 3 4" xfId="20390" xr:uid="{00000000-0005-0000-0000-0000818E0000}"/>
    <cellStyle name="Normal 3 2 6 3 4 2" xfId="20391" xr:uid="{00000000-0005-0000-0000-0000828E0000}"/>
    <cellStyle name="Normal 3 2 6 3 4 2 2" xfId="20392" xr:uid="{00000000-0005-0000-0000-0000838E0000}"/>
    <cellStyle name="Normal 3 2 6 3 4 2 2 2" xfId="40761" xr:uid="{00000000-0005-0000-0000-0000848E0000}"/>
    <cellStyle name="Normal 3 2 6 3 4 2 3" xfId="40760" xr:uid="{00000000-0005-0000-0000-0000858E0000}"/>
    <cellStyle name="Normal 3 2 6 3 4 3" xfId="20393" xr:uid="{00000000-0005-0000-0000-0000868E0000}"/>
    <cellStyle name="Normal 3 2 6 3 4 3 2" xfId="20394" xr:uid="{00000000-0005-0000-0000-0000878E0000}"/>
    <cellStyle name="Normal 3 2 6 3 4 3 2 2" xfId="40763" xr:uid="{00000000-0005-0000-0000-0000888E0000}"/>
    <cellStyle name="Normal 3 2 6 3 4 3 3" xfId="40762" xr:uid="{00000000-0005-0000-0000-0000898E0000}"/>
    <cellStyle name="Normal 3 2 6 3 4 4" xfId="20395" xr:uid="{00000000-0005-0000-0000-00008A8E0000}"/>
    <cellStyle name="Normal 3 2 6 3 4 4 2" xfId="40764" xr:uid="{00000000-0005-0000-0000-00008B8E0000}"/>
    <cellStyle name="Normal 3 2 6 3 4 5" xfId="20396" xr:uid="{00000000-0005-0000-0000-00008C8E0000}"/>
    <cellStyle name="Normal 3 2 6 3 4 5 2" xfId="48875" xr:uid="{00000000-0005-0000-0000-00008D8E0000}"/>
    <cellStyle name="Normal 3 2 6 3 4 6" xfId="40759" xr:uid="{00000000-0005-0000-0000-00008E8E0000}"/>
    <cellStyle name="Normal 3 2 6 3 5" xfId="20397" xr:uid="{00000000-0005-0000-0000-00008F8E0000}"/>
    <cellStyle name="Normal 3 2 6 3 5 2" xfId="20398" xr:uid="{00000000-0005-0000-0000-0000908E0000}"/>
    <cellStyle name="Normal 3 2 6 3 5 2 2" xfId="40766" xr:uid="{00000000-0005-0000-0000-0000918E0000}"/>
    <cellStyle name="Normal 3 2 6 3 5 3" xfId="40765" xr:uid="{00000000-0005-0000-0000-0000928E0000}"/>
    <cellStyle name="Normal 3 2 6 3 6" xfId="20399" xr:uid="{00000000-0005-0000-0000-0000938E0000}"/>
    <cellStyle name="Normal 3 2 6 3 6 2" xfId="20400" xr:uid="{00000000-0005-0000-0000-0000948E0000}"/>
    <cellStyle name="Normal 3 2 6 3 6 2 2" xfId="40768" xr:uid="{00000000-0005-0000-0000-0000958E0000}"/>
    <cellStyle name="Normal 3 2 6 3 6 3" xfId="40767" xr:uid="{00000000-0005-0000-0000-0000968E0000}"/>
    <cellStyle name="Normal 3 2 6 3 7" xfId="20401" xr:uid="{00000000-0005-0000-0000-0000978E0000}"/>
    <cellStyle name="Normal 3 2 6 3 7 2" xfId="40769" xr:uid="{00000000-0005-0000-0000-0000988E0000}"/>
    <cellStyle name="Normal 3 2 6 3 8" xfId="20402" xr:uid="{00000000-0005-0000-0000-0000998E0000}"/>
    <cellStyle name="Normal 3 2 6 3 8 2" xfId="48870" xr:uid="{00000000-0005-0000-0000-00009A8E0000}"/>
    <cellStyle name="Normal 3 2 6 3 9" xfId="40734" xr:uid="{00000000-0005-0000-0000-00009B8E0000}"/>
    <cellStyle name="Normal 3 2 6 4" xfId="20403" xr:uid="{00000000-0005-0000-0000-00009C8E0000}"/>
    <cellStyle name="Normal 3 2 6 4 2" xfId="20404" xr:uid="{00000000-0005-0000-0000-00009D8E0000}"/>
    <cellStyle name="Normal 3 2 6 4 2 2" xfId="20405" xr:uid="{00000000-0005-0000-0000-00009E8E0000}"/>
    <cellStyle name="Normal 3 2 6 4 2 2 2" xfId="20406" xr:uid="{00000000-0005-0000-0000-00009F8E0000}"/>
    <cellStyle name="Normal 3 2 6 4 2 2 2 2" xfId="40773" xr:uid="{00000000-0005-0000-0000-0000A08E0000}"/>
    <cellStyle name="Normal 3 2 6 4 2 2 3" xfId="40772" xr:uid="{00000000-0005-0000-0000-0000A18E0000}"/>
    <cellStyle name="Normal 3 2 6 4 2 3" xfId="20407" xr:uid="{00000000-0005-0000-0000-0000A28E0000}"/>
    <cellStyle name="Normal 3 2 6 4 2 3 2" xfId="20408" xr:uid="{00000000-0005-0000-0000-0000A38E0000}"/>
    <cellStyle name="Normal 3 2 6 4 2 3 2 2" xfId="40775" xr:uid="{00000000-0005-0000-0000-0000A48E0000}"/>
    <cellStyle name="Normal 3 2 6 4 2 3 3" xfId="40774" xr:uid="{00000000-0005-0000-0000-0000A58E0000}"/>
    <cellStyle name="Normal 3 2 6 4 2 4" xfId="20409" xr:uid="{00000000-0005-0000-0000-0000A68E0000}"/>
    <cellStyle name="Normal 3 2 6 4 2 4 2" xfId="40776" xr:uid="{00000000-0005-0000-0000-0000A78E0000}"/>
    <cellStyle name="Normal 3 2 6 4 2 5" xfId="20410" xr:uid="{00000000-0005-0000-0000-0000A88E0000}"/>
    <cellStyle name="Normal 3 2 6 4 2 5 2" xfId="48877" xr:uid="{00000000-0005-0000-0000-0000A98E0000}"/>
    <cellStyle name="Normal 3 2 6 4 2 6" xfId="40771" xr:uid="{00000000-0005-0000-0000-0000AA8E0000}"/>
    <cellStyle name="Normal 3 2 6 4 3" xfId="20411" xr:uid="{00000000-0005-0000-0000-0000AB8E0000}"/>
    <cellStyle name="Normal 3 2 6 4 3 2" xfId="20412" xr:uid="{00000000-0005-0000-0000-0000AC8E0000}"/>
    <cellStyle name="Normal 3 2 6 4 3 2 2" xfId="20413" xr:uid="{00000000-0005-0000-0000-0000AD8E0000}"/>
    <cellStyle name="Normal 3 2 6 4 3 2 2 2" xfId="40779" xr:uid="{00000000-0005-0000-0000-0000AE8E0000}"/>
    <cellStyle name="Normal 3 2 6 4 3 2 3" xfId="40778" xr:uid="{00000000-0005-0000-0000-0000AF8E0000}"/>
    <cellStyle name="Normal 3 2 6 4 3 3" xfId="20414" xr:uid="{00000000-0005-0000-0000-0000B08E0000}"/>
    <cellStyle name="Normal 3 2 6 4 3 3 2" xfId="20415" xr:uid="{00000000-0005-0000-0000-0000B18E0000}"/>
    <cellStyle name="Normal 3 2 6 4 3 3 2 2" xfId="40781" xr:uid="{00000000-0005-0000-0000-0000B28E0000}"/>
    <cellStyle name="Normal 3 2 6 4 3 3 3" xfId="40780" xr:uid="{00000000-0005-0000-0000-0000B38E0000}"/>
    <cellStyle name="Normal 3 2 6 4 3 4" xfId="20416" xr:uid="{00000000-0005-0000-0000-0000B48E0000}"/>
    <cellStyle name="Normal 3 2 6 4 3 4 2" xfId="40782" xr:uid="{00000000-0005-0000-0000-0000B58E0000}"/>
    <cellStyle name="Normal 3 2 6 4 3 5" xfId="20417" xr:uid="{00000000-0005-0000-0000-0000B68E0000}"/>
    <cellStyle name="Normal 3 2 6 4 3 5 2" xfId="48878" xr:uid="{00000000-0005-0000-0000-0000B78E0000}"/>
    <cellStyle name="Normal 3 2 6 4 3 6" xfId="40777" xr:uid="{00000000-0005-0000-0000-0000B88E0000}"/>
    <cellStyle name="Normal 3 2 6 4 4" xfId="20418" xr:uid="{00000000-0005-0000-0000-0000B98E0000}"/>
    <cellStyle name="Normal 3 2 6 4 4 2" xfId="20419" xr:uid="{00000000-0005-0000-0000-0000BA8E0000}"/>
    <cellStyle name="Normal 3 2 6 4 4 2 2" xfId="40784" xr:uid="{00000000-0005-0000-0000-0000BB8E0000}"/>
    <cellStyle name="Normal 3 2 6 4 4 3" xfId="40783" xr:uid="{00000000-0005-0000-0000-0000BC8E0000}"/>
    <cellStyle name="Normal 3 2 6 4 5" xfId="20420" xr:uid="{00000000-0005-0000-0000-0000BD8E0000}"/>
    <cellStyle name="Normal 3 2 6 4 5 2" xfId="20421" xr:uid="{00000000-0005-0000-0000-0000BE8E0000}"/>
    <cellStyle name="Normal 3 2 6 4 5 2 2" xfId="40786" xr:uid="{00000000-0005-0000-0000-0000BF8E0000}"/>
    <cellStyle name="Normal 3 2 6 4 5 3" xfId="40785" xr:uid="{00000000-0005-0000-0000-0000C08E0000}"/>
    <cellStyle name="Normal 3 2 6 4 6" xfId="20422" xr:uid="{00000000-0005-0000-0000-0000C18E0000}"/>
    <cellStyle name="Normal 3 2 6 4 6 2" xfId="40787" xr:uid="{00000000-0005-0000-0000-0000C28E0000}"/>
    <cellStyle name="Normal 3 2 6 4 7" xfId="20423" xr:uid="{00000000-0005-0000-0000-0000C38E0000}"/>
    <cellStyle name="Normal 3 2 6 4 7 2" xfId="48876" xr:uid="{00000000-0005-0000-0000-0000C48E0000}"/>
    <cellStyle name="Normal 3 2 6 4 8" xfId="40770" xr:uid="{00000000-0005-0000-0000-0000C58E0000}"/>
    <cellStyle name="Normal 3 2 6 5" xfId="20424" xr:uid="{00000000-0005-0000-0000-0000C68E0000}"/>
    <cellStyle name="Normal 3 2 6 5 2" xfId="20425" xr:uid="{00000000-0005-0000-0000-0000C78E0000}"/>
    <cellStyle name="Normal 3 2 6 5 2 2" xfId="20426" xr:uid="{00000000-0005-0000-0000-0000C88E0000}"/>
    <cellStyle name="Normal 3 2 6 5 2 2 2" xfId="40790" xr:uid="{00000000-0005-0000-0000-0000C98E0000}"/>
    <cellStyle name="Normal 3 2 6 5 2 3" xfId="40789" xr:uid="{00000000-0005-0000-0000-0000CA8E0000}"/>
    <cellStyle name="Normal 3 2 6 5 3" xfId="20427" xr:uid="{00000000-0005-0000-0000-0000CB8E0000}"/>
    <cellStyle name="Normal 3 2 6 5 3 2" xfId="20428" xr:uid="{00000000-0005-0000-0000-0000CC8E0000}"/>
    <cellStyle name="Normal 3 2 6 5 3 2 2" xfId="40792" xr:uid="{00000000-0005-0000-0000-0000CD8E0000}"/>
    <cellStyle name="Normal 3 2 6 5 3 3" xfId="40791" xr:uid="{00000000-0005-0000-0000-0000CE8E0000}"/>
    <cellStyle name="Normal 3 2 6 5 4" xfId="20429" xr:uid="{00000000-0005-0000-0000-0000CF8E0000}"/>
    <cellStyle name="Normal 3 2 6 5 4 2" xfId="40793" xr:uid="{00000000-0005-0000-0000-0000D08E0000}"/>
    <cellStyle name="Normal 3 2 6 5 5" xfId="20430" xr:uid="{00000000-0005-0000-0000-0000D18E0000}"/>
    <cellStyle name="Normal 3 2 6 5 5 2" xfId="48879" xr:uid="{00000000-0005-0000-0000-0000D28E0000}"/>
    <cellStyle name="Normal 3 2 6 5 6" xfId="40788" xr:uid="{00000000-0005-0000-0000-0000D38E0000}"/>
    <cellStyle name="Normal 3 2 6 6" xfId="20431" xr:uid="{00000000-0005-0000-0000-0000D48E0000}"/>
    <cellStyle name="Normal 3 2 6 6 2" xfId="20432" xr:uid="{00000000-0005-0000-0000-0000D58E0000}"/>
    <cellStyle name="Normal 3 2 6 6 2 2" xfId="20433" xr:uid="{00000000-0005-0000-0000-0000D68E0000}"/>
    <cellStyle name="Normal 3 2 6 6 2 2 2" xfId="40796" xr:uid="{00000000-0005-0000-0000-0000D78E0000}"/>
    <cellStyle name="Normal 3 2 6 6 2 3" xfId="40795" xr:uid="{00000000-0005-0000-0000-0000D88E0000}"/>
    <cellStyle name="Normal 3 2 6 6 3" xfId="20434" xr:uid="{00000000-0005-0000-0000-0000D98E0000}"/>
    <cellStyle name="Normal 3 2 6 6 3 2" xfId="20435" xr:uid="{00000000-0005-0000-0000-0000DA8E0000}"/>
    <cellStyle name="Normal 3 2 6 6 3 2 2" xfId="40798" xr:uid="{00000000-0005-0000-0000-0000DB8E0000}"/>
    <cellStyle name="Normal 3 2 6 6 3 3" xfId="40797" xr:uid="{00000000-0005-0000-0000-0000DC8E0000}"/>
    <cellStyle name="Normal 3 2 6 6 4" xfId="20436" xr:uid="{00000000-0005-0000-0000-0000DD8E0000}"/>
    <cellStyle name="Normal 3 2 6 6 4 2" xfId="40799" xr:uid="{00000000-0005-0000-0000-0000DE8E0000}"/>
    <cellStyle name="Normal 3 2 6 6 5" xfId="20437" xr:uid="{00000000-0005-0000-0000-0000DF8E0000}"/>
    <cellStyle name="Normal 3 2 6 6 5 2" xfId="48880" xr:uid="{00000000-0005-0000-0000-0000E08E0000}"/>
    <cellStyle name="Normal 3 2 6 6 6" xfId="40794" xr:uid="{00000000-0005-0000-0000-0000E18E0000}"/>
    <cellStyle name="Normal 3 2 6 7" xfId="20438" xr:uid="{00000000-0005-0000-0000-0000E28E0000}"/>
    <cellStyle name="Normal 3 2 6 7 2" xfId="20439" xr:uid="{00000000-0005-0000-0000-0000E38E0000}"/>
    <cellStyle name="Normal 3 2 6 7 2 2" xfId="40801" xr:uid="{00000000-0005-0000-0000-0000E48E0000}"/>
    <cellStyle name="Normal 3 2 6 7 3" xfId="40800" xr:uid="{00000000-0005-0000-0000-0000E58E0000}"/>
    <cellStyle name="Normal 3 2 6 8" xfId="20440" xr:uid="{00000000-0005-0000-0000-0000E68E0000}"/>
    <cellStyle name="Normal 3 2 6 8 2" xfId="20441" xr:uid="{00000000-0005-0000-0000-0000E78E0000}"/>
    <cellStyle name="Normal 3 2 6 8 2 2" xfId="40803" xr:uid="{00000000-0005-0000-0000-0000E88E0000}"/>
    <cellStyle name="Normal 3 2 6 8 3" xfId="40802" xr:uid="{00000000-0005-0000-0000-0000E98E0000}"/>
    <cellStyle name="Normal 3 2 6 9" xfId="20442" xr:uid="{00000000-0005-0000-0000-0000EA8E0000}"/>
    <cellStyle name="Normal 3 2 6 9 2" xfId="40804" xr:uid="{00000000-0005-0000-0000-0000EB8E0000}"/>
    <cellStyle name="Normal 3 2 7" xfId="20443" xr:uid="{00000000-0005-0000-0000-0000EC8E0000}"/>
    <cellStyle name="Normal 3 2 7 10" xfId="40805" xr:uid="{00000000-0005-0000-0000-0000ED8E0000}"/>
    <cellStyle name="Normal 3 2 7 2" xfId="20444" xr:uid="{00000000-0005-0000-0000-0000EE8E0000}"/>
    <cellStyle name="Normal 3 2 7 2 2" xfId="20445" xr:uid="{00000000-0005-0000-0000-0000EF8E0000}"/>
    <cellStyle name="Normal 3 2 7 2 2 2" xfId="20446" xr:uid="{00000000-0005-0000-0000-0000F08E0000}"/>
    <cellStyle name="Normal 3 2 7 2 2 2 2" xfId="20447" xr:uid="{00000000-0005-0000-0000-0000F18E0000}"/>
    <cellStyle name="Normal 3 2 7 2 2 2 2 2" xfId="20448" xr:uid="{00000000-0005-0000-0000-0000F28E0000}"/>
    <cellStyle name="Normal 3 2 7 2 2 2 2 2 2" xfId="40810" xr:uid="{00000000-0005-0000-0000-0000F38E0000}"/>
    <cellStyle name="Normal 3 2 7 2 2 2 2 3" xfId="40809" xr:uid="{00000000-0005-0000-0000-0000F48E0000}"/>
    <cellStyle name="Normal 3 2 7 2 2 2 3" xfId="20449" xr:uid="{00000000-0005-0000-0000-0000F58E0000}"/>
    <cellStyle name="Normal 3 2 7 2 2 2 3 2" xfId="20450" xr:uid="{00000000-0005-0000-0000-0000F68E0000}"/>
    <cellStyle name="Normal 3 2 7 2 2 2 3 2 2" xfId="40812" xr:uid="{00000000-0005-0000-0000-0000F78E0000}"/>
    <cellStyle name="Normal 3 2 7 2 2 2 3 3" xfId="40811" xr:uid="{00000000-0005-0000-0000-0000F88E0000}"/>
    <cellStyle name="Normal 3 2 7 2 2 2 4" xfId="20451" xr:uid="{00000000-0005-0000-0000-0000F98E0000}"/>
    <cellStyle name="Normal 3 2 7 2 2 2 4 2" xfId="40813" xr:uid="{00000000-0005-0000-0000-0000FA8E0000}"/>
    <cellStyle name="Normal 3 2 7 2 2 2 5" xfId="20452" xr:uid="{00000000-0005-0000-0000-0000FB8E0000}"/>
    <cellStyle name="Normal 3 2 7 2 2 2 5 2" xfId="48884" xr:uid="{00000000-0005-0000-0000-0000FC8E0000}"/>
    <cellStyle name="Normal 3 2 7 2 2 2 6" xfId="40808" xr:uid="{00000000-0005-0000-0000-0000FD8E0000}"/>
    <cellStyle name="Normal 3 2 7 2 2 3" xfId="20453" xr:uid="{00000000-0005-0000-0000-0000FE8E0000}"/>
    <cellStyle name="Normal 3 2 7 2 2 3 2" xfId="20454" xr:uid="{00000000-0005-0000-0000-0000FF8E0000}"/>
    <cellStyle name="Normal 3 2 7 2 2 3 2 2" xfId="20455" xr:uid="{00000000-0005-0000-0000-0000008F0000}"/>
    <cellStyle name="Normal 3 2 7 2 2 3 2 2 2" xfId="40816" xr:uid="{00000000-0005-0000-0000-0000018F0000}"/>
    <cellStyle name="Normal 3 2 7 2 2 3 2 3" xfId="40815" xr:uid="{00000000-0005-0000-0000-0000028F0000}"/>
    <cellStyle name="Normal 3 2 7 2 2 3 3" xfId="20456" xr:uid="{00000000-0005-0000-0000-0000038F0000}"/>
    <cellStyle name="Normal 3 2 7 2 2 3 3 2" xfId="20457" xr:uid="{00000000-0005-0000-0000-0000048F0000}"/>
    <cellStyle name="Normal 3 2 7 2 2 3 3 2 2" xfId="40818" xr:uid="{00000000-0005-0000-0000-0000058F0000}"/>
    <cellStyle name="Normal 3 2 7 2 2 3 3 3" xfId="40817" xr:uid="{00000000-0005-0000-0000-0000068F0000}"/>
    <cellStyle name="Normal 3 2 7 2 2 3 4" xfId="20458" xr:uid="{00000000-0005-0000-0000-0000078F0000}"/>
    <cellStyle name="Normal 3 2 7 2 2 3 4 2" xfId="40819" xr:uid="{00000000-0005-0000-0000-0000088F0000}"/>
    <cellStyle name="Normal 3 2 7 2 2 3 5" xfId="20459" xr:uid="{00000000-0005-0000-0000-0000098F0000}"/>
    <cellStyle name="Normal 3 2 7 2 2 3 5 2" xfId="48885" xr:uid="{00000000-0005-0000-0000-00000A8F0000}"/>
    <cellStyle name="Normal 3 2 7 2 2 3 6" xfId="40814" xr:uid="{00000000-0005-0000-0000-00000B8F0000}"/>
    <cellStyle name="Normal 3 2 7 2 2 4" xfId="20460" xr:uid="{00000000-0005-0000-0000-00000C8F0000}"/>
    <cellStyle name="Normal 3 2 7 2 2 4 2" xfId="20461" xr:uid="{00000000-0005-0000-0000-00000D8F0000}"/>
    <cellStyle name="Normal 3 2 7 2 2 4 2 2" xfId="40821" xr:uid="{00000000-0005-0000-0000-00000E8F0000}"/>
    <cellStyle name="Normal 3 2 7 2 2 4 3" xfId="40820" xr:uid="{00000000-0005-0000-0000-00000F8F0000}"/>
    <cellStyle name="Normal 3 2 7 2 2 5" xfId="20462" xr:uid="{00000000-0005-0000-0000-0000108F0000}"/>
    <cellStyle name="Normal 3 2 7 2 2 5 2" xfId="20463" xr:uid="{00000000-0005-0000-0000-0000118F0000}"/>
    <cellStyle name="Normal 3 2 7 2 2 5 2 2" xfId="40823" xr:uid="{00000000-0005-0000-0000-0000128F0000}"/>
    <cellStyle name="Normal 3 2 7 2 2 5 3" xfId="40822" xr:uid="{00000000-0005-0000-0000-0000138F0000}"/>
    <cellStyle name="Normal 3 2 7 2 2 6" xfId="20464" xr:uid="{00000000-0005-0000-0000-0000148F0000}"/>
    <cellStyle name="Normal 3 2 7 2 2 6 2" xfId="40824" xr:uid="{00000000-0005-0000-0000-0000158F0000}"/>
    <cellStyle name="Normal 3 2 7 2 2 7" xfId="20465" xr:uid="{00000000-0005-0000-0000-0000168F0000}"/>
    <cellStyle name="Normal 3 2 7 2 2 7 2" xfId="48883" xr:uid="{00000000-0005-0000-0000-0000178F0000}"/>
    <cellStyle name="Normal 3 2 7 2 2 8" xfId="40807" xr:uid="{00000000-0005-0000-0000-0000188F0000}"/>
    <cellStyle name="Normal 3 2 7 2 3" xfId="20466" xr:uid="{00000000-0005-0000-0000-0000198F0000}"/>
    <cellStyle name="Normal 3 2 7 2 3 2" xfId="20467" xr:uid="{00000000-0005-0000-0000-00001A8F0000}"/>
    <cellStyle name="Normal 3 2 7 2 3 2 2" xfId="20468" xr:uid="{00000000-0005-0000-0000-00001B8F0000}"/>
    <cellStyle name="Normal 3 2 7 2 3 2 2 2" xfId="40827" xr:uid="{00000000-0005-0000-0000-00001C8F0000}"/>
    <cellStyle name="Normal 3 2 7 2 3 2 3" xfId="40826" xr:uid="{00000000-0005-0000-0000-00001D8F0000}"/>
    <cellStyle name="Normal 3 2 7 2 3 3" xfId="20469" xr:uid="{00000000-0005-0000-0000-00001E8F0000}"/>
    <cellStyle name="Normal 3 2 7 2 3 3 2" xfId="20470" xr:uid="{00000000-0005-0000-0000-00001F8F0000}"/>
    <cellStyle name="Normal 3 2 7 2 3 3 2 2" xfId="40829" xr:uid="{00000000-0005-0000-0000-0000208F0000}"/>
    <cellStyle name="Normal 3 2 7 2 3 3 3" xfId="40828" xr:uid="{00000000-0005-0000-0000-0000218F0000}"/>
    <cellStyle name="Normal 3 2 7 2 3 4" xfId="20471" xr:uid="{00000000-0005-0000-0000-0000228F0000}"/>
    <cellStyle name="Normal 3 2 7 2 3 4 2" xfId="40830" xr:uid="{00000000-0005-0000-0000-0000238F0000}"/>
    <cellStyle name="Normal 3 2 7 2 3 5" xfId="20472" xr:uid="{00000000-0005-0000-0000-0000248F0000}"/>
    <cellStyle name="Normal 3 2 7 2 3 5 2" xfId="48886" xr:uid="{00000000-0005-0000-0000-0000258F0000}"/>
    <cellStyle name="Normal 3 2 7 2 3 6" xfId="40825" xr:uid="{00000000-0005-0000-0000-0000268F0000}"/>
    <cellStyle name="Normal 3 2 7 2 4" xfId="20473" xr:uid="{00000000-0005-0000-0000-0000278F0000}"/>
    <cellStyle name="Normal 3 2 7 2 4 2" xfId="20474" xr:uid="{00000000-0005-0000-0000-0000288F0000}"/>
    <cellStyle name="Normal 3 2 7 2 4 2 2" xfId="20475" xr:uid="{00000000-0005-0000-0000-0000298F0000}"/>
    <cellStyle name="Normal 3 2 7 2 4 2 2 2" xfId="40833" xr:uid="{00000000-0005-0000-0000-00002A8F0000}"/>
    <cellStyle name="Normal 3 2 7 2 4 2 3" xfId="40832" xr:uid="{00000000-0005-0000-0000-00002B8F0000}"/>
    <cellStyle name="Normal 3 2 7 2 4 3" xfId="20476" xr:uid="{00000000-0005-0000-0000-00002C8F0000}"/>
    <cellStyle name="Normal 3 2 7 2 4 3 2" xfId="20477" xr:uid="{00000000-0005-0000-0000-00002D8F0000}"/>
    <cellStyle name="Normal 3 2 7 2 4 3 2 2" xfId="40835" xr:uid="{00000000-0005-0000-0000-00002E8F0000}"/>
    <cellStyle name="Normal 3 2 7 2 4 3 3" xfId="40834" xr:uid="{00000000-0005-0000-0000-00002F8F0000}"/>
    <cellStyle name="Normal 3 2 7 2 4 4" xfId="20478" xr:uid="{00000000-0005-0000-0000-0000308F0000}"/>
    <cellStyle name="Normal 3 2 7 2 4 4 2" xfId="40836" xr:uid="{00000000-0005-0000-0000-0000318F0000}"/>
    <cellStyle name="Normal 3 2 7 2 4 5" xfId="20479" xr:uid="{00000000-0005-0000-0000-0000328F0000}"/>
    <cellStyle name="Normal 3 2 7 2 4 5 2" xfId="48887" xr:uid="{00000000-0005-0000-0000-0000338F0000}"/>
    <cellStyle name="Normal 3 2 7 2 4 6" xfId="40831" xr:uid="{00000000-0005-0000-0000-0000348F0000}"/>
    <cellStyle name="Normal 3 2 7 2 5" xfId="20480" xr:uid="{00000000-0005-0000-0000-0000358F0000}"/>
    <cellStyle name="Normal 3 2 7 2 5 2" xfId="20481" xr:uid="{00000000-0005-0000-0000-0000368F0000}"/>
    <cellStyle name="Normal 3 2 7 2 5 2 2" xfId="40838" xr:uid="{00000000-0005-0000-0000-0000378F0000}"/>
    <cellStyle name="Normal 3 2 7 2 5 3" xfId="40837" xr:uid="{00000000-0005-0000-0000-0000388F0000}"/>
    <cellStyle name="Normal 3 2 7 2 6" xfId="20482" xr:uid="{00000000-0005-0000-0000-0000398F0000}"/>
    <cellStyle name="Normal 3 2 7 2 6 2" xfId="20483" xr:uid="{00000000-0005-0000-0000-00003A8F0000}"/>
    <cellStyle name="Normal 3 2 7 2 6 2 2" xfId="40840" xr:uid="{00000000-0005-0000-0000-00003B8F0000}"/>
    <cellStyle name="Normal 3 2 7 2 6 3" xfId="40839" xr:uid="{00000000-0005-0000-0000-00003C8F0000}"/>
    <cellStyle name="Normal 3 2 7 2 7" xfId="20484" xr:uid="{00000000-0005-0000-0000-00003D8F0000}"/>
    <cellStyle name="Normal 3 2 7 2 7 2" xfId="40841" xr:uid="{00000000-0005-0000-0000-00003E8F0000}"/>
    <cellStyle name="Normal 3 2 7 2 8" xfId="20485" xr:uid="{00000000-0005-0000-0000-00003F8F0000}"/>
    <cellStyle name="Normal 3 2 7 2 8 2" xfId="48882" xr:uid="{00000000-0005-0000-0000-0000408F0000}"/>
    <cellStyle name="Normal 3 2 7 2 9" xfId="40806" xr:uid="{00000000-0005-0000-0000-0000418F0000}"/>
    <cellStyle name="Normal 3 2 7 3" xfId="20486" xr:uid="{00000000-0005-0000-0000-0000428F0000}"/>
    <cellStyle name="Normal 3 2 7 3 2" xfId="20487" xr:uid="{00000000-0005-0000-0000-0000438F0000}"/>
    <cellStyle name="Normal 3 2 7 3 2 2" xfId="20488" xr:uid="{00000000-0005-0000-0000-0000448F0000}"/>
    <cellStyle name="Normal 3 2 7 3 2 2 2" xfId="20489" xr:uid="{00000000-0005-0000-0000-0000458F0000}"/>
    <cellStyle name="Normal 3 2 7 3 2 2 2 2" xfId="40845" xr:uid="{00000000-0005-0000-0000-0000468F0000}"/>
    <cellStyle name="Normal 3 2 7 3 2 2 3" xfId="40844" xr:uid="{00000000-0005-0000-0000-0000478F0000}"/>
    <cellStyle name="Normal 3 2 7 3 2 3" xfId="20490" xr:uid="{00000000-0005-0000-0000-0000488F0000}"/>
    <cellStyle name="Normal 3 2 7 3 2 3 2" xfId="20491" xr:uid="{00000000-0005-0000-0000-0000498F0000}"/>
    <cellStyle name="Normal 3 2 7 3 2 3 2 2" xfId="40847" xr:uid="{00000000-0005-0000-0000-00004A8F0000}"/>
    <cellStyle name="Normal 3 2 7 3 2 3 3" xfId="40846" xr:uid="{00000000-0005-0000-0000-00004B8F0000}"/>
    <cellStyle name="Normal 3 2 7 3 2 4" xfId="20492" xr:uid="{00000000-0005-0000-0000-00004C8F0000}"/>
    <cellStyle name="Normal 3 2 7 3 2 4 2" xfId="40848" xr:uid="{00000000-0005-0000-0000-00004D8F0000}"/>
    <cellStyle name="Normal 3 2 7 3 2 5" xfId="20493" xr:uid="{00000000-0005-0000-0000-00004E8F0000}"/>
    <cellStyle name="Normal 3 2 7 3 2 5 2" xfId="48889" xr:uid="{00000000-0005-0000-0000-00004F8F0000}"/>
    <cellStyle name="Normal 3 2 7 3 2 6" xfId="40843" xr:uid="{00000000-0005-0000-0000-0000508F0000}"/>
    <cellStyle name="Normal 3 2 7 3 3" xfId="20494" xr:uid="{00000000-0005-0000-0000-0000518F0000}"/>
    <cellStyle name="Normal 3 2 7 3 3 2" xfId="20495" xr:uid="{00000000-0005-0000-0000-0000528F0000}"/>
    <cellStyle name="Normal 3 2 7 3 3 2 2" xfId="20496" xr:uid="{00000000-0005-0000-0000-0000538F0000}"/>
    <cellStyle name="Normal 3 2 7 3 3 2 2 2" xfId="40851" xr:uid="{00000000-0005-0000-0000-0000548F0000}"/>
    <cellStyle name="Normal 3 2 7 3 3 2 3" xfId="40850" xr:uid="{00000000-0005-0000-0000-0000558F0000}"/>
    <cellStyle name="Normal 3 2 7 3 3 3" xfId="20497" xr:uid="{00000000-0005-0000-0000-0000568F0000}"/>
    <cellStyle name="Normal 3 2 7 3 3 3 2" xfId="20498" xr:uid="{00000000-0005-0000-0000-0000578F0000}"/>
    <cellStyle name="Normal 3 2 7 3 3 3 2 2" xfId="40853" xr:uid="{00000000-0005-0000-0000-0000588F0000}"/>
    <cellStyle name="Normal 3 2 7 3 3 3 3" xfId="40852" xr:uid="{00000000-0005-0000-0000-0000598F0000}"/>
    <cellStyle name="Normal 3 2 7 3 3 4" xfId="20499" xr:uid="{00000000-0005-0000-0000-00005A8F0000}"/>
    <cellStyle name="Normal 3 2 7 3 3 4 2" xfId="40854" xr:uid="{00000000-0005-0000-0000-00005B8F0000}"/>
    <cellStyle name="Normal 3 2 7 3 3 5" xfId="20500" xr:uid="{00000000-0005-0000-0000-00005C8F0000}"/>
    <cellStyle name="Normal 3 2 7 3 3 5 2" xfId="48890" xr:uid="{00000000-0005-0000-0000-00005D8F0000}"/>
    <cellStyle name="Normal 3 2 7 3 3 6" xfId="40849" xr:uid="{00000000-0005-0000-0000-00005E8F0000}"/>
    <cellStyle name="Normal 3 2 7 3 4" xfId="20501" xr:uid="{00000000-0005-0000-0000-00005F8F0000}"/>
    <cellStyle name="Normal 3 2 7 3 4 2" xfId="20502" xr:uid="{00000000-0005-0000-0000-0000608F0000}"/>
    <cellStyle name="Normal 3 2 7 3 4 2 2" xfId="40856" xr:uid="{00000000-0005-0000-0000-0000618F0000}"/>
    <cellStyle name="Normal 3 2 7 3 4 3" xfId="40855" xr:uid="{00000000-0005-0000-0000-0000628F0000}"/>
    <cellStyle name="Normal 3 2 7 3 5" xfId="20503" xr:uid="{00000000-0005-0000-0000-0000638F0000}"/>
    <cellStyle name="Normal 3 2 7 3 5 2" xfId="20504" xr:uid="{00000000-0005-0000-0000-0000648F0000}"/>
    <cellStyle name="Normal 3 2 7 3 5 2 2" xfId="40858" xr:uid="{00000000-0005-0000-0000-0000658F0000}"/>
    <cellStyle name="Normal 3 2 7 3 5 3" xfId="40857" xr:uid="{00000000-0005-0000-0000-0000668F0000}"/>
    <cellStyle name="Normal 3 2 7 3 6" xfId="20505" xr:uid="{00000000-0005-0000-0000-0000678F0000}"/>
    <cellStyle name="Normal 3 2 7 3 6 2" xfId="40859" xr:uid="{00000000-0005-0000-0000-0000688F0000}"/>
    <cellStyle name="Normal 3 2 7 3 7" xfId="20506" xr:uid="{00000000-0005-0000-0000-0000698F0000}"/>
    <cellStyle name="Normal 3 2 7 3 7 2" xfId="48888" xr:uid="{00000000-0005-0000-0000-00006A8F0000}"/>
    <cellStyle name="Normal 3 2 7 3 8" xfId="40842" xr:uid="{00000000-0005-0000-0000-00006B8F0000}"/>
    <cellStyle name="Normal 3 2 7 4" xfId="20507" xr:uid="{00000000-0005-0000-0000-00006C8F0000}"/>
    <cellStyle name="Normal 3 2 7 4 2" xfId="20508" xr:uid="{00000000-0005-0000-0000-00006D8F0000}"/>
    <cellStyle name="Normal 3 2 7 4 2 2" xfId="20509" xr:uid="{00000000-0005-0000-0000-00006E8F0000}"/>
    <cellStyle name="Normal 3 2 7 4 2 2 2" xfId="40862" xr:uid="{00000000-0005-0000-0000-00006F8F0000}"/>
    <cellStyle name="Normal 3 2 7 4 2 3" xfId="40861" xr:uid="{00000000-0005-0000-0000-0000708F0000}"/>
    <cellStyle name="Normal 3 2 7 4 3" xfId="20510" xr:uid="{00000000-0005-0000-0000-0000718F0000}"/>
    <cellStyle name="Normal 3 2 7 4 3 2" xfId="20511" xr:uid="{00000000-0005-0000-0000-0000728F0000}"/>
    <cellStyle name="Normal 3 2 7 4 3 2 2" xfId="40864" xr:uid="{00000000-0005-0000-0000-0000738F0000}"/>
    <cellStyle name="Normal 3 2 7 4 3 3" xfId="40863" xr:uid="{00000000-0005-0000-0000-0000748F0000}"/>
    <cellStyle name="Normal 3 2 7 4 4" xfId="20512" xr:uid="{00000000-0005-0000-0000-0000758F0000}"/>
    <cellStyle name="Normal 3 2 7 4 4 2" xfId="40865" xr:uid="{00000000-0005-0000-0000-0000768F0000}"/>
    <cellStyle name="Normal 3 2 7 4 5" xfId="20513" xr:uid="{00000000-0005-0000-0000-0000778F0000}"/>
    <cellStyle name="Normal 3 2 7 4 5 2" xfId="48891" xr:uid="{00000000-0005-0000-0000-0000788F0000}"/>
    <cellStyle name="Normal 3 2 7 4 6" xfId="40860" xr:uid="{00000000-0005-0000-0000-0000798F0000}"/>
    <cellStyle name="Normal 3 2 7 5" xfId="20514" xr:uid="{00000000-0005-0000-0000-00007A8F0000}"/>
    <cellStyle name="Normal 3 2 7 5 2" xfId="20515" xr:uid="{00000000-0005-0000-0000-00007B8F0000}"/>
    <cellStyle name="Normal 3 2 7 5 2 2" xfId="20516" xr:uid="{00000000-0005-0000-0000-00007C8F0000}"/>
    <cellStyle name="Normal 3 2 7 5 2 2 2" xfId="40868" xr:uid="{00000000-0005-0000-0000-00007D8F0000}"/>
    <cellStyle name="Normal 3 2 7 5 2 3" xfId="40867" xr:uid="{00000000-0005-0000-0000-00007E8F0000}"/>
    <cellStyle name="Normal 3 2 7 5 3" xfId="20517" xr:uid="{00000000-0005-0000-0000-00007F8F0000}"/>
    <cellStyle name="Normal 3 2 7 5 3 2" xfId="20518" xr:uid="{00000000-0005-0000-0000-0000808F0000}"/>
    <cellStyle name="Normal 3 2 7 5 3 2 2" xfId="40870" xr:uid="{00000000-0005-0000-0000-0000818F0000}"/>
    <cellStyle name="Normal 3 2 7 5 3 3" xfId="40869" xr:uid="{00000000-0005-0000-0000-0000828F0000}"/>
    <cellStyle name="Normal 3 2 7 5 4" xfId="20519" xr:uid="{00000000-0005-0000-0000-0000838F0000}"/>
    <cellStyle name="Normal 3 2 7 5 4 2" xfId="40871" xr:uid="{00000000-0005-0000-0000-0000848F0000}"/>
    <cellStyle name="Normal 3 2 7 5 5" xfId="20520" xr:uid="{00000000-0005-0000-0000-0000858F0000}"/>
    <cellStyle name="Normal 3 2 7 5 5 2" xfId="48892" xr:uid="{00000000-0005-0000-0000-0000868F0000}"/>
    <cellStyle name="Normal 3 2 7 5 6" xfId="40866" xr:uid="{00000000-0005-0000-0000-0000878F0000}"/>
    <cellStyle name="Normal 3 2 7 6" xfId="20521" xr:uid="{00000000-0005-0000-0000-0000888F0000}"/>
    <cellStyle name="Normal 3 2 7 6 2" xfId="20522" xr:uid="{00000000-0005-0000-0000-0000898F0000}"/>
    <cellStyle name="Normal 3 2 7 6 2 2" xfId="40873" xr:uid="{00000000-0005-0000-0000-00008A8F0000}"/>
    <cellStyle name="Normal 3 2 7 6 3" xfId="40872" xr:uid="{00000000-0005-0000-0000-00008B8F0000}"/>
    <cellStyle name="Normal 3 2 7 7" xfId="20523" xr:uid="{00000000-0005-0000-0000-00008C8F0000}"/>
    <cellStyle name="Normal 3 2 7 7 2" xfId="20524" xr:uid="{00000000-0005-0000-0000-00008D8F0000}"/>
    <cellStyle name="Normal 3 2 7 7 2 2" xfId="40875" xr:uid="{00000000-0005-0000-0000-00008E8F0000}"/>
    <cellStyle name="Normal 3 2 7 7 3" xfId="40874" xr:uid="{00000000-0005-0000-0000-00008F8F0000}"/>
    <cellStyle name="Normal 3 2 7 8" xfId="20525" xr:uid="{00000000-0005-0000-0000-0000908F0000}"/>
    <cellStyle name="Normal 3 2 7 8 2" xfId="40876" xr:uid="{00000000-0005-0000-0000-0000918F0000}"/>
    <cellStyle name="Normal 3 2 7 9" xfId="20526" xr:uid="{00000000-0005-0000-0000-0000928F0000}"/>
    <cellStyle name="Normal 3 2 7 9 2" xfId="48881" xr:uid="{00000000-0005-0000-0000-0000938F0000}"/>
    <cellStyle name="Normal 3 2 8" xfId="20527" xr:uid="{00000000-0005-0000-0000-0000948F0000}"/>
    <cellStyle name="Normal 3 2 8 2" xfId="20528" xr:uid="{00000000-0005-0000-0000-0000958F0000}"/>
    <cellStyle name="Normal 3 2 8 2 2" xfId="20529" xr:uid="{00000000-0005-0000-0000-0000968F0000}"/>
    <cellStyle name="Normal 3 2 8 2 2 2" xfId="20530" xr:uid="{00000000-0005-0000-0000-0000978F0000}"/>
    <cellStyle name="Normal 3 2 8 2 2 2 2" xfId="20531" xr:uid="{00000000-0005-0000-0000-0000988F0000}"/>
    <cellStyle name="Normal 3 2 8 2 2 2 2 2" xfId="40881" xr:uid="{00000000-0005-0000-0000-0000998F0000}"/>
    <cellStyle name="Normal 3 2 8 2 2 2 3" xfId="40880" xr:uid="{00000000-0005-0000-0000-00009A8F0000}"/>
    <cellStyle name="Normal 3 2 8 2 2 3" xfId="20532" xr:uid="{00000000-0005-0000-0000-00009B8F0000}"/>
    <cellStyle name="Normal 3 2 8 2 2 3 2" xfId="20533" xr:uid="{00000000-0005-0000-0000-00009C8F0000}"/>
    <cellStyle name="Normal 3 2 8 2 2 3 2 2" xfId="40883" xr:uid="{00000000-0005-0000-0000-00009D8F0000}"/>
    <cellStyle name="Normal 3 2 8 2 2 3 3" xfId="40882" xr:uid="{00000000-0005-0000-0000-00009E8F0000}"/>
    <cellStyle name="Normal 3 2 8 2 2 4" xfId="20534" xr:uid="{00000000-0005-0000-0000-00009F8F0000}"/>
    <cellStyle name="Normal 3 2 8 2 2 4 2" xfId="40884" xr:uid="{00000000-0005-0000-0000-0000A08F0000}"/>
    <cellStyle name="Normal 3 2 8 2 2 5" xfId="20535" xr:uid="{00000000-0005-0000-0000-0000A18F0000}"/>
    <cellStyle name="Normal 3 2 8 2 2 5 2" xfId="48895" xr:uid="{00000000-0005-0000-0000-0000A28F0000}"/>
    <cellStyle name="Normal 3 2 8 2 2 6" xfId="40879" xr:uid="{00000000-0005-0000-0000-0000A38F0000}"/>
    <cellStyle name="Normal 3 2 8 2 3" xfId="20536" xr:uid="{00000000-0005-0000-0000-0000A48F0000}"/>
    <cellStyle name="Normal 3 2 8 2 3 2" xfId="20537" xr:uid="{00000000-0005-0000-0000-0000A58F0000}"/>
    <cellStyle name="Normal 3 2 8 2 3 2 2" xfId="20538" xr:uid="{00000000-0005-0000-0000-0000A68F0000}"/>
    <cellStyle name="Normal 3 2 8 2 3 2 2 2" xfId="40887" xr:uid="{00000000-0005-0000-0000-0000A78F0000}"/>
    <cellStyle name="Normal 3 2 8 2 3 2 3" xfId="40886" xr:uid="{00000000-0005-0000-0000-0000A88F0000}"/>
    <cellStyle name="Normal 3 2 8 2 3 3" xfId="20539" xr:uid="{00000000-0005-0000-0000-0000A98F0000}"/>
    <cellStyle name="Normal 3 2 8 2 3 3 2" xfId="20540" xr:uid="{00000000-0005-0000-0000-0000AA8F0000}"/>
    <cellStyle name="Normal 3 2 8 2 3 3 2 2" xfId="40889" xr:uid="{00000000-0005-0000-0000-0000AB8F0000}"/>
    <cellStyle name="Normal 3 2 8 2 3 3 3" xfId="40888" xr:uid="{00000000-0005-0000-0000-0000AC8F0000}"/>
    <cellStyle name="Normal 3 2 8 2 3 4" xfId="20541" xr:uid="{00000000-0005-0000-0000-0000AD8F0000}"/>
    <cellStyle name="Normal 3 2 8 2 3 4 2" xfId="40890" xr:uid="{00000000-0005-0000-0000-0000AE8F0000}"/>
    <cellStyle name="Normal 3 2 8 2 3 5" xfId="20542" xr:uid="{00000000-0005-0000-0000-0000AF8F0000}"/>
    <cellStyle name="Normal 3 2 8 2 3 5 2" xfId="48896" xr:uid="{00000000-0005-0000-0000-0000B08F0000}"/>
    <cellStyle name="Normal 3 2 8 2 3 6" xfId="40885" xr:uid="{00000000-0005-0000-0000-0000B18F0000}"/>
    <cellStyle name="Normal 3 2 8 2 4" xfId="20543" xr:uid="{00000000-0005-0000-0000-0000B28F0000}"/>
    <cellStyle name="Normal 3 2 8 2 4 2" xfId="20544" xr:uid="{00000000-0005-0000-0000-0000B38F0000}"/>
    <cellStyle name="Normal 3 2 8 2 4 2 2" xfId="40892" xr:uid="{00000000-0005-0000-0000-0000B48F0000}"/>
    <cellStyle name="Normal 3 2 8 2 4 3" xfId="40891" xr:uid="{00000000-0005-0000-0000-0000B58F0000}"/>
    <cellStyle name="Normal 3 2 8 2 5" xfId="20545" xr:uid="{00000000-0005-0000-0000-0000B68F0000}"/>
    <cellStyle name="Normal 3 2 8 2 5 2" xfId="20546" xr:uid="{00000000-0005-0000-0000-0000B78F0000}"/>
    <cellStyle name="Normal 3 2 8 2 5 2 2" xfId="40894" xr:uid="{00000000-0005-0000-0000-0000B88F0000}"/>
    <cellStyle name="Normal 3 2 8 2 5 3" xfId="40893" xr:uid="{00000000-0005-0000-0000-0000B98F0000}"/>
    <cellStyle name="Normal 3 2 8 2 6" xfId="20547" xr:uid="{00000000-0005-0000-0000-0000BA8F0000}"/>
    <cellStyle name="Normal 3 2 8 2 6 2" xfId="40895" xr:uid="{00000000-0005-0000-0000-0000BB8F0000}"/>
    <cellStyle name="Normal 3 2 8 2 7" xfId="20548" xr:uid="{00000000-0005-0000-0000-0000BC8F0000}"/>
    <cellStyle name="Normal 3 2 8 2 7 2" xfId="48894" xr:uid="{00000000-0005-0000-0000-0000BD8F0000}"/>
    <cellStyle name="Normal 3 2 8 2 8" xfId="40878" xr:uid="{00000000-0005-0000-0000-0000BE8F0000}"/>
    <cellStyle name="Normal 3 2 8 3" xfId="20549" xr:uid="{00000000-0005-0000-0000-0000BF8F0000}"/>
    <cellStyle name="Normal 3 2 8 3 2" xfId="20550" xr:uid="{00000000-0005-0000-0000-0000C08F0000}"/>
    <cellStyle name="Normal 3 2 8 3 2 2" xfId="20551" xr:uid="{00000000-0005-0000-0000-0000C18F0000}"/>
    <cellStyle name="Normal 3 2 8 3 2 2 2" xfId="40898" xr:uid="{00000000-0005-0000-0000-0000C28F0000}"/>
    <cellStyle name="Normal 3 2 8 3 2 3" xfId="40897" xr:uid="{00000000-0005-0000-0000-0000C38F0000}"/>
    <cellStyle name="Normal 3 2 8 3 3" xfId="20552" xr:uid="{00000000-0005-0000-0000-0000C48F0000}"/>
    <cellStyle name="Normal 3 2 8 3 3 2" xfId="20553" xr:uid="{00000000-0005-0000-0000-0000C58F0000}"/>
    <cellStyle name="Normal 3 2 8 3 3 2 2" xfId="40900" xr:uid="{00000000-0005-0000-0000-0000C68F0000}"/>
    <cellStyle name="Normal 3 2 8 3 3 3" xfId="40899" xr:uid="{00000000-0005-0000-0000-0000C78F0000}"/>
    <cellStyle name="Normal 3 2 8 3 4" xfId="20554" xr:uid="{00000000-0005-0000-0000-0000C88F0000}"/>
    <cellStyle name="Normal 3 2 8 3 4 2" xfId="40901" xr:uid="{00000000-0005-0000-0000-0000C98F0000}"/>
    <cellStyle name="Normal 3 2 8 3 5" xfId="20555" xr:uid="{00000000-0005-0000-0000-0000CA8F0000}"/>
    <cellStyle name="Normal 3 2 8 3 5 2" xfId="48897" xr:uid="{00000000-0005-0000-0000-0000CB8F0000}"/>
    <cellStyle name="Normal 3 2 8 3 6" xfId="40896" xr:uid="{00000000-0005-0000-0000-0000CC8F0000}"/>
    <cellStyle name="Normal 3 2 8 4" xfId="20556" xr:uid="{00000000-0005-0000-0000-0000CD8F0000}"/>
    <cellStyle name="Normal 3 2 8 4 2" xfId="20557" xr:uid="{00000000-0005-0000-0000-0000CE8F0000}"/>
    <cellStyle name="Normal 3 2 8 4 2 2" xfId="20558" xr:uid="{00000000-0005-0000-0000-0000CF8F0000}"/>
    <cellStyle name="Normal 3 2 8 4 2 2 2" xfId="40904" xr:uid="{00000000-0005-0000-0000-0000D08F0000}"/>
    <cellStyle name="Normal 3 2 8 4 2 3" xfId="40903" xr:uid="{00000000-0005-0000-0000-0000D18F0000}"/>
    <cellStyle name="Normal 3 2 8 4 3" xfId="20559" xr:uid="{00000000-0005-0000-0000-0000D28F0000}"/>
    <cellStyle name="Normal 3 2 8 4 3 2" xfId="20560" xr:uid="{00000000-0005-0000-0000-0000D38F0000}"/>
    <cellStyle name="Normal 3 2 8 4 3 2 2" xfId="40906" xr:uid="{00000000-0005-0000-0000-0000D48F0000}"/>
    <cellStyle name="Normal 3 2 8 4 3 3" xfId="40905" xr:uid="{00000000-0005-0000-0000-0000D58F0000}"/>
    <cellStyle name="Normal 3 2 8 4 4" xfId="20561" xr:uid="{00000000-0005-0000-0000-0000D68F0000}"/>
    <cellStyle name="Normal 3 2 8 4 4 2" xfId="40907" xr:uid="{00000000-0005-0000-0000-0000D78F0000}"/>
    <cellStyle name="Normal 3 2 8 4 5" xfId="20562" xr:uid="{00000000-0005-0000-0000-0000D88F0000}"/>
    <cellStyle name="Normal 3 2 8 4 5 2" xfId="48898" xr:uid="{00000000-0005-0000-0000-0000D98F0000}"/>
    <cellStyle name="Normal 3 2 8 4 6" xfId="40902" xr:uid="{00000000-0005-0000-0000-0000DA8F0000}"/>
    <cellStyle name="Normal 3 2 8 5" xfId="20563" xr:uid="{00000000-0005-0000-0000-0000DB8F0000}"/>
    <cellStyle name="Normal 3 2 8 5 2" xfId="20564" xr:uid="{00000000-0005-0000-0000-0000DC8F0000}"/>
    <cellStyle name="Normal 3 2 8 5 2 2" xfId="40909" xr:uid="{00000000-0005-0000-0000-0000DD8F0000}"/>
    <cellStyle name="Normal 3 2 8 5 3" xfId="40908" xr:uid="{00000000-0005-0000-0000-0000DE8F0000}"/>
    <cellStyle name="Normal 3 2 8 6" xfId="20565" xr:uid="{00000000-0005-0000-0000-0000DF8F0000}"/>
    <cellStyle name="Normal 3 2 8 6 2" xfId="20566" xr:uid="{00000000-0005-0000-0000-0000E08F0000}"/>
    <cellStyle name="Normal 3 2 8 6 2 2" xfId="40911" xr:uid="{00000000-0005-0000-0000-0000E18F0000}"/>
    <cellStyle name="Normal 3 2 8 6 3" xfId="40910" xr:uid="{00000000-0005-0000-0000-0000E28F0000}"/>
    <cellStyle name="Normal 3 2 8 7" xfId="20567" xr:uid="{00000000-0005-0000-0000-0000E38F0000}"/>
    <cellStyle name="Normal 3 2 8 7 2" xfId="40912" xr:uid="{00000000-0005-0000-0000-0000E48F0000}"/>
    <cellStyle name="Normal 3 2 8 8" xfId="20568" xr:uid="{00000000-0005-0000-0000-0000E58F0000}"/>
    <cellStyle name="Normal 3 2 8 8 2" xfId="48893" xr:uid="{00000000-0005-0000-0000-0000E68F0000}"/>
    <cellStyle name="Normal 3 2 8 9" xfId="40877" xr:uid="{00000000-0005-0000-0000-0000E78F0000}"/>
    <cellStyle name="Normal 3 2 9" xfId="20569" xr:uid="{00000000-0005-0000-0000-0000E88F0000}"/>
    <cellStyle name="Normal 3 2 9 2" xfId="20570" xr:uid="{00000000-0005-0000-0000-0000E98F0000}"/>
    <cellStyle name="Normal 3 2 9 2 2" xfId="20571" xr:uid="{00000000-0005-0000-0000-0000EA8F0000}"/>
    <cellStyle name="Normal 3 2 9 2 2 2" xfId="20572" xr:uid="{00000000-0005-0000-0000-0000EB8F0000}"/>
    <cellStyle name="Normal 3 2 9 2 2 2 2" xfId="40916" xr:uid="{00000000-0005-0000-0000-0000EC8F0000}"/>
    <cellStyle name="Normal 3 2 9 2 2 3" xfId="40915" xr:uid="{00000000-0005-0000-0000-0000ED8F0000}"/>
    <cellStyle name="Normal 3 2 9 2 3" xfId="20573" xr:uid="{00000000-0005-0000-0000-0000EE8F0000}"/>
    <cellStyle name="Normal 3 2 9 2 3 2" xfId="20574" xr:uid="{00000000-0005-0000-0000-0000EF8F0000}"/>
    <cellStyle name="Normal 3 2 9 2 3 2 2" xfId="40918" xr:uid="{00000000-0005-0000-0000-0000F08F0000}"/>
    <cellStyle name="Normal 3 2 9 2 3 3" xfId="40917" xr:uid="{00000000-0005-0000-0000-0000F18F0000}"/>
    <cellStyle name="Normal 3 2 9 2 4" xfId="20575" xr:uid="{00000000-0005-0000-0000-0000F28F0000}"/>
    <cellStyle name="Normal 3 2 9 2 4 2" xfId="40919" xr:uid="{00000000-0005-0000-0000-0000F38F0000}"/>
    <cellStyle name="Normal 3 2 9 2 5" xfId="20576" xr:uid="{00000000-0005-0000-0000-0000F48F0000}"/>
    <cellStyle name="Normal 3 2 9 2 5 2" xfId="48900" xr:uid="{00000000-0005-0000-0000-0000F58F0000}"/>
    <cellStyle name="Normal 3 2 9 2 6" xfId="40914" xr:uid="{00000000-0005-0000-0000-0000F68F0000}"/>
    <cellStyle name="Normal 3 2 9 3" xfId="20577" xr:uid="{00000000-0005-0000-0000-0000F78F0000}"/>
    <cellStyle name="Normal 3 2 9 3 2" xfId="20578" xr:uid="{00000000-0005-0000-0000-0000F88F0000}"/>
    <cellStyle name="Normal 3 2 9 3 2 2" xfId="20579" xr:uid="{00000000-0005-0000-0000-0000F98F0000}"/>
    <cellStyle name="Normal 3 2 9 3 2 2 2" xfId="40922" xr:uid="{00000000-0005-0000-0000-0000FA8F0000}"/>
    <cellStyle name="Normal 3 2 9 3 2 3" xfId="40921" xr:uid="{00000000-0005-0000-0000-0000FB8F0000}"/>
    <cellStyle name="Normal 3 2 9 3 3" xfId="20580" xr:uid="{00000000-0005-0000-0000-0000FC8F0000}"/>
    <cellStyle name="Normal 3 2 9 3 3 2" xfId="20581" xr:uid="{00000000-0005-0000-0000-0000FD8F0000}"/>
    <cellStyle name="Normal 3 2 9 3 3 2 2" xfId="40924" xr:uid="{00000000-0005-0000-0000-0000FE8F0000}"/>
    <cellStyle name="Normal 3 2 9 3 3 3" xfId="40923" xr:uid="{00000000-0005-0000-0000-0000FF8F0000}"/>
    <cellStyle name="Normal 3 2 9 3 4" xfId="20582" xr:uid="{00000000-0005-0000-0000-000000900000}"/>
    <cellStyle name="Normal 3 2 9 3 4 2" xfId="40925" xr:uid="{00000000-0005-0000-0000-000001900000}"/>
    <cellStyle name="Normal 3 2 9 3 5" xfId="20583" xr:uid="{00000000-0005-0000-0000-000002900000}"/>
    <cellStyle name="Normal 3 2 9 3 5 2" xfId="48901" xr:uid="{00000000-0005-0000-0000-000003900000}"/>
    <cellStyle name="Normal 3 2 9 3 6" xfId="40920" xr:uid="{00000000-0005-0000-0000-000004900000}"/>
    <cellStyle name="Normal 3 2 9 4" xfId="20584" xr:uid="{00000000-0005-0000-0000-000005900000}"/>
    <cellStyle name="Normal 3 2 9 4 2" xfId="20585" xr:uid="{00000000-0005-0000-0000-000006900000}"/>
    <cellStyle name="Normal 3 2 9 4 2 2" xfId="40927" xr:uid="{00000000-0005-0000-0000-000007900000}"/>
    <cellStyle name="Normal 3 2 9 4 3" xfId="40926" xr:uid="{00000000-0005-0000-0000-000008900000}"/>
    <cellStyle name="Normal 3 2 9 5" xfId="20586" xr:uid="{00000000-0005-0000-0000-000009900000}"/>
    <cellStyle name="Normal 3 2 9 5 2" xfId="20587" xr:uid="{00000000-0005-0000-0000-00000A900000}"/>
    <cellStyle name="Normal 3 2 9 5 2 2" xfId="40929" xr:uid="{00000000-0005-0000-0000-00000B900000}"/>
    <cellStyle name="Normal 3 2 9 5 3" xfId="40928" xr:uid="{00000000-0005-0000-0000-00000C900000}"/>
    <cellStyle name="Normal 3 2 9 6" xfId="20588" xr:uid="{00000000-0005-0000-0000-00000D900000}"/>
    <cellStyle name="Normal 3 2 9 6 2" xfId="40930" xr:uid="{00000000-0005-0000-0000-00000E900000}"/>
    <cellStyle name="Normal 3 2 9 7" xfId="20589" xr:uid="{00000000-0005-0000-0000-00000F900000}"/>
    <cellStyle name="Normal 3 2 9 7 2" xfId="48899" xr:uid="{00000000-0005-0000-0000-000010900000}"/>
    <cellStyle name="Normal 3 2 9 8" xfId="40913" xr:uid="{00000000-0005-0000-0000-000011900000}"/>
    <cellStyle name="Normal 3 20" xfId="20590" xr:uid="{00000000-0005-0000-0000-000012900000}"/>
    <cellStyle name="Normal 3 20 2" xfId="40931" xr:uid="{00000000-0005-0000-0000-000013900000}"/>
    <cellStyle name="Normal 3 21" xfId="20591" xr:uid="{00000000-0005-0000-0000-000014900000}"/>
    <cellStyle name="Normal 3 21 2" xfId="38914" xr:uid="{00000000-0005-0000-0000-000015900000}"/>
    <cellStyle name="Normal 3 22" xfId="20592" xr:uid="{00000000-0005-0000-0000-000016900000}"/>
    <cellStyle name="Normal 3 22 2" xfId="48565" xr:uid="{00000000-0005-0000-0000-000017900000}"/>
    <cellStyle name="Normal 3 23" xfId="20593" xr:uid="{00000000-0005-0000-0000-000018900000}"/>
    <cellStyle name="Normal 3 24" xfId="27335" xr:uid="{00000000-0005-0000-0000-000019900000}"/>
    <cellStyle name="Normal 3 3" xfId="20594" xr:uid="{00000000-0005-0000-0000-00001A900000}"/>
    <cellStyle name="Normal 3 3 10" xfId="20595" xr:uid="{00000000-0005-0000-0000-00001B900000}"/>
    <cellStyle name="Normal 3 3 10 2" xfId="20596" xr:uid="{00000000-0005-0000-0000-00001C900000}"/>
    <cellStyle name="Normal 3 3 10 2 2" xfId="40934" xr:uid="{00000000-0005-0000-0000-00001D900000}"/>
    <cellStyle name="Normal 3 3 10 3" xfId="40933" xr:uid="{00000000-0005-0000-0000-00001E900000}"/>
    <cellStyle name="Normal 3 3 11" xfId="20597" xr:uid="{00000000-0005-0000-0000-00001F900000}"/>
    <cellStyle name="Normal 3 3 11 2" xfId="40935" xr:uid="{00000000-0005-0000-0000-000020900000}"/>
    <cellStyle name="Normal 3 3 12" xfId="20598" xr:uid="{00000000-0005-0000-0000-000021900000}"/>
    <cellStyle name="Normal 3 3 12 2" xfId="40932" xr:uid="{00000000-0005-0000-0000-000022900000}"/>
    <cellStyle name="Normal 3 3 13" xfId="20599" xr:uid="{00000000-0005-0000-0000-000023900000}"/>
    <cellStyle name="Normal 3 3 13 2" xfId="48902" xr:uid="{00000000-0005-0000-0000-000024900000}"/>
    <cellStyle name="Normal 3 3 14" xfId="27337" xr:uid="{00000000-0005-0000-0000-000025900000}"/>
    <cellStyle name="Normal 3 3 2" xfId="20600" xr:uid="{00000000-0005-0000-0000-000026900000}"/>
    <cellStyle name="Normal 3 3 2 2" xfId="20601" xr:uid="{00000000-0005-0000-0000-000027900000}"/>
    <cellStyle name="Normal 3 3 2 2 2" xfId="48903" xr:uid="{00000000-0005-0000-0000-000028900000}"/>
    <cellStyle name="Normal 3 3 2 3" xfId="40936" xr:uid="{00000000-0005-0000-0000-000029900000}"/>
    <cellStyle name="Normal 3 3 3" xfId="20602" xr:uid="{00000000-0005-0000-0000-00002A900000}"/>
    <cellStyle name="Normal 3 3 3 10" xfId="20603" xr:uid="{00000000-0005-0000-0000-00002B900000}"/>
    <cellStyle name="Normal 3 3 3 10 2" xfId="48904" xr:uid="{00000000-0005-0000-0000-00002C900000}"/>
    <cellStyle name="Normal 3 3 3 11" xfId="40937" xr:uid="{00000000-0005-0000-0000-00002D900000}"/>
    <cellStyle name="Normal 3 3 3 2" xfId="20604" xr:uid="{00000000-0005-0000-0000-00002E900000}"/>
    <cellStyle name="Normal 3 3 3 2 10" xfId="40938" xr:uid="{00000000-0005-0000-0000-00002F900000}"/>
    <cellStyle name="Normal 3 3 3 2 2" xfId="20605" xr:uid="{00000000-0005-0000-0000-000030900000}"/>
    <cellStyle name="Normal 3 3 3 2 2 2" xfId="20606" xr:uid="{00000000-0005-0000-0000-000031900000}"/>
    <cellStyle name="Normal 3 3 3 2 2 2 2" xfId="20607" xr:uid="{00000000-0005-0000-0000-000032900000}"/>
    <cellStyle name="Normal 3 3 3 2 2 2 2 2" xfId="20608" xr:uid="{00000000-0005-0000-0000-000033900000}"/>
    <cellStyle name="Normal 3 3 3 2 2 2 2 2 2" xfId="20609" xr:uid="{00000000-0005-0000-0000-000034900000}"/>
    <cellStyle name="Normal 3 3 3 2 2 2 2 2 2 2" xfId="40943" xr:uid="{00000000-0005-0000-0000-000035900000}"/>
    <cellStyle name="Normal 3 3 3 2 2 2 2 2 3" xfId="40942" xr:uid="{00000000-0005-0000-0000-000036900000}"/>
    <cellStyle name="Normal 3 3 3 2 2 2 2 3" xfId="20610" xr:uid="{00000000-0005-0000-0000-000037900000}"/>
    <cellStyle name="Normal 3 3 3 2 2 2 2 3 2" xfId="20611" xr:uid="{00000000-0005-0000-0000-000038900000}"/>
    <cellStyle name="Normal 3 3 3 2 2 2 2 3 2 2" xfId="40945" xr:uid="{00000000-0005-0000-0000-000039900000}"/>
    <cellStyle name="Normal 3 3 3 2 2 2 2 3 3" xfId="40944" xr:uid="{00000000-0005-0000-0000-00003A900000}"/>
    <cellStyle name="Normal 3 3 3 2 2 2 2 4" xfId="20612" xr:uid="{00000000-0005-0000-0000-00003B900000}"/>
    <cellStyle name="Normal 3 3 3 2 2 2 2 4 2" xfId="40946" xr:uid="{00000000-0005-0000-0000-00003C900000}"/>
    <cellStyle name="Normal 3 3 3 2 2 2 2 5" xfId="20613" xr:uid="{00000000-0005-0000-0000-00003D900000}"/>
    <cellStyle name="Normal 3 3 3 2 2 2 2 5 2" xfId="48908" xr:uid="{00000000-0005-0000-0000-00003E900000}"/>
    <cellStyle name="Normal 3 3 3 2 2 2 2 6" xfId="40941" xr:uid="{00000000-0005-0000-0000-00003F900000}"/>
    <cellStyle name="Normal 3 3 3 2 2 2 3" xfId="20614" xr:uid="{00000000-0005-0000-0000-000040900000}"/>
    <cellStyle name="Normal 3 3 3 2 2 2 3 2" xfId="20615" xr:uid="{00000000-0005-0000-0000-000041900000}"/>
    <cellStyle name="Normal 3 3 3 2 2 2 3 2 2" xfId="20616" xr:uid="{00000000-0005-0000-0000-000042900000}"/>
    <cellStyle name="Normal 3 3 3 2 2 2 3 2 2 2" xfId="40949" xr:uid="{00000000-0005-0000-0000-000043900000}"/>
    <cellStyle name="Normal 3 3 3 2 2 2 3 2 3" xfId="40948" xr:uid="{00000000-0005-0000-0000-000044900000}"/>
    <cellStyle name="Normal 3 3 3 2 2 2 3 3" xfId="20617" xr:uid="{00000000-0005-0000-0000-000045900000}"/>
    <cellStyle name="Normal 3 3 3 2 2 2 3 3 2" xfId="20618" xr:uid="{00000000-0005-0000-0000-000046900000}"/>
    <cellStyle name="Normal 3 3 3 2 2 2 3 3 2 2" xfId="40951" xr:uid="{00000000-0005-0000-0000-000047900000}"/>
    <cellStyle name="Normal 3 3 3 2 2 2 3 3 3" xfId="40950" xr:uid="{00000000-0005-0000-0000-000048900000}"/>
    <cellStyle name="Normal 3 3 3 2 2 2 3 4" xfId="20619" xr:uid="{00000000-0005-0000-0000-000049900000}"/>
    <cellStyle name="Normal 3 3 3 2 2 2 3 4 2" xfId="40952" xr:uid="{00000000-0005-0000-0000-00004A900000}"/>
    <cellStyle name="Normal 3 3 3 2 2 2 3 5" xfId="20620" xr:uid="{00000000-0005-0000-0000-00004B900000}"/>
    <cellStyle name="Normal 3 3 3 2 2 2 3 5 2" xfId="48909" xr:uid="{00000000-0005-0000-0000-00004C900000}"/>
    <cellStyle name="Normal 3 3 3 2 2 2 3 6" xfId="40947" xr:uid="{00000000-0005-0000-0000-00004D900000}"/>
    <cellStyle name="Normal 3 3 3 2 2 2 4" xfId="20621" xr:uid="{00000000-0005-0000-0000-00004E900000}"/>
    <cellStyle name="Normal 3 3 3 2 2 2 4 2" xfId="20622" xr:uid="{00000000-0005-0000-0000-00004F900000}"/>
    <cellStyle name="Normal 3 3 3 2 2 2 4 2 2" xfId="40954" xr:uid="{00000000-0005-0000-0000-000050900000}"/>
    <cellStyle name="Normal 3 3 3 2 2 2 4 3" xfId="40953" xr:uid="{00000000-0005-0000-0000-000051900000}"/>
    <cellStyle name="Normal 3 3 3 2 2 2 5" xfId="20623" xr:uid="{00000000-0005-0000-0000-000052900000}"/>
    <cellStyle name="Normal 3 3 3 2 2 2 5 2" xfId="20624" xr:uid="{00000000-0005-0000-0000-000053900000}"/>
    <cellStyle name="Normal 3 3 3 2 2 2 5 2 2" xfId="40956" xr:uid="{00000000-0005-0000-0000-000054900000}"/>
    <cellStyle name="Normal 3 3 3 2 2 2 5 3" xfId="40955" xr:uid="{00000000-0005-0000-0000-000055900000}"/>
    <cellStyle name="Normal 3 3 3 2 2 2 6" xfId="20625" xr:uid="{00000000-0005-0000-0000-000056900000}"/>
    <cellStyle name="Normal 3 3 3 2 2 2 6 2" xfId="40957" xr:uid="{00000000-0005-0000-0000-000057900000}"/>
    <cellStyle name="Normal 3 3 3 2 2 2 7" xfId="20626" xr:uid="{00000000-0005-0000-0000-000058900000}"/>
    <cellStyle name="Normal 3 3 3 2 2 2 7 2" xfId="48907" xr:uid="{00000000-0005-0000-0000-000059900000}"/>
    <cellStyle name="Normal 3 3 3 2 2 2 8" xfId="40940" xr:uid="{00000000-0005-0000-0000-00005A900000}"/>
    <cellStyle name="Normal 3 3 3 2 2 3" xfId="20627" xr:uid="{00000000-0005-0000-0000-00005B900000}"/>
    <cellStyle name="Normal 3 3 3 2 2 3 2" xfId="20628" xr:uid="{00000000-0005-0000-0000-00005C900000}"/>
    <cellStyle name="Normal 3 3 3 2 2 3 2 2" xfId="20629" xr:uid="{00000000-0005-0000-0000-00005D900000}"/>
    <cellStyle name="Normal 3 3 3 2 2 3 2 2 2" xfId="40960" xr:uid="{00000000-0005-0000-0000-00005E900000}"/>
    <cellStyle name="Normal 3 3 3 2 2 3 2 3" xfId="40959" xr:uid="{00000000-0005-0000-0000-00005F900000}"/>
    <cellStyle name="Normal 3 3 3 2 2 3 3" xfId="20630" xr:uid="{00000000-0005-0000-0000-000060900000}"/>
    <cellStyle name="Normal 3 3 3 2 2 3 3 2" xfId="20631" xr:uid="{00000000-0005-0000-0000-000061900000}"/>
    <cellStyle name="Normal 3 3 3 2 2 3 3 2 2" xfId="40962" xr:uid="{00000000-0005-0000-0000-000062900000}"/>
    <cellStyle name="Normal 3 3 3 2 2 3 3 3" xfId="40961" xr:uid="{00000000-0005-0000-0000-000063900000}"/>
    <cellStyle name="Normal 3 3 3 2 2 3 4" xfId="20632" xr:uid="{00000000-0005-0000-0000-000064900000}"/>
    <cellStyle name="Normal 3 3 3 2 2 3 4 2" xfId="40963" xr:uid="{00000000-0005-0000-0000-000065900000}"/>
    <cellStyle name="Normal 3 3 3 2 2 3 5" xfId="20633" xr:uid="{00000000-0005-0000-0000-000066900000}"/>
    <cellStyle name="Normal 3 3 3 2 2 3 5 2" xfId="48910" xr:uid="{00000000-0005-0000-0000-000067900000}"/>
    <cellStyle name="Normal 3 3 3 2 2 3 6" xfId="40958" xr:uid="{00000000-0005-0000-0000-000068900000}"/>
    <cellStyle name="Normal 3 3 3 2 2 4" xfId="20634" xr:uid="{00000000-0005-0000-0000-000069900000}"/>
    <cellStyle name="Normal 3 3 3 2 2 4 2" xfId="20635" xr:uid="{00000000-0005-0000-0000-00006A900000}"/>
    <cellStyle name="Normal 3 3 3 2 2 4 2 2" xfId="20636" xr:uid="{00000000-0005-0000-0000-00006B900000}"/>
    <cellStyle name="Normal 3 3 3 2 2 4 2 2 2" xfId="40966" xr:uid="{00000000-0005-0000-0000-00006C900000}"/>
    <cellStyle name="Normal 3 3 3 2 2 4 2 3" xfId="40965" xr:uid="{00000000-0005-0000-0000-00006D900000}"/>
    <cellStyle name="Normal 3 3 3 2 2 4 3" xfId="20637" xr:uid="{00000000-0005-0000-0000-00006E900000}"/>
    <cellStyle name="Normal 3 3 3 2 2 4 3 2" xfId="20638" xr:uid="{00000000-0005-0000-0000-00006F900000}"/>
    <cellStyle name="Normal 3 3 3 2 2 4 3 2 2" xfId="40968" xr:uid="{00000000-0005-0000-0000-000070900000}"/>
    <cellStyle name="Normal 3 3 3 2 2 4 3 3" xfId="40967" xr:uid="{00000000-0005-0000-0000-000071900000}"/>
    <cellStyle name="Normal 3 3 3 2 2 4 4" xfId="20639" xr:uid="{00000000-0005-0000-0000-000072900000}"/>
    <cellStyle name="Normal 3 3 3 2 2 4 4 2" xfId="40969" xr:uid="{00000000-0005-0000-0000-000073900000}"/>
    <cellStyle name="Normal 3 3 3 2 2 4 5" xfId="20640" xr:uid="{00000000-0005-0000-0000-000074900000}"/>
    <cellStyle name="Normal 3 3 3 2 2 4 5 2" xfId="48911" xr:uid="{00000000-0005-0000-0000-000075900000}"/>
    <cellStyle name="Normal 3 3 3 2 2 4 6" xfId="40964" xr:uid="{00000000-0005-0000-0000-000076900000}"/>
    <cellStyle name="Normal 3 3 3 2 2 5" xfId="20641" xr:uid="{00000000-0005-0000-0000-000077900000}"/>
    <cellStyle name="Normal 3 3 3 2 2 5 2" xfId="20642" xr:uid="{00000000-0005-0000-0000-000078900000}"/>
    <cellStyle name="Normal 3 3 3 2 2 5 2 2" xfId="40971" xr:uid="{00000000-0005-0000-0000-000079900000}"/>
    <cellStyle name="Normal 3 3 3 2 2 5 3" xfId="40970" xr:uid="{00000000-0005-0000-0000-00007A900000}"/>
    <cellStyle name="Normal 3 3 3 2 2 6" xfId="20643" xr:uid="{00000000-0005-0000-0000-00007B900000}"/>
    <cellStyle name="Normal 3 3 3 2 2 6 2" xfId="20644" xr:uid="{00000000-0005-0000-0000-00007C900000}"/>
    <cellStyle name="Normal 3 3 3 2 2 6 2 2" xfId="40973" xr:uid="{00000000-0005-0000-0000-00007D900000}"/>
    <cellStyle name="Normal 3 3 3 2 2 6 3" xfId="40972" xr:uid="{00000000-0005-0000-0000-00007E900000}"/>
    <cellStyle name="Normal 3 3 3 2 2 7" xfId="20645" xr:uid="{00000000-0005-0000-0000-00007F900000}"/>
    <cellStyle name="Normal 3 3 3 2 2 7 2" xfId="40974" xr:uid="{00000000-0005-0000-0000-000080900000}"/>
    <cellStyle name="Normal 3 3 3 2 2 8" xfId="20646" xr:uid="{00000000-0005-0000-0000-000081900000}"/>
    <cellStyle name="Normal 3 3 3 2 2 8 2" xfId="48906" xr:uid="{00000000-0005-0000-0000-000082900000}"/>
    <cellStyle name="Normal 3 3 3 2 2 9" xfId="40939" xr:uid="{00000000-0005-0000-0000-000083900000}"/>
    <cellStyle name="Normal 3 3 3 2 3" xfId="20647" xr:uid="{00000000-0005-0000-0000-000084900000}"/>
    <cellStyle name="Normal 3 3 3 2 3 2" xfId="20648" xr:uid="{00000000-0005-0000-0000-000085900000}"/>
    <cellStyle name="Normal 3 3 3 2 3 2 2" xfId="20649" xr:uid="{00000000-0005-0000-0000-000086900000}"/>
    <cellStyle name="Normal 3 3 3 2 3 2 2 2" xfId="20650" xr:uid="{00000000-0005-0000-0000-000087900000}"/>
    <cellStyle name="Normal 3 3 3 2 3 2 2 2 2" xfId="40978" xr:uid="{00000000-0005-0000-0000-000088900000}"/>
    <cellStyle name="Normal 3 3 3 2 3 2 2 3" xfId="40977" xr:uid="{00000000-0005-0000-0000-000089900000}"/>
    <cellStyle name="Normal 3 3 3 2 3 2 3" xfId="20651" xr:uid="{00000000-0005-0000-0000-00008A900000}"/>
    <cellStyle name="Normal 3 3 3 2 3 2 3 2" xfId="20652" xr:uid="{00000000-0005-0000-0000-00008B900000}"/>
    <cellStyle name="Normal 3 3 3 2 3 2 3 2 2" xfId="40980" xr:uid="{00000000-0005-0000-0000-00008C900000}"/>
    <cellStyle name="Normal 3 3 3 2 3 2 3 3" xfId="40979" xr:uid="{00000000-0005-0000-0000-00008D900000}"/>
    <cellStyle name="Normal 3 3 3 2 3 2 4" xfId="20653" xr:uid="{00000000-0005-0000-0000-00008E900000}"/>
    <cellStyle name="Normal 3 3 3 2 3 2 4 2" xfId="40981" xr:uid="{00000000-0005-0000-0000-00008F900000}"/>
    <cellStyle name="Normal 3 3 3 2 3 2 5" xfId="20654" xr:uid="{00000000-0005-0000-0000-000090900000}"/>
    <cellStyle name="Normal 3 3 3 2 3 2 5 2" xfId="48913" xr:uid="{00000000-0005-0000-0000-000091900000}"/>
    <cellStyle name="Normal 3 3 3 2 3 2 6" xfId="40976" xr:uid="{00000000-0005-0000-0000-000092900000}"/>
    <cellStyle name="Normal 3 3 3 2 3 3" xfId="20655" xr:uid="{00000000-0005-0000-0000-000093900000}"/>
    <cellStyle name="Normal 3 3 3 2 3 3 2" xfId="20656" xr:uid="{00000000-0005-0000-0000-000094900000}"/>
    <cellStyle name="Normal 3 3 3 2 3 3 2 2" xfId="20657" xr:uid="{00000000-0005-0000-0000-000095900000}"/>
    <cellStyle name="Normal 3 3 3 2 3 3 2 2 2" xfId="40984" xr:uid="{00000000-0005-0000-0000-000096900000}"/>
    <cellStyle name="Normal 3 3 3 2 3 3 2 3" xfId="40983" xr:uid="{00000000-0005-0000-0000-000097900000}"/>
    <cellStyle name="Normal 3 3 3 2 3 3 3" xfId="20658" xr:uid="{00000000-0005-0000-0000-000098900000}"/>
    <cellStyle name="Normal 3 3 3 2 3 3 3 2" xfId="20659" xr:uid="{00000000-0005-0000-0000-000099900000}"/>
    <cellStyle name="Normal 3 3 3 2 3 3 3 2 2" xfId="40986" xr:uid="{00000000-0005-0000-0000-00009A900000}"/>
    <cellStyle name="Normal 3 3 3 2 3 3 3 3" xfId="40985" xr:uid="{00000000-0005-0000-0000-00009B900000}"/>
    <cellStyle name="Normal 3 3 3 2 3 3 4" xfId="20660" xr:uid="{00000000-0005-0000-0000-00009C900000}"/>
    <cellStyle name="Normal 3 3 3 2 3 3 4 2" xfId="40987" xr:uid="{00000000-0005-0000-0000-00009D900000}"/>
    <cellStyle name="Normal 3 3 3 2 3 3 5" xfId="20661" xr:uid="{00000000-0005-0000-0000-00009E900000}"/>
    <cellStyle name="Normal 3 3 3 2 3 3 5 2" xfId="48914" xr:uid="{00000000-0005-0000-0000-00009F900000}"/>
    <cellStyle name="Normal 3 3 3 2 3 3 6" xfId="40982" xr:uid="{00000000-0005-0000-0000-0000A0900000}"/>
    <cellStyle name="Normal 3 3 3 2 3 4" xfId="20662" xr:uid="{00000000-0005-0000-0000-0000A1900000}"/>
    <cellStyle name="Normal 3 3 3 2 3 4 2" xfId="20663" xr:uid="{00000000-0005-0000-0000-0000A2900000}"/>
    <cellStyle name="Normal 3 3 3 2 3 4 2 2" xfId="40989" xr:uid="{00000000-0005-0000-0000-0000A3900000}"/>
    <cellStyle name="Normal 3 3 3 2 3 4 3" xfId="40988" xr:uid="{00000000-0005-0000-0000-0000A4900000}"/>
    <cellStyle name="Normal 3 3 3 2 3 5" xfId="20664" xr:uid="{00000000-0005-0000-0000-0000A5900000}"/>
    <cellStyle name="Normal 3 3 3 2 3 5 2" xfId="20665" xr:uid="{00000000-0005-0000-0000-0000A6900000}"/>
    <cellStyle name="Normal 3 3 3 2 3 5 2 2" xfId="40991" xr:uid="{00000000-0005-0000-0000-0000A7900000}"/>
    <cellStyle name="Normal 3 3 3 2 3 5 3" xfId="40990" xr:uid="{00000000-0005-0000-0000-0000A8900000}"/>
    <cellStyle name="Normal 3 3 3 2 3 6" xfId="20666" xr:uid="{00000000-0005-0000-0000-0000A9900000}"/>
    <cellStyle name="Normal 3 3 3 2 3 6 2" xfId="40992" xr:uid="{00000000-0005-0000-0000-0000AA900000}"/>
    <cellStyle name="Normal 3 3 3 2 3 7" xfId="20667" xr:uid="{00000000-0005-0000-0000-0000AB900000}"/>
    <cellStyle name="Normal 3 3 3 2 3 7 2" xfId="48912" xr:uid="{00000000-0005-0000-0000-0000AC900000}"/>
    <cellStyle name="Normal 3 3 3 2 3 8" xfId="40975" xr:uid="{00000000-0005-0000-0000-0000AD900000}"/>
    <cellStyle name="Normal 3 3 3 2 4" xfId="20668" xr:uid="{00000000-0005-0000-0000-0000AE900000}"/>
    <cellStyle name="Normal 3 3 3 2 4 2" xfId="20669" xr:uid="{00000000-0005-0000-0000-0000AF900000}"/>
    <cellStyle name="Normal 3 3 3 2 4 2 2" xfId="20670" xr:uid="{00000000-0005-0000-0000-0000B0900000}"/>
    <cellStyle name="Normal 3 3 3 2 4 2 2 2" xfId="40995" xr:uid="{00000000-0005-0000-0000-0000B1900000}"/>
    <cellStyle name="Normal 3 3 3 2 4 2 3" xfId="40994" xr:uid="{00000000-0005-0000-0000-0000B2900000}"/>
    <cellStyle name="Normal 3 3 3 2 4 3" xfId="20671" xr:uid="{00000000-0005-0000-0000-0000B3900000}"/>
    <cellStyle name="Normal 3 3 3 2 4 3 2" xfId="20672" xr:uid="{00000000-0005-0000-0000-0000B4900000}"/>
    <cellStyle name="Normal 3 3 3 2 4 3 2 2" xfId="40997" xr:uid="{00000000-0005-0000-0000-0000B5900000}"/>
    <cellStyle name="Normal 3 3 3 2 4 3 3" xfId="40996" xr:uid="{00000000-0005-0000-0000-0000B6900000}"/>
    <cellStyle name="Normal 3 3 3 2 4 4" xfId="20673" xr:uid="{00000000-0005-0000-0000-0000B7900000}"/>
    <cellStyle name="Normal 3 3 3 2 4 4 2" xfId="40998" xr:uid="{00000000-0005-0000-0000-0000B8900000}"/>
    <cellStyle name="Normal 3 3 3 2 4 5" xfId="20674" xr:uid="{00000000-0005-0000-0000-0000B9900000}"/>
    <cellStyle name="Normal 3 3 3 2 4 5 2" xfId="48915" xr:uid="{00000000-0005-0000-0000-0000BA900000}"/>
    <cellStyle name="Normal 3 3 3 2 4 6" xfId="40993" xr:uid="{00000000-0005-0000-0000-0000BB900000}"/>
    <cellStyle name="Normal 3 3 3 2 5" xfId="20675" xr:uid="{00000000-0005-0000-0000-0000BC900000}"/>
    <cellStyle name="Normal 3 3 3 2 5 2" xfId="20676" xr:uid="{00000000-0005-0000-0000-0000BD900000}"/>
    <cellStyle name="Normal 3 3 3 2 5 2 2" xfId="20677" xr:uid="{00000000-0005-0000-0000-0000BE900000}"/>
    <cellStyle name="Normal 3 3 3 2 5 2 2 2" xfId="41001" xr:uid="{00000000-0005-0000-0000-0000BF900000}"/>
    <cellStyle name="Normal 3 3 3 2 5 2 3" xfId="41000" xr:uid="{00000000-0005-0000-0000-0000C0900000}"/>
    <cellStyle name="Normal 3 3 3 2 5 3" xfId="20678" xr:uid="{00000000-0005-0000-0000-0000C1900000}"/>
    <cellStyle name="Normal 3 3 3 2 5 3 2" xfId="20679" xr:uid="{00000000-0005-0000-0000-0000C2900000}"/>
    <cellStyle name="Normal 3 3 3 2 5 3 2 2" xfId="41003" xr:uid="{00000000-0005-0000-0000-0000C3900000}"/>
    <cellStyle name="Normal 3 3 3 2 5 3 3" xfId="41002" xr:uid="{00000000-0005-0000-0000-0000C4900000}"/>
    <cellStyle name="Normal 3 3 3 2 5 4" xfId="20680" xr:uid="{00000000-0005-0000-0000-0000C5900000}"/>
    <cellStyle name="Normal 3 3 3 2 5 4 2" xfId="41004" xr:uid="{00000000-0005-0000-0000-0000C6900000}"/>
    <cellStyle name="Normal 3 3 3 2 5 5" xfId="20681" xr:uid="{00000000-0005-0000-0000-0000C7900000}"/>
    <cellStyle name="Normal 3 3 3 2 5 5 2" xfId="48916" xr:uid="{00000000-0005-0000-0000-0000C8900000}"/>
    <cellStyle name="Normal 3 3 3 2 5 6" xfId="40999" xr:uid="{00000000-0005-0000-0000-0000C9900000}"/>
    <cellStyle name="Normal 3 3 3 2 6" xfId="20682" xr:uid="{00000000-0005-0000-0000-0000CA900000}"/>
    <cellStyle name="Normal 3 3 3 2 6 2" xfId="20683" xr:uid="{00000000-0005-0000-0000-0000CB900000}"/>
    <cellStyle name="Normal 3 3 3 2 6 2 2" xfId="41006" xr:uid="{00000000-0005-0000-0000-0000CC900000}"/>
    <cellStyle name="Normal 3 3 3 2 6 3" xfId="41005" xr:uid="{00000000-0005-0000-0000-0000CD900000}"/>
    <cellStyle name="Normal 3 3 3 2 7" xfId="20684" xr:uid="{00000000-0005-0000-0000-0000CE900000}"/>
    <cellStyle name="Normal 3 3 3 2 7 2" xfId="20685" xr:uid="{00000000-0005-0000-0000-0000CF900000}"/>
    <cellStyle name="Normal 3 3 3 2 7 2 2" xfId="41008" xr:uid="{00000000-0005-0000-0000-0000D0900000}"/>
    <cellStyle name="Normal 3 3 3 2 7 3" xfId="41007" xr:uid="{00000000-0005-0000-0000-0000D1900000}"/>
    <cellStyle name="Normal 3 3 3 2 8" xfId="20686" xr:uid="{00000000-0005-0000-0000-0000D2900000}"/>
    <cellStyle name="Normal 3 3 3 2 8 2" xfId="41009" xr:uid="{00000000-0005-0000-0000-0000D3900000}"/>
    <cellStyle name="Normal 3 3 3 2 9" xfId="20687" xr:uid="{00000000-0005-0000-0000-0000D4900000}"/>
    <cellStyle name="Normal 3 3 3 2 9 2" xfId="48905" xr:uid="{00000000-0005-0000-0000-0000D5900000}"/>
    <cellStyle name="Normal 3 3 3 3" xfId="20688" xr:uid="{00000000-0005-0000-0000-0000D6900000}"/>
    <cellStyle name="Normal 3 3 3 3 2" xfId="20689" xr:uid="{00000000-0005-0000-0000-0000D7900000}"/>
    <cellStyle name="Normal 3 3 3 3 2 2" xfId="20690" xr:uid="{00000000-0005-0000-0000-0000D8900000}"/>
    <cellStyle name="Normal 3 3 3 3 2 2 2" xfId="20691" xr:uid="{00000000-0005-0000-0000-0000D9900000}"/>
    <cellStyle name="Normal 3 3 3 3 2 2 2 2" xfId="20692" xr:uid="{00000000-0005-0000-0000-0000DA900000}"/>
    <cellStyle name="Normal 3 3 3 3 2 2 2 2 2" xfId="41014" xr:uid="{00000000-0005-0000-0000-0000DB900000}"/>
    <cellStyle name="Normal 3 3 3 3 2 2 2 3" xfId="41013" xr:uid="{00000000-0005-0000-0000-0000DC900000}"/>
    <cellStyle name="Normal 3 3 3 3 2 2 3" xfId="20693" xr:uid="{00000000-0005-0000-0000-0000DD900000}"/>
    <cellStyle name="Normal 3 3 3 3 2 2 3 2" xfId="20694" xr:uid="{00000000-0005-0000-0000-0000DE900000}"/>
    <cellStyle name="Normal 3 3 3 3 2 2 3 2 2" xfId="41016" xr:uid="{00000000-0005-0000-0000-0000DF900000}"/>
    <cellStyle name="Normal 3 3 3 3 2 2 3 3" xfId="41015" xr:uid="{00000000-0005-0000-0000-0000E0900000}"/>
    <cellStyle name="Normal 3 3 3 3 2 2 4" xfId="20695" xr:uid="{00000000-0005-0000-0000-0000E1900000}"/>
    <cellStyle name="Normal 3 3 3 3 2 2 4 2" xfId="41017" xr:uid="{00000000-0005-0000-0000-0000E2900000}"/>
    <cellStyle name="Normal 3 3 3 3 2 2 5" xfId="20696" xr:uid="{00000000-0005-0000-0000-0000E3900000}"/>
    <cellStyle name="Normal 3 3 3 3 2 2 5 2" xfId="48919" xr:uid="{00000000-0005-0000-0000-0000E4900000}"/>
    <cellStyle name="Normal 3 3 3 3 2 2 6" xfId="41012" xr:uid="{00000000-0005-0000-0000-0000E5900000}"/>
    <cellStyle name="Normal 3 3 3 3 2 3" xfId="20697" xr:uid="{00000000-0005-0000-0000-0000E6900000}"/>
    <cellStyle name="Normal 3 3 3 3 2 3 2" xfId="20698" xr:uid="{00000000-0005-0000-0000-0000E7900000}"/>
    <cellStyle name="Normal 3 3 3 3 2 3 2 2" xfId="20699" xr:uid="{00000000-0005-0000-0000-0000E8900000}"/>
    <cellStyle name="Normal 3 3 3 3 2 3 2 2 2" xfId="41020" xr:uid="{00000000-0005-0000-0000-0000E9900000}"/>
    <cellStyle name="Normal 3 3 3 3 2 3 2 3" xfId="41019" xr:uid="{00000000-0005-0000-0000-0000EA900000}"/>
    <cellStyle name="Normal 3 3 3 3 2 3 3" xfId="20700" xr:uid="{00000000-0005-0000-0000-0000EB900000}"/>
    <cellStyle name="Normal 3 3 3 3 2 3 3 2" xfId="20701" xr:uid="{00000000-0005-0000-0000-0000EC900000}"/>
    <cellStyle name="Normal 3 3 3 3 2 3 3 2 2" xfId="41022" xr:uid="{00000000-0005-0000-0000-0000ED900000}"/>
    <cellStyle name="Normal 3 3 3 3 2 3 3 3" xfId="41021" xr:uid="{00000000-0005-0000-0000-0000EE900000}"/>
    <cellStyle name="Normal 3 3 3 3 2 3 4" xfId="20702" xr:uid="{00000000-0005-0000-0000-0000EF900000}"/>
    <cellStyle name="Normal 3 3 3 3 2 3 4 2" xfId="41023" xr:uid="{00000000-0005-0000-0000-0000F0900000}"/>
    <cellStyle name="Normal 3 3 3 3 2 3 5" xfId="20703" xr:uid="{00000000-0005-0000-0000-0000F1900000}"/>
    <cellStyle name="Normal 3 3 3 3 2 3 5 2" xfId="48920" xr:uid="{00000000-0005-0000-0000-0000F2900000}"/>
    <cellStyle name="Normal 3 3 3 3 2 3 6" xfId="41018" xr:uid="{00000000-0005-0000-0000-0000F3900000}"/>
    <cellStyle name="Normal 3 3 3 3 2 4" xfId="20704" xr:uid="{00000000-0005-0000-0000-0000F4900000}"/>
    <cellStyle name="Normal 3 3 3 3 2 4 2" xfId="20705" xr:uid="{00000000-0005-0000-0000-0000F5900000}"/>
    <cellStyle name="Normal 3 3 3 3 2 4 2 2" xfId="41025" xr:uid="{00000000-0005-0000-0000-0000F6900000}"/>
    <cellStyle name="Normal 3 3 3 3 2 4 3" xfId="41024" xr:uid="{00000000-0005-0000-0000-0000F7900000}"/>
    <cellStyle name="Normal 3 3 3 3 2 5" xfId="20706" xr:uid="{00000000-0005-0000-0000-0000F8900000}"/>
    <cellStyle name="Normal 3 3 3 3 2 5 2" xfId="20707" xr:uid="{00000000-0005-0000-0000-0000F9900000}"/>
    <cellStyle name="Normal 3 3 3 3 2 5 2 2" xfId="41027" xr:uid="{00000000-0005-0000-0000-0000FA900000}"/>
    <cellStyle name="Normal 3 3 3 3 2 5 3" xfId="41026" xr:uid="{00000000-0005-0000-0000-0000FB900000}"/>
    <cellStyle name="Normal 3 3 3 3 2 6" xfId="20708" xr:uid="{00000000-0005-0000-0000-0000FC900000}"/>
    <cellStyle name="Normal 3 3 3 3 2 6 2" xfId="41028" xr:uid="{00000000-0005-0000-0000-0000FD900000}"/>
    <cellStyle name="Normal 3 3 3 3 2 7" xfId="20709" xr:uid="{00000000-0005-0000-0000-0000FE900000}"/>
    <cellStyle name="Normal 3 3 3 3 2 7 2" xfId="48918" xr:uid="{00000000-0005-0000-0000-0000FF900000}"/>
    <cellStyle name="Normal 3 3 3 3 2 8" xfId="41011" xr:uid="{00000000-0005-0000-0000-000000910000}"/>
    <cellStyle name="Normal 3 3 3 3 3" xfId="20710" xr:uid="{00000000-0005-0000-0000-000001910000}"/>
    <cellStyle name="Normal 3 3 3 3 3 2" xfId="20711" xr:uid="{00000000-0005-0000-0000-000002910000}"/>
    <cellStyle name="Normal 3 3 3 3 3 2 2" xfId="20712" xr:uid="{00000000-0005-0000-0000-000003910000}"/>
    <cellStyle name="Normal 3 3 3 3 3 2 2 2" xfId="41031" xr:uid="{00000000-0005-0000-0000-000004910000}"/>
    <cellStyle name="Normal 3 3 3 3 3 2 3" xfId="41030" xr:uid="{00000000-0005-0000-0000-000005910000}"/>
    <cellStyle name="Normal 3 3 3 3 3 3" xfId="20713" xr:uid="{00000000-0005-0000-0000-000006910000}"/>
    <cellStyle name="Normal 3 3 3 3 3 3 2" xfId="20714" xr:uid="{00000000-0005-0000-0000-000007910000}"/>
    <cellStyle name="Normal 3 3 3 3 3 3 2 2" xfId="41033" xr:uid="{00000000-0005-0000-0000-000008910000}"/>
    <cellStyle name="Normal 3 3 3 3 3 3 3" xfId="41032" xr:uid="{00000000-0005-0000-0000-000009910000}"/>
    <cellStyle name="Normal 3 3 3 3 3 4" xfId="20715" xr:uid="{00000000-0005-0000-0000-00000A910000}"/>
    <cellStyle name="Normal 3 3 3 3 3 4 2" xfId="41034" xr:uid="{00000000-0005-0000-0000-00000B910000}"/>
    <cellStyle name="Normal 3 3 3 3 3 5" xfId="20716" xr:uid="{00000000-0005-0000-0000-00000C910000}"/>
    <cellStyle name="Normal 3 3 3 3 3 5 2" xfId="48921" xr:uid="{00000000-0005-0000-0000-00000D910000}"/>
    <cellStyle name="Normal 3 3 3 3 3 6" xfId="41029" xr:uid="{00000000-0005-0000-0000-00000E910000}"/>
    <cellStyle name="Normal 3 3 3 3 4" xfId="20717" xr:uid="{00000000-0005-0000-0000-00000F910000}"/>
    <cellStyle name="Normal 3 3 3 3 4 2" xfId="20718" xr:uid="{00000000-0005-0000-0000-000010910000}"/>
    <cellStyle name="Normal 3 3 3 3 4 2 2" xfId="20719" xr:uid="{00000000-0005-0000-0000-000011910000}"/>
    <cellStyle name="Normal 3 3 3 3 4 2 2 2" xfId="41037" xr:uid="{00000000-0005-0000-0000-000012910000}"/>
    <cellStyle name="Normal 3 3 3 3 4 2 3" xfId="41036" xr:uid="{00000000-0005-0000-0000-000013910000}"/>
    <cellStyle name="Normal 3 3 3 3 4 3" xfId="20720" xr:uid="{00000000-0005-0000-0000-000014910000}"/>
    <cellStyle name="Normal 3 3 3 3 4 3 2" xfId="20721" xr:uid="{00000000-0005-0000-0000-000015910000}"/>
    <cellStyle name="Normal 3 3 3 3 4 3 2 2" xfId="41039" xr:uid="{00000000-0005-0000-0000-000016910000}"/>
    <cellStyle name="Normal 3 3 3 3 4 3 3" xfId="41038" xr:uid="{00000000-0005-0000-0000-000017910000}"/>
    <cellStyle name="Normal 3 3 3 3 4 4" xfId="20722" xr:uid="{00000000-0005-0000-0000-000018910000}"/>
    <cellStyle name="Normal 3 3 3 3 4 4 2" xfId="41040" xr:uid="{00000000-0005-0000-0000-000019910000}"/>
    <cellStyle name="Normal 3 3 3 3 4 5" xfId="20723" xr:uid="{00000000-0005-0000-0000-00001A910000}"/>
    <cellStyle name="Normal 3 3 3 3 4 5 2" xfId="48922" xr:uid="{00000000-0005-0000-0000-00001B910000}"/>
    <cellStyle name="Normal 3 3 3 3 4 6" xfId="41035" xr:uid="{00000000-0005-0000-0000-00001C910000}"/>
    <cellStyle name="Normal 3 3 3 3 5" xfId="20724" xr:uid="{00000000-0005-0000-0000-00001D910000}"/>
    <cellStyle name="Normal 3 3 3 3 5 2" xfId="20725" xr:uid="{00000000-0005-0000-0000-00001E910000}"/>
    <cellStyle name="Normal 3 3 3 3 5 2 2" xfId="41042" xr:uid="{00000000-0005-0000-0000-00001F910000}"/>
    <cellStyle name="Normal 3 3 3 3 5 3" xfId="41041" xr:uid="{00000000-0005-0000-0000-000020910000}"/>
    <cellStyle name="Normal 3 3 3 3 6" xfId="20726" xr:uid="{00000000-0005-0000-0000-000021910000}"/>
    <cellStyle name="Normal 3 3 3 3 6 2" xfId="20727" xr:uid="{00000000-0005-0000-0000-000022910000}"/>
    <cellStyle name="Normal 3 3 3 3 6 2 2" xfId="41044" xr:uid="{00000000-0005-0000-0000-000023910000}"/>
    <cellStyle name="Normal 3 3 3 3 6 3" xfId="41043" xr:uid="{00000000-0005-0000-0000-000024910000}"/>
    <cellStyle name="Normal 3 3 3 3 7" xfId="20728" xr:uid="{00000000-0005-0000-0000-000025910000}"/>
    <cellStyle name="Normal 3 3 3 3 7 2" xfId="41045" xr:uid="{00000000-0005-0000-0000-000026910000}"/>
    <cellStyle name="Normal 3 3 3 3 8" xfId="20729" xr:uid="{00000000-0005-0000-0000-000027910000}"/>
    <cellStyle name="Normal 3 3 3 3 8 2" xfId="48917" xr:uid="{00000000-0005-0000-0000-000028910000}"/>
    <cellStyle name="Normal 3 3 3 3 9" xfId="41010" xr:uid="{00000000-0005-0000-0000-000029910000}"/>
    <cellStyle name="Normal 3 3 3 4" xfId="20730" xr:uid="{00000000-0005-0000-0000-00002A910000}"/>
    <cellStyle name="Normal 3 3 3 4 2" xfId="20731" xr:uid="{00000000-0005-0000-0000-00002B910000}"/>
    <cellStyle name="Normal 3 3 3 4 2 2" xfId="20732" xr:uid="{00000000-0005-0000-0000-00002C910000}"/>
    <cellStyle name="Normal 3 3 3 4 2 2 2" xfId="20733" xr:uid="{00000000-0005-0000-0000-00002D910000}"/>
    <cellStyle name="Normal 3 3 3 4 2 2 2 2" xfId="41049" xr:uid="{00000000-0005-0000-0000-00002E910000}"/>
    <cellStyle name="Normal 3 3 3 4 2 2 3" xfId="41048" xr:uid="{00000000-0005-0000-0000-00002F910000}"/>
    <cellStyle name="Normal 3 3 3 4 2 3" xfId="20734" xr:uid="{00000000-0005-0000-0000-000030910000}"/>
    <cellStyle name="Normal 3 3 3 4 2 3 2" xfId="20735" xr:uid="{00000000-0005-0000-0000-000031910000}"/>
    <cellStyle name="Normal 3 3 3 4 2 3 2 2" xfId="41051" xr:uid="{00000000-0005-0000-0000-000032910000}"/>
    <cellStyle name="Normal 3 3 3 4 2 3 3" xfId="41050" xr:uid="{00000000-0005-0000-0000-000033910000}"/>
    <cellStyle name="Normal 3 3 3 4 2 4" xfId="20736" xr:uid="{00000000-0005-0000-0000-000034910000}"/>
    <cellStyle name="Normal 3 3 3 4 2 4 2" xfId="41052" xr:uid="{00000000-0005-0000-0000-000035910000}"/>
    <cellStyle name="Normal 3 3 3 4 2 5" xfId="20737" xr:uid="{00000000-0005-0000-0000-000036910000}"/>
    <cellStyle name="Normal 3 3 3 4 2 5 2" xfId="48924" xr:uid="{00000000-0005-0000-0000-000037910000}"/>
    <cellStyle name="Normal 3 3 3 4 2 6" xfId="41047" xr:uid="{00000000-0005-0000-0000-000038910000}"/>
    <cellStyle name="Normal 3 3 3 4 3" xfId="20738" xr:uid="{00000000-0005-0000-0000-000039910000}"/>
    <cellStyle name="Normal 3 3 3 4 3 2" xfId="20739" xr:uid="{00000000-0005-0000-0000-00003A910000}"/>
    <cellStyle name="Normal 3 3 3 4 3 2 2" xfId="20740" xr:uid="{00000000-0005-0000-0000-00003B910000}"/>
    <cellStyle name="Normal 3 3 3 4 3 2 2 2" xfId="41055" xr:uid="{00000000-0005-0000-0000-00003C910000}"/>
    <cellStyle name="Normal 3 3 3 4 3 2 3" xfId="41054" xr:uid="{00000000-0005-0000-0000-00003D910000}"/>
    <cellStyle name="Normal 3 3 3 4 3 3" xfId="20741" xr:uid="{00000000-0005-0000-0000-00003E910000}"/>
    <cellStyle name="Normal 3 3 3 4 3 3 2" xfId="20742" xr:uid="{00000000-0005-0000-0000-00003F910000}"/>
    <cellStyle name="Normal 3 3 3 4 3 3 2 2" xfId="41057" xr:uid="{00000000-0005-0000-0000-000040910000}"/>
    <cellStyle name="Normal 3 3 3 4 3 3 3" xfId="41056" xr:uid="{00000000-0005-0000-0000-000041910000}"/>
    <cellStyle name="Normal 3 3 3 4 3 4" xfId="20743" xr:uid="{00000000-0005-0000-0000-000042910000}"/>
    <cellStyle name="Normal 3 3 3 4 3 4 2" xfId="41058" xr:uid="{00000000-0005-0000-0000-000043910000}"/>
    <cellStyle name="Normal 3 3 3 4 3 5" xfId="20744" xr:uid="{00000000-0005-0000-0000-000044910000}"/>
    <cellStyle name="Normal 3 3 3 4 3 5 2" xfId="48925" xr:uid="{00000000-0005-0000-0000-000045910000}"/>
    <cellStyle name="Normal 3 3 3 4 3 6" xfId="41053" xr:uid="{00000000-0005-0000-0000-000046910000}"/>
    <cellStyle name="Normal 3 3 3 4 4" xfId="20745" xr:uid="{00000000-0005-0000-0000-000047910000}"/>
    <cellStyle name="Normal 3 3 3 4 4 2" xfId="20746" xr:uid="{00000000-0005-0000-0000-000048910000}"/>
    <cellStyle name="Normal 3 3 3 4 4 2 2" xfId="41060" xr:uid="{00000000-0005-0000-0000-000049910000}"/>
    <cellStyle name="Normal 3 3 3 4 4 3" xfId="41059" xr:uid="{00000000-0005-0000-0000-00004A910000}"/>
    <cellStyle name="Normal 3 3 3 4 5" xfId="20747" xr:uid="{00000000-0005-0000-0000-00004B910000}"/>
    <cellStyle name="Normal 3 3 3 4 5 2" xfId="20748" xr:uid="{00000000-0005-0000-0000-00004C910000}"/>
    <cellStyle name="Normal 3 3 3 4 5 2 2" xfId="41062" xr:uid="{00000000-0005-0000-0000-00004D910000}"/>
    <cellStyle name="Normal 3 3 3 4 5 3" xfId="41061" xr:uid="{00000000-0005-0000-0000-00004E910000}"/>
    <cellStyle name="Normal 3 3 3 4 6" xfId="20749" xr:uid="{00000000-0005-0000-0000-00004F910000}"/>
    <cellStyle name="Normal 3 3 3 4 6 2" xfId="41063" xr:uid="{00000000-0005-0000-0000-000050910000}"/>
    <cellStyle name="Normal 3 3 3 4 7" xfId="20750" xr:uid="{00000000-0005-0000-0000-000051910000}"/>
    <cellStyle name="Normal 3 3 3 4 7 2" xfId="48923" xr:uid="{00000000-0005-0000-0000-000052910000}"/>
    <cellStyle name="Normal 3 3 3 4 8" xfId="41046" xr:uid="{00000000-0005-0000-0000-000053910000}"/>
    <cellStyle name="Normal 3 3 3 5" xfId="20751" xr:uid="{00000000-0005-0000-0000-000054910000}"/>
    <cellStyle name="Normal 3 3 3 5 2" xfId="20752" xr:uid="{00000000-0005-0000-0000-000055910000}"/>
    <cellStyle name="Normal 3 3 3 5 2 2" xfId="20753" xr:uid="{00000000-0005-0000-0000-000056910000}"/>
    <cellStyle name="Normal 3 3 3 5 2 2 2" xfId="41066" xr:uid="{00000000-0005-0000-0000-000057910000}"/>
    <cellStyle name="Normal 3 3 3 5 2 3" xfId="41065" xr:uid="{00000000-0005-0000-0000-000058910000}"/>
    <cellStyle name="Normal 3 3 3 5 3" xfId="20754" xr:uid="{00000000-0005-0000-0000-000059910000}"/>
    <cellStyle name="Normal 3 3 3 5 3 2" xfId="20755" xr:uid="{00000000-0005-0000-0000-00005A910000}"/>
    <cellStyle name="Normal 3 3 3 5 3 2 2" xfId="41068" xr:uid="{00000000-0005-0000-0000-00005B910000}"/>
    <cellStyle name="Normal 3 3 3 5 3 3" xfId="41067" xr:uid="{00000000-0005-0000-0000-00005C910000}"/>
    <cellStyle name="Normal 3 3 3 5 4" xfId="20756" xr:uid="{00000000-0005-0000-0000-00005D910000}"/>
    <cellStyle name="Normal 3 3 3 5 4 2" xfId="41069" xr:uid="{00000000-0005-0000-0000-00005E910000}"/>
    <cellStyle name="Normal 3 3 3 5 5" xfId="20757" xr:uid="{00000000-0005-0000-0000-00005F910000}"/>
    <cellStyle name="Normal 3 3 3 5 5 2" xfId="48926" xr:uid="{00000000-0005-0000-0000-000060910000}"/>
    <cellStyle name="Normal 3 3 3 5 6" xfId="41064" xr:uid="{00000000-0005-0000-0000-000061910000}"/>
    <cellStyle name="Normal 3 3 3 6" xfId="20758" xr:uid="{00000000-0005-0000-0000-000062910000}"/>
    <cellStyle name="Normal 3 3 3 6 2" xfId="20759" xr:uid="{00000000-0005-0000-0000-000063910000}"/>
    <cellStyle name="Normal 3 3 3 6 2 2" xfId="20760" xr:uid="{00000000-0005-0000-0000-000064910000}"/>
    <cellStyle name="Normal 3 3 3 6 2 2 2" xfId="41072" xr:uid="{00000000-0005-0000-0000-000065910000}"/>
    <cellStyle name="Normal 3 3 3 6 2 3" xfId="41071" xr:uid="{00000000-0005-0000-0000-000066910000}"/>
    <cellStyle name="Normal 3 3 3 6 3" xfId="20761" xr:uid="{00000000-0005-0000-0000-000067910000}"/>
    <cellStyle name="Normal 3 3 3 6 3 2" xfId="20762" xr:uid="{00000000-0005-0000-0000-000068910000}"/>
    <cellStyle name="Normal 3 3 3 6 3 2 2" xfId="41074" xr:uid="{00000000-0005-0000-0000-000069910000}"/>
    <cellStyle name="Normal 3 3 3 6 3 3" xfId="41073" xr:uid="{00000000-0005-0000-0000-00006A910000}"/>
    <cellStyle name="Normal 3 3 3 6 4" xfId="20763" xr:uid="{00000000-0005-0000-0000-00006B910000}"/>
    <cellStyle name="Normal 3 3 3 6 4 2" xfId="41075" xr:uid="{00000000-0005-0000-0000-00006C910000}"/>
    <cellStyle name="Normal 3 3 3 6 5" xfId="20764" xr:uid="{00000000-0005-0000-0000-00006D910000}"/>
    <cellStyle name="Normal 3 3 3 6 5 2" xfId="48927" xr:uid="{00000000-0005-0000-0000-00006E910000}"/>
    <cellStyle name="Normal 3 3 3 6 6" xfId="41070" xr:uid="{00000000-0005-0000-0000-00006F910000}"/>
    <cellStyle name="Normal 3 3 3 7" xfId="20765" xr:uid="{00000000-0005-0000-0000-000070910000}"/>
    <cellStyle name="Normal 3 3 3 7 2" xfId="20766" xr:uid="{00000000-0005-0000-0000-000071910000}"/>
    <cellStyle name="Normal 3 3 3 7 2 2" xfId="41077" xr:uid="{00000000-0005-0000-0000-000072910000}"/>
    <cellStyle name="Normal 3 3 3 7 3" xfId="41076" xr:uid="{00000000-0005-0000-0000-000073910000}"/>
    <cellStyle name="Normal 3 3 3 8" xfId="20767" xr:uid="{00000000-0005-0000-0000-000074910000}"/>
    <cellStyle name="Normal 3 3 3 8 2" xfId="20768" xr:uid="{00000000-0005-0000-0000-000075910000}"/>
    <cellStyle name="Normal 3 3 3 8 2 2" xfId="41079" xr:uid="{00000000-0005-0000-0000-000076910000}"/>
    <cellStyle name="Normal 3 3 3 8 3" xfId="41078" xr:uid="{00000000-0005-0000-0000-000077910000}"/>
    <cellStyle name="Normal 3 3 3 9" xfId="20769" xr:uid="{00000000-0005-0000-0000-000078910000}"/>
    <cellStyle name="Normal 3 3 3 9 2" xfId="41080" xr:uid="{00000000-0005-0000-0000-000079910000}"/>
    <cellStyle name="Normal 3 3 4" xfId="20770" xr:uid="{00000000-0005-0000-0000-00007A910000}"/>
    <cellStyle name="Normal 3 3 4 10" xfId="41081" xr:uid="{00000000-0005-0000-0000-00007B910000}"/>
    <cellStyle name="Normal 3 3 4 2" xfId="20771" xr:uid="{00000000-0005-0000-0000-00007C910000}"/>
    <cellStyle name="Normal 3 3 4 2 2" xfId="20772" xr:uid="{00000000-0005-0000-0000-00007D910000}"/>
    <cellStyle name="Normal 3 3 4 2 2 2" xfId="20773" xr:uid="{00000000-0005-0000-0000-00007E910000}"/>
    <cellStyle name="Normal 3 3 4 2 2 2 2" xfId="20774" xr:uid="{00000000-0005-0000-0000-00007F910000}"/>
    <cellStyle name="Normal 3 3 4 2 2 2 2 2" xfId="20775" xr:uid="{00000000-0005-0000-0000-000080910000}"/>
    <cellStyle name="Normal 3 3 4 2 2 2 2 2 2" xfId="41086" xr:uid="{00000000-0005-0000-0000-000081910000}"/>
    <cellStyle name="Normal 3 3 4 2 2 2 2 3" xfId="41085" xr:uid="{00000000-0005-0000-0000-000082910000}"/>
    <cellStyle name="Normal 3 3 4 2 2 2 3" xfId="20776" xr:uid="{00000000-0005-0000-0000-000083910000}"/>
    <cellStyle name="Normal 3 3 4 2 2 2 3 2" xfId="20777" xr:uid="{00000000-0005-0000-0000-000084910000}"/>
    <cellStyle name="Normal 3 3 4 2 2 2 3 2 2" xfId="41088" xr:uid="{00000000-0005-0000-0000-000085910000}"/>
    <cellStyle name="Normal 3 3 4 2 2 2 3 3" xfId="41087" xr:uid="{00000000-0005-0000-0000-000086910000}"/>
    <cellStyle name="Normal 3 3 4 2 2 2 4" xfId="20778" xr:uid="{00000000-0005-0000-0000-000087910000}"/>
    <cellStyle name="Normal 3 3 4 2 2 2 4 2" xfId="41089" xr:uid="{00000000-0005-0000-0000-000088910000}"/>
    <cellStyle name="Normal 3 3 4 2 2 2 5" xfId="20779" xr:uid="{00000000-0005-0000-0000-000089910000}"/>
    <cellStyle name="Normal 3 3 4 2 2 2 5 2" xfId="48931" xr:uid="{00000000-0005-0000-0000-00008A910000}"/>
    <cellStyle name="Normal 3 3 4 2 2 2 6" xfId="41084" xr:uid="{00000000-0005-0000-0000-00008B910000}"/>
    <cellStyle name="Normal 3 3 4 2 2 3" xfId="20780" xr:uid="{00000000-0005-0000-0000-00008C910000}"/>
    <cellStyle name="Normal 3 3 4 2 2 3 2" xfId="20781" xr:uid="{00000000-0005-0000-0000-00008D910000}"/>
    <cellStyle name="Normal 3 3 4 2 2 3 2 2" xfId="20782" xr:uid="{00000000-0005-0000-0000-00008E910000}"/>
    <cellStyle name="Normal 3 3 4 2 2 3 2 2 2" xfId="41092" xr:uid="{00000000-0005-0000-0000-00008F910000}"/>
    <cellStyle name="Normal 3 3 4 2 2 3 2 3" xfId="41091" xr:uid="{00000000-0005-0000-0000-000090910000}"/>
    <cellStyle name="Normal 3 3 4 2 2 3 3" xfId="20783" xr:uid="{00000000-0005-0000-0000-000091910000}"/>
    <cellStyle name="Normal 3 3 4 2 2 3 3 2" xfId="20784" xr:uid="{00000000-0005-0000-0000-000092910000}"/>
    <cellStyle name="Normal 3 3 4 2 2 3 3 2 2" xfId="41094" xr:uid="{00000000-0005-0000-0000-000093910000}"/>
    <cellStyle name="Normal 3 3 4 2 2 3 3 3" xfId="41093" xr:uid="{00000000-0005-0000-0000-000094910000}"/>
    <cellStyle name="Normal 3 3 4 2 2 3 4" xfId="20785" xr:uid="{00000000-0005-0000-0000-000095910000}"/>
    <cellStyle name="Normal 3 3 4 2 2 3 4 2" xfId="41095" xr:uid="{00000000-0005-0000-0000-000096910000}"/>
    <cellStyle name="Normal 3 3 4 2 2 3 5" xfId="20786" xr:uid="{00000000-0005-0000-0000-000097910000}"/>
    <cellStyle name="Normal 3 3 4 2 2 3 5 2" xfId="48932" xr:uid="{00000000-0005-0000-0000-000098910000}"/>
    <cellStyle name="Normal 3 3 4 2 2 3 6" xfId="41090" xr:uid="{00000000-0005-0000-0000-000099910000}"/>
    <cellStyle name="Normal 3 3 4 2 2 4" xfId="20787" xr:uid="{00000000-0005-0000-0000-00009A910000}"/>
    <cellStyle name="Normal 3 3 4 2 2 4 2" xfId="20788" xr:uid="{00000000-0005-0000-0000-00009B910000}"/>
    <cellStyle name="Normal 3 3 4 2 2 4 2 2" xfId="41097" xr:uid="{00000000-0005-0000-0000-00009C910000}"/>
    <cellStyle name="Normal 3 3 4 2 2 4 3" xfId="41096" xr:uid="{00000000-0005-0000-0000-00009D910000}"/>
    <cellStyle name="Normal 3 3 4 2 2 5" xfId="20789" xr:uid="{00000000-0005-0000-0000-00009E910000}"/>
    <cellStyle name="Normal 3 3 4 2 2 5 2" xfId="20790" xr:uid="{00000000-0005-0000-0000-00009F910000}"/>
    <cellStyle name="Normal 3 3 4 2 2 5 2 2" xfId="41099" xr:uid="{00000000-0005-0000-0000-0000A0910000}"/>
    <cellStyle name="Normal 3 3 4 2 2 5 3" xfId="41098" xr:uid="{00000000-0005-0000-0000-0000A1910000}"/>
    <cellStyle name="Normal 3 3 4 2 2 6" xfId="20791" xr:uid="{00000000-0005-0000-0000-0000A2910000}"/>
    <cellStyle name="Normal 3 3 4 2 2 6 2" xfId="41100" xr:uid="{00000000-0005-0000-0000-0000A3910000}"/>
    <cellStyle name="Normal 3 3 4 2 2 7" xfId="20792" xr:uid="{00000000-0005-0000-0000-0000A4910000}"/>
    <cellStyle name="Normal 3 3 4 2 2 7 2" xfId="48930" xr:uid="{00000000-0005-0000-0000-0000A5910000}"/>
    <cellStyle name="Normal 3 3 4 2 2 8" xfId="41083" xr:uid="{00000000-0005-0000-0000-0000A6910000}"/>
    <cellStyle name="Normal 3 3 4 2 3" xfId="20793" xr:uid="{00000000-0005-0000-0000-0000A7910000}"/>
    <cellStyle name="Normal 3 3 4 2 3 2" xfId="20794" xr:uid="{00000000-0005-0000-0000-0000A8910000}"/>
    <cellStyle name="Normal 3 3 4 2 3 2 2" xfId="20795" xr:uid="{00000000-0005-0000-0000-0000A9910000}"/>
    <cellStyle name="Normal 3 3 4 2 3 2 2 2" xfId="41103" xr:uid="{00000000-0005-0000-0000-0000AA910000}"/>
    <cellStyle name="Normal 3 3 4 2 3 2 3" xfId="41102" xr:uid="{00000000-0005-0000-0000-0000AB910000}"/>
    <cellStyle name="Normal 3 3 4 2 3 3" xfId="20796" xr:uid="{00000000-0005-0000-0000-0000AC910000}"/>
    <cellStyle name="Normal 3 3 4 2 3 3 2" xfId="20797" xr:uid="{00000000-0005-0000-0000-0000AD910000}"/>
    <cellStyle name="Normal 3 3 4 2 3 3 2 2" xfId="41105" xr:uid="{00000000-0005-0000-0000-0000AE910000}"/>
    <cellStyle name="Normal 3 3 4 2 3 3 3" xfId="41104" xr:uid="{00000000-0005-0000-0000-0000AF910000}"/>
    <cellStyle name="Normal 3 3 4 2 3 4" xfId="20798" xr:uid="{00000000-0005-0000-0000-0000B0910000}"/>
    <cellStyle name="Normal 3 3 4 2 3 4 2" xfId="41106" xr:uid="{00000000-0005-0000-0000-0000B1910000}"/>
    <cellStyle name="Normal 3 3 4 2 3 5" xfId="20799" xr:uid="{00000000-0005-0000-0000-0000B2910000}"/>
    <cellStyle name="Normal 3 3 4 2 3 5 2" xfId="48933" xr:uid="{00000000-0005-0000-0000-0000B3910000}"/>
    <cellStyle name="Normal 3 3 4 2 3 6" xfId="41101" xr:uid="{00000000-0005-0000-0000-0000B4910000}"/>
    <cellStyle name="Normal 3 3 4 2 4" xfId="20800" xr:uid="{00000000-0005-0000-0000-0000B5910000}"/>
    <cellStyle name="Normal 3 3 4 2 4 2" xfId="20801" xr:uid="{00000000-0005-0000-0000-0000B6910000}"/>
    <cellStyle name="Normal 3 3 4 2 4 2 2" xfId="20802" xr:uid="{00000000-0005-0000-0000-0000B7910000}"/>
    <cellStyle name="Normal 3 3 4 2 4 2 2 2" xfId="41109" xr:uid="{00000000-0005-0000-0000-0000B8910000}"/>
    <cellStyle name="Normal 3 3 4 2 4 2 3" xfId="41108" xr:uid="{00000000-0005-0000-0000-0000B9910000}"/>
    <cellStyle name="Normal 3 3 4 2 4 3" xfId="20803" xr:uid="{00000000-0005-0000-0000-0000BA910000}"/>
    <cellStyle name="Normal 3 3 4 2 4 3 2" xfId="20804" xr:uid="{00000000-0005-0000-0000-0000BB910000}"/>
    <cellStyle name="Normal 3 3 4 2 4 3 2 2" xfId="41111" xr:uid="{00000000-0005-0000-0000-0000BC910000}"/>
    <cellStyle name="Normal 3 3 4 2 4 3 3" xfId="41110" xr:uid="{00000000-0005-0000-0000-0000BD910000}"/>
    <cellStyle name="Normal 3 3 4 2 4 4" xfId="20805" xr:uid="{00000000-0005-0000-0000-0000BE910000}"/>
    <cellStyle name="Normal 3 3 4 2 4 4 2" xfId="41112" xr:uid="{00000000-0005-0000-0000-0000BF910000}"/>
    <cellStyle name="Normal 3 3 4 2 4 5" xfId="20806" xr:uid="{00000000-0005-0000-0000-0000C0910000}"/>
    <cellStyle name="Normal 3 3 4 2 4 5 2" xfId="48934" xr:uid="{00000000-0005-0000-0000-0000C1910000}"/>
    <cellStyle name="Normal 3 3 4 2 4 6" xfId="41107" xr:uid="{00000000-0005-0000-0000-0000C2910000}"/>
    <cellStyle name="Normal 3 3 4 2 5" xfId="20807" xr:uid="{00000000-0005-0000-0000-0000C3910000}"/>
    <cellStyle name="Normal 3 3 4 2 5 2" xfId="20808" xr:uid="{00000000-0005-0000-0000-0000C4910000}"/>
    <cellStyle name="Normal 3 3 4 2 5 2 2" xfId="41114" xr:uid="{00000000-0005-0000-0000-0000C5910000}"/>
    <cellStyle name="Normal 3 3 4 2 5 3" xfId="41113" xr:uid="{00000000-0005-0000-0000-0000C6910000}"/>
    <cellStyle name="Normal 3 3 4 2 6" xfId="20809" xr:uid="{00000000-0005-0000-0000-0000C7910000}"/>
    <cellStyle name="Normal 3 3 4 2 6 2" xfId="20810" xr:uid="{00000000-0005-0000-0000-0000C8910000}"/>
    <cellStyle name="Normal 3 3 4 2 6 2 2" xfId="41116" xr:uid="{00000000-0005-0000-0000-0000C9910000}"/>
    <cellStyle name="Normal 3 3 4 2 6 3" xfId="41115" xr:uid="{00000000-0005-0000-0000-0000CA910000}"/>
    <cellStyle name="Normal 3 3 4 2 7" xfId="20811" xr:uid="{00000000-0005-0000-0000-0000CB910000}"/>
    <cellStyle name="Normal 3 3 4 2 7 2" xfId="41117" xr:uid="{00000000-0005-0000-0000-0000CC910000}"/>
    <cellStyle name="Normal 3 3 4 2 8" xfId="20812" xr:uid="{00000000-0005-0000-0000-0000CD910000}"/>
    <cellStyle name="Normal 3 3 4 2 8 2" xfId="48929" xr:uid="{00000000-0005-0000-0000-0000CE910000}"/>
    <cellStyle name="Normal 3 3 4 2 9" xfId="41082" xr:uid="{00000000-0005-0000-0000-0000CF910000}"/>
    <cellStyle name="Normal 3 3 4 3" xfId="20813" xr:uid="{00000000-0005-0000-0000-0000D0910000}"/>
    <cellStyle name="Normal 3 3 4 3 2" xfId="20814" xr:uid="{00000000-0005-0000-0000-0000D1910000}"/>
    <cellStyle name="Normal 3 3 4 3 2 2" xfId="20815" xr:uid="{00000000-0005-0000-0000-0000D2910000}"/>
    <cellStyle name="Normal 3 3 4 3 2 2 2" xfId="20816" xr:uid="{00000000-0005-0000-0000-0000D3910000}"/>
    <cellStyle name="Normal 3 3 4 3 2 2 2 2" xfId="41121" xr:uid="{00000000-0005-0000-0000-0000D4910000}"/>
    <cellStyle name="Normal 3 3 4 3 2 2 3" xfId="41120" xr:uid="{00000000-0005-0000-0000-0000D5910000}"/>
    <cellStyle name="Normal 3 3 4 3 2 3" xfId="20817" xr:uid="{00000000-0005-0000-0000-0000D6910000}"/>
    <cellStyle name="Normal 3 3 4 3 2 3 2" xfId="20818" xr:uid="{00000000-0005-0000-0000-0000D7910000}"/>
    <cellStyle name="Normal 3 3 4 3 2 3 2 2" xfId="41123" xr:uid="{00000000-0005-0000-0000-0000D8910000}"/>
    <cellStyle name="Normal 3 3 4 3 2 3 3" xfId="41122" xr:uid="{00000000-0005-0000-0000-0000D9910000}"/>
    <cellStyle name="Normal 3 3 4 3 2 4" xfId="20819" xr:uid="{00000000-0005-0000-0000-0000DA910000}"/>
    <cellStyle name="Normal 3 3 4 3 2 4 2" xfId="41124" xr:uid="{00000000-0005-0000-0000-0000DB910000}"/>
    <cellStyle name="Normal 3 3 4 3 2 5" xfId="20820" xr:uid="{00000000-0005-0000-0000-0000DC910000}"/>
    <cellStyle name="Normal 3 3 4 3 2 5 2" xfId="48936" xr:uid="{00000000-0005-0000-0000-0000DD910000}"/>
    <cellStyle name="Normal 3 3 4 3 2 6" xfId="41119" xr:uid="{00000000-0005-0000-0000-0000DE910000}"/>
    <cellStyle name="Normal 3 3 4 3 3" xfId="20821" xr:uid="{00000000-0005-0000-0000-0000DF910000}"/>
    <cellStyle name="Normal 3 3 4 3 3 2" xfId="20822" xr:uid="{00000000-0005-0000-0000-0000E0910000}"/>
    <cellStyle name="Normal 3 3 4 3 3 2 2" xfId="20823" xr:uid="{00000000-0005-0000-0000-0000E1910000}"/>
    <cellStyle name="Normal 3 3 4 3 3 2 2 2" xfId="41127" xr:uid="{00000000-0005-0000-0000-0000E2910000}"/>
    <cellStyle name="Normal 3 3 4 3 3 2 3" xfId="41126" xr:uid="{00000000-0005-0000-0000-0000E3910000}"/>
    <cellStyle name="Normal 3 3 4 3 3 3" xfId="20824" xr:uid="{00000000-0005-0000-0000-0000E4910000}"/>
    <cellStyle name="Normal 3 3 4 3 3 3 2" xfId="20825" xr:uid="{00000000-0005-0000-0000-0000E5910000}"/>
    <cellStyle name="Normal 3 3 4 3 3 3 2 2" xfId="41129" xr:uid="{00000000-0005-0000-0000-0000E6910000}"/>
    <cellStyle name="Normal 3 3 4 3 3 3 3" xfId="41128" xr:uid="{00000000-0005-0000-0000-0000E7910000}"/>
    <cellStyle name="Normal 3 3 4 3 3 4" xfId="20826" xr:uid="{00000000-0005-0000-0000-0000E8910000}"/>
    <cellStyle name="Normal 3 3 4 3 3 4 2" xfId="41130" xr:uid="{00000000-0005-0000-0000-0000E9910000}"/>
    <cellStyle name="Normal 3 3 4 3 3 5" xfId="20827" xr:uid="{00000000-0005-0000-0000-0000EA910000}"/>
    <cellStyle name="Normal 3 3 4 3 3 5 2" xfId="48937" xr:uid="{00000000-0005-0000-0000-0000EB910000}"/>
    <cellStyle name="Normal 3 3 4 3 3 6" xfId="41125" xr:uid="{00000000-0005-0000-0000-0000EC910000}"/>
    <cellStyle name="Normal 3 3 4 3 4" xfId="20828" xr:uid="{00000000-0005-0000-0000-0000ED910000}"/>
    <cellStyle name="Normal 3 3 4 3 4 2" xfId="20829" xr:uid="{00000000-0005-0000-0000-0000EE910000}"/>
    <cellStyle name="Normal 3 3 4 3 4 2 2" xfId="41132" xr:uid="{00000000-0005-0000-0000-0000EF910000}"/>
    <cellStyle name="Normal 3 3 4 3 4 3" xfId="41131" xr:uid="{00000000-0005-0000-0000-0000F0910000}"/>
    <cellStyle name="Normal 3 3 4 3 5" xfId="20830" xr:uid="{00000000-0005-0000-0000-0000F1910000}"/>
    <cellStyle name="Normal 3 3 4 3 5 2" xfId="20831" xr:uid="{00000000-0005-0000-0000-0000F2910000}"/>
    <cellStyle name="Normal 3 3 4 3 5 2 2" xfId="41134" xr:uid="{00000000-0005-0000-0000-0000F3910000}"/>
    <cellStyle name="Normal 3 3 4 3 5 3" xfId="41133" xr:uid="{00000000-0005-0000-0000-0000F4910000}"/>
    <cellStyle name="Normal 3 3 4 3 6" xfId="20832" xr:uid="{00000000-0005-0000-0000-0000F5910000}"/>
    <cellStyle name="Normal 3 3 4 3 6 2" xfId="41135" xr:uid="{00000000-0005-0000-0000-0000F6910000}"/>
    <cellStyle name="Normal 3 3 4 3 7" xfId="20833" xr:uid="{00000000-0005-0000-0000-0000F7910000}"/>
    <cellStyle name="Normal 3 3 4 3 7 2" xfId="48935" xr:uid="{00000000-0005-0000-0000-0000F8910000}"/>
    <cellStyle name="Normal 3 3 4 3 8" xfId="41118" xr:uid="{00000000-0005-0000-0000-0000F9910000}"/>
    <cellStyle name="Normal 3 3 4 4" xfId="20834" xr:uid="{00000000-0005-0000-0000-0000FA910000}"/>
    <cellStyle name="Normal 3 3 4 4 2" xfId="20835" xr:uid="{00000000-0005-0000-0000-0000FB910000}"/>
    <cellStyle name="Normal 3 3 4 4 2 2" xfId="20836" xr:uid="{00000000-0005-0000-0000-0000FC910000}"/>
    <cellStyle name="Normal 3 3 4 4 2 2 2" xfId="41138" xr:uid="{00000000-0005-0000-0000-0000FD910000}"/>
    <cellStyle name="Normal 3 3 4 4 2 3" xfId="41137" xr:uid="{00000000-0005-0000-0000-0000FE910000}"/>
    <cellStyle name="Normal 3 3 4 4 3" xfId="20837" xr:uid="{00000000-0005-0000-0000-0000FF910000}"/>
    <cellStyle name="Normal 3 3 4 4 3 2" xfId="20838" xr:uid="{00000000-0005-0000-0000-000000920000}"/>
    <cellStyle name="Normal 3 3 4 4 3 2 2" xfId="41140" xr:uid="{00000000-0005-0000-0000-000001920000}"/>
    <cellStyle name="Normal 3 3 4 4 3 3" xfId="41139" xr:uid="{00000000-0005-0000-0000-000002920000}"/>
    <cellStyle name="Normal 3 3 4 4 4" xfId="20839" xr:uid="{00000000-0005-0000-0000-000003920000}"/>
    <cellStyle name="Normal 3 3 4 4 4 2" xfId="41141" xr:uid="{00000000-0005-0000-0000-000004920000}"/>
    <cellStyle name="Normal 3 3 4 4 5" xfId="20840" xr:uid="{00000000-0005-0000-0000-000005920000}"/>
    <cellStyle name="Normal 3 3 4 4 5 2" xfId="48938" xr:uid="{00000000-0005-0000-0000-000006920000}"/>
    <cellStyle name="Normal 3 3 4 4 6" xfId="41136" xr:uid="{00000000-0005-0000-0000-000007920000}"/>
    <cellStyle name="Normal 3 3 4 5" xfId="20841" xr:uid="{00000000-0005-0000-0000-000008920000}"/>
    <cellStyle name="Normal 3 3 4 5 2" xfId="20842" xr:uid="{00000000-0005-0000-0000-000009920000}"/>
    <cellStyle name="Normal 3 3 4 5 2 2" xfId="20843" xr:uid="{00000000-0005-0000-0000-00000A920000}"/>
    <cellStyle name="Normal 3 3 4 5 2 2 2" xfId="41144" xr:uid="{00000000-0005-0000-0000-00000B920000}"/>
    <cellStyle name="Normal 3 3 4 5 2 3" xfId="41143" xr:uid="{00000000-0005-0000-0000-00000C920000}"/>
    <cellStyle name="Normal 3 3 4 5 3" xfId="20844" xr:uid="{00000000-0005-0000-0000-00000D920000}"/>
    <cellStyle name="Normal 3 3 4 5 3 2" xfId="20845" xr:uid="{00000000-0005-0000-0000-00000E920000}"/>
    <cellStyle name="Normal 3 3 4 5 3 2 2" xfId="41146" xr:uid="{00000000-0005-0000-0000-00000F920000}"/>
    <cellStyle name="Normal 3 3 4 5 3 3" xfId="41145" xr:uid="{00000000-0005-0000-0000-000010920000}"/>
    <cellStyle name="Normal 3 3 4 5 4" xfId="20846" xr:uid="{00000000-0005-0000-0000-000011920000}"/>
    <cellStyle name="Normal 3 3 4 5 4 2" xfId="41147" xr:uid="{00000000-0005-0000-0000-000012920000}"/>
    <cellStyle name="Normal 3 3 4 5 5" xfId="20847" xr:uid="{00000000-0005-0000-0000-000013920000}"/>
    <cellStyle name="Normal 3 3 4 5 5 2" xfId="48939" xr:uid="{00000000-0005-0000-0000-000014920000}"/>
    <cellStyle name="Normal 3 3 4 5 6" xfId="41142" xr:uid="{00000000-0005-0000-0000-000015920000}"/>
    <cellStyle name="Normal 3 3 4 6" xfId="20848" xr:uid="{00000000-0005-0000-0000-000016920000}"/>
    <cellStyle name="Normal 3 3 4 6 2" xfId="20849" xr:uid="{00000000-0005-0000-0000-000017920000}"/>
    <cellStyle name="Normal 3 3 4 6 2 2" xfId="41149" xr:uid="{00000000-0005-0000-0000-000018920000}"/>
    <cellStyle name="Normal 3 3 4 6 3" xfId="41148" xr:uid="{00000000-0005-0000-0000-000019920000}"/>
    <cellStyle name="Normal 3 3 4 7" xfId="20850" xr:uid="{00000000-0005-0000-0000-00001A920000}"/>
    <cellStyle name="Normal 3 3 4 7 2" xfId="20851" xr:uid="{00000000-0005-0000-0000-00001B920000}"/>
    <cellStyle name="Normal 3 3 4 7 2 2" xfId="41151" xr:uid="{00000000-0005-0000-0000-00001C920000}"/>
    <cellStyle name="Normal 3 3 4 7 3" xfId="41150" xr:uid="{00000000-0005-0000-0000-00001D920000}"/>
    <cellStyle name="Normal 3 3 4 8" xfId="20852" xr:uid="{00000000-0005-0000-0000-00001E920000}"/>
    <cellStyle name="Normal 3 3 4 8 2" xfId="41152" xr:uid="{00000000-0005-0000-0000-00001F920000}"/>
    <cellStyle name="Normal 3 3 4 9" xfId="20853" xr:uid="{00000000-0005-0000-0000-000020920000}"/>
    <cellStyle name="Normal 3 3 4 9 2" xfId="48928" xr:uid="{00000000-0005-0000-0000-000021920000}"/>
    <cellStyle name="Normal 3 3 5" xfId="20854" xr:uid="{00000000-0005-0000-0000-000022920000}"/>
    <cellStyle name="Normal 3 3 5 2" xfId="20855" xr:uid="{00000000-0005-0000-0000-000023920000}"/>
    <cellStyle name="Normal 3 3 5 2 2" xfId="20856" xr:uid="{00000000-0005-0000-0000-000024920000}"/>
    <cellStyle name="Normal 3 3 5 2 2 2" xfId="20857" xr:uid="{00000000-0005-0000-0000-000025920000}"/>
    <cellStyle name="Normal 3 3 5 2 2 2 2" xfId="20858" xr:uid="{00000000-0005-0000-0000-000026920000}"/>
    <cellStyle name="Normal 3 3 5 2 2 2 2 2" xfId="41157" xr:uid="{00000000-0005-0000-0000-000027920000}"/>
    <cellStyle name="Normal 3 3 5 2 2 2 3" xfId="41156" xr:uid="{00000000-0005-0000-0000-000028920000}"/>
    <cellStyle name="Normal 3 3 5 2 2 3" xfId="20859" xr:uid="{00000000-0005-0000-0000-000029920000}"/>
    <cellStyle name="Normal 3 3 5 2 2 3 2" xfId="20860" xr:uid="{00000000-0005-0000-0000-00002A920000}"/>
    <cellStyle name="Normal 3 3 5 2 2 3 2 2" xfId="41159" xr:uid="{00000000-0005-0000-0000-00002B920000}"/>
    <cellStyle name="Normal 3 3 5 2 2 3 3" xfId="41158" xr:uid="{00000000-0005-0000-0000-00002C920000}"/>
    <cellStyle name="Normal 3 3 5 2 2 4" xfId="20861" xr:uid="{00000000-0005-0000-0000-00002D920000}"/>
    <cellStyle name="Normal 3 3 5 2 2 4 2" xfId="41160" xr:uid="{00000000-0005-0000-0000-00002E920000}"/>
    <cellStyle name="Normal 3 3 5 2 2 5" xfId="20862" xr:uid="{00000000-0005-0000-0000-00002F920000}"/>
    <cellStyle name="Normal 3 3 5 2 2 5 2" xfId="48942" xr:uid="{00000000-0005-0000-0000-000030920000}"/>
    <cellStyle name="Normal 3 3 5 2 2 6" xfId="41155" xr:uid="{00000000-0005-0000-0000-000031920000}"/>
    <cellStyle name="Normal 3 3 5 2 3" xfId="20863" xr:uid="{00000000-0005-0000-0000-000032920000}"/>
    <cellStyle name="Normal 3 3 5 2 3 2" xfId="20864" xr:uid="{00000000-0005-0000-0000-000033920000}"/>
    <cellStyle name="Normal 3 3 5 2 3 2 2" xfId="20865" xr:uid="{00000000-0005-0000-0000-000034920000}"/>
    <cellStyle name="Normal 3 3 5 2 3 2 2 2" xfId="41163" xr:uid="{00000000-0005-0000-0000-000035920000}"/>
    <cellStyle name="Normal 3 3 5 2 3 2 3" xfId="41162" xr:uid="{00000000-0005-0000-0000-000036920000}"/>
    <cellStyle name="Normal 3 3 5 2 3 3" xfId="20866" xr:uid="{00000000-0005-0000-0000-000037920000}"/>
    <cellStyle name="Normal 3 3 5 2 3 3 2" xfId="20867" xr:uid="{00000000-0005-0000-0000-000038920000}"/>
    <cellStyle name="Normal 3 3 5 2 3 3 2 2" xfId="41165" xr:uid="{00000000-0005-0000-0000-000039920000}"/>
    <cellStyle name="Normal 3 3 5 2 3 3 3" xfId="41164" xr:uid="{00000000-0005-0000-0000-00003A920000}"/>
    <cellStyle name="Normal 3 3 5 2 3 4" xfId="20868" xr:uid="{00000000-0005-0000-0000-00003B920000}"/>
    <cellStyle name="Normal 3 3 5 2 3 4 2" xfId="41166" xr:uid="{00000000-0005-0000-0000-00003C920000}"/>
    <cellStyle name="Normal 3 3 5 2 3 5" xfId="20869" xr:uid="{00000000-0005-0000-0000-00003D920000}"/>
    <cellStyle name="Normal 3 3 5 2 3 5 2" xfId="48943" xr:uid="{00000000-0005-0000-0000-00003E920000}"/>
    <cellStyle name="Normal 3 3 5 2 3 6" xfId="41161" xr:uid="{00000000-0005-0000-0000-00003F920000}"/>
    <cellStyle name="Normal 3 3 5 2 4" xfId="20870" xr:uid="{00000000-0005-0000-0000-000040920000}"/>
    <cellStyle name="Normal 3 3 5 2 4 2" xfId="20871" xr:uid="{00000000-0005-0000-0000-000041920000}"/>
    <cellStyle name="Normal 3 3 5 2 4 2 2" xfId="41168" xr:uid="{00000000-0005-0000-0000-000042920000}"/>
    <cellStyle name="Normal 3 3 5 2 4 3" xfId="41167" xr:uid="{00000000-0005-0000-0000-000043920000}"/>
    <cellStyle name="Normal 3 3 5 2 5" xfId="20872" xr:uid="{00000000-0005-0000-0000-000044920000}"/>
    <cellStyle name="Normal 3 3 5 2 5 2" xfId="20873" xr:uid="{00000000-0005-0000-0000-000045920000}"/>
    <cellStyle name="Normal 3 3 5 2 5 2 2" xfId="41170" xr:uid="{00000000-0005-0000-0000-000046920000}"/>
    <cellStyle name="Normal 3 3 5 2 5 3" xfId="41169" xr:uid="{00000000-0005-0000-0000-000047920000}"/>
    <cellStyle name="Normal 3 3 5 2 6" xfId="20874" xr:uid="{00000000-0005-0000-0000-000048920000}"/>
    <cellStyle name="Normal 3 3 5 2 6 2" xfId="41171" xr:uid="{00000000-0005-0000-0000-000049920000}"/>
    <cellStyle name="Normal 3 3 5 2 7" xfId="20875" xr:uid="{00000000-0005-0000-0000-00004A920000}"/>
    <cellStyle name="Normal 3 3 5 2 7 2" xfId="48941" xr:uid="{00000000-0005-0000-0000-00004B920000}"/>
    <cellStyle name="Normal 3 3 5 2 8" xfId="41154" xr:uid="{00000000-0005-0000-0000-00004C920000}"/>
    <cellStyle name="Normal 3 3 5 3" xfId="20876" xr:uid="{00000000-0005-0000-0000-00004D920000}"/>
    <cellStyle name="Normal 3 3 5 3 2" xfId="20877" xr:uid="{00000000-0005-0000-0000-00004E920000}"/>
    <cellStyle name="Normal 3 3 5 3 2 2" xfId="20878" xr:uid="{00000000-0005-0000-0000-00004F920000}"/>
    <cellStyle name="Normal 3 3 5 3 2 2 2" xfId="41174" xr:uid="{00000000-0005-0000-0000-000050920000}"/>
    <cellStyle name="Normal 3 3 5 3 2 3" xfId="41173" xr:uid="{00000000-0005-0000-0000-000051920000}"/>
    <cellStyle name="Normal 3 3 5 3 3" xfId="20879" xr:uid="{00000000-0005-0000-0000-000052920000}"/>
    <cellStyle name="Normal 3 3 5 3 3 2" xfId="20880" xr:uid="{00000000-0005-0000-0000-000053920000}"/>
    <cellStyle name="Normal 3 3 5 3 3 2 2" xfId="41176" xr:uid="{00000000-0005-0000-0000-000054920000}"/>
    <cellStyle name="Normal 3 3 5 3 3 3" xfId="41175" xr:uid="{00000000-0005-0000-0000-000055920000}"/>
    <cellStyle name="Normal 3 3 5 3 4" xfId="20881" xr:uid="{00000000-0005-0000-0000-000056920000}"/>
    <cellStyle name="Normal 3 3 5 3 4 2" xfId="41177" xr:uid="{00000000-0005-0000-0000-000057920000}"/>
    <cellStyle name="Normal 3 3 5 3 5" xfId="20882" xr:uid="{00000000-0005-0000-0000-000058920000}"/>
    <cellStyle name="Normal 3 3 5 3 5 2" xfId="48944" xr:uid="{00000000-0005-0000-0000-000059920000}"/>
    <cellStyle name="Normal 3 3 5 3 6" xfId="41172" xr:uid="{00000000-0005-0000-0000-00005A920000}"/>
    <cellStyle name="Normal 3 3 5 4" xfId="20883" xr:uid="{00000000-0005-0000-0000-00005B920000}"/>
    <cellStyle name="Normal 3 3 5 4 2" xfId="20884" xr:uid="{00000000-0005-0000-0000-00005C920000}"/>
    <cellStyle name="Normal 3 3 5 4 2 2" xfId="20885" xr:uid="{00000000-0005-0000-0000-00005D920000}"/>
    <cellStyle name="Normal 3 3 5 4 2 2 2" xfId="41180" xr:uid="{00000000-0005-0000-0000-00005E920000}"/>
    <cellStyle name="Normal 3 3 5 4 2 3" xfId="41179" xr:uid="{00000000-0005-0000-0000-00005F920000}"/>
    <cellStyle name="Normal 3 3 5 4 3" xfId="20886" xr:uid="{00000000-0005-0000-0000-000060920000}"/>
    <cellStyle name="Normal 3 3 5 4 3 2" xfId="20887" xr:uid="{00000000-0005-0000-0000-000061920000}"/>
    <cellStyle name="Normal 3 3 5 4 3 2 2" xfId="41182" xr:uid="{00000000-0005-0000-0000-000062920000}"/>
    <cellStyle name="Normal 3 3 5 4 3 3" xfId="41181" xr:uid="{00000000-0005-0000-0000-000063920000}"/>
    <cellStyle name="Normal 3 3 5 4 4" xfId="20888" xr:uid="{00000000-0005-0000-0000-000064920000}"/>
    <cellStyle name="Normal 3 3 5 4 4 2" xfId="41183" xr:uid="{00000000-0005-0000-0000-000065920000}"/>
    <cellStyle name="Normal 3 3 5 4 5" xfId="20889" xr:uid="{00000000-0005-0000-0000-000066920000}"/>
    <cellStyle name="Normal 3 3 5 4 5 2" xfId="48945" xr:uid="{00000000-0005-0000-0000-000067920000}"/>
    <cellStyle name="Normal 3 3 5 4 6" xfId="41178" xr:uid="{00000000-0005-0000-0000-000068920000}"/>
    <cellStyle name="Normal 3 3 5 5" xfId="20890" xr:uid="{00000000-0005-0000-0000-000069920000}"/>
    <cellStyle name="Normal 3 3 5 5 2" xfId="20891" xr:uid="{00000000-0005-0000-0000-00006A920000}"/>
    <cellStyle name="Normal 3 3 5 5 2 2" xfId="41185" xr:uid="{00000000-0005-0000-0000-00006B920000}"/>
    <cellStyle name="Normal 3 3 5 5 3" xfId="41184" xr:uid="{00000000-0005-0000-0000-00006C920000}"/>
    <cellStyle name="Normal 3 3 5 6" xfId="20892" xr:uid="{00000000-0005-0000-0000-00006D920000}"/>
    <cellStyle name="Normal 3 3 5 6 2" xfId="20893" xr:uid="{00000000-0005-0000-0000-00006E920000}"/>
    <cellStyle name="Normal 3 3 5 6 2 2" xfId="41187" xr:uid="{00000000-0005-0000-0000-00006F920000}"/>
    <cellStyle name="Normal 3 3 5 6 3" xfId="41186" xr:uid="{00000000-0005-0000-0000-000070920000}"/>
    <cellStyle name="Normal 3 3 5 7" xfId="20894" xr:uid="{00000000-0005-0000-0000-000071920000}"/>
    <cellStyle name="Normal 3 3 5 7 2" xfId="41188" xr:uid="{00000000-0005-0000-0000-000072920000}"/>
    <cellStyle name="Normal 3 3 5 8" xfId="20895" xr:uid="{00000000-0005-0000-0000-000073920000}"/>
    <cellStyle name="Normal 3 3 5 8 2" xfId="48940" xr:uid="{00000000-0005-0000-0000-000074920000}"/>
    <cellStyle name="Normal 3 3 5 9" xfId="41153" xr:uid="{00000000-0005-0000-0000-000075920000}"/>
    <cellStyle name="Normal 3 3 6" xfId="20896" xr:uid="{00000000-0005-0000-0000-000076920000}"/>
    <cellStyle name="Normal 3 3 6 2" xfId="20897" xr:uid="{00000000-0005-0000-0000-000077920000}"/>
    <cellStyle name="Normal 3 3 6 2 2" xfId="20898" xr:uid="{00000000-0005-0000-0000-000078920000}"/>
    <cellStyle name="Normal 3 3 6 2 2 2" xfId="20899" xr:uid="{00000000-0005-0000-0000-000079920000}"/>
    <cellStyle name="Normal 3 3 6 2 2 2 2" xfId="41192" xr:uid="{00000000-0005-0000-0000-00007A920000}"/>
    <cellStyle name="Normal 3 3 6 2 2 3" xfId="41191" xr:uid="{00000000-0005-0000-0000-00007B920000}"/>
    <cellStyle name="Normal 3 3 6 2 3" xfId="20900" xr:uid="{00000000-0005-0000-0000-00007C920000}"/>
    <cellStyle name="Normal 3 3 6 2 3 2" xfId="20901" xr:uid="{00000000-0005-0000-0000-00007D920000}"/>
    <cellStyle name="Normal 3 3 6 2 3 2 2" xfId="41194" xr:uid="{00000000-0005-0000-0000-00007E920000}"/>
    <cellStyle name="Normal 3 3 6 2 3 3" xfId="41193" xr:uid="{00000000-0005-0000-0000-00007F920000}"/>
    <cellStyle name="Normal 3 3 6 2 4" xfId="20902" xr:uid="{00000000-0005-0000-0000-000080920000}"/>
    <cellStyle name="Normal 3 3 6 2 4 2" xfId="41195" xr:uid="{00000000-0005-0000-0000-000081920000}"/>
    <cellStyle name="Normal 3 3 6 2 5" xfId="20903" xr:uid="{00000000-0005-0000-0000-000082920000}"/>
    <cellStyle name="Normal 3 3 6 2 5 2" xfId="48947" xr:uid="{00000000-0005-0000-0000-000083920000}"/>
    <cellStyle name="Normal 3 3 6 2 6" xfId="41190" xr:uid="{00000000-0005-0000-0000-000084920000}"/>
    <cellStyle name="Normal 3 3 6 3" xfId="20904" xr:uid="{00000000-0005-0000-0000-000085920000}"/>
    <cellStyle name="Normal 3 3 6 3 2" xfId="20905" xr:uid="{00000000-0005-0000-0000-000086920000}"/>
    <cellStyle name="Normal 3 3 6 3 2 2" xfId="20906" xr:uid="{00000000-0005-0000-0000-000087920000}"/>
    <cellStyle name="Normal 3 3 6 3 2 2 2" xfId="41198" xr:uid="{00000000-0005-0000-0000-000088920000}"/>
    <cellStyle name="Normal 3 3 6 3 2 3" xfId="41197" xr:uid="{00000000-0005-0000-0000-000089920000}"/>
    <cellStyle name="Normal 3 3 6 3 3" xfId="20907" xr:uid="{00000000-0005-0000-0000-00008A920000}"/>
    <cellStyle name="Normal 3 3 6 3 3 2" xfId="20908" xr:uid="{00000000-0005-0000-0000-00008B920000}"/>
    <cellStyle name="Normal 3 3 6 3 3 2 2" xfId="41200" xr:uid="{00000000-0005-0000-0000-00008C920000}"/>
    <cellStyle name="Normal 3 3 6 3 3 3" xfId="41199" xr:uid="{00000000-0005-0000-0000-00008D920000}"/>
    <cellStyle name="Normal 3 3 6 3 4" xfId="20909" xr:uid="{00000000-0005-0000-0000-00008E920000}"/>
    <cellStyle name="Normal 3 3 6 3 4 2" xfId="41201" xr:uid="{00000000-0005-0000-0000-00008F920000}"/>
    <cellStyle name="Normal 3 3 6 3 5" xfId="20910" xr:uid="{00000000-0005-0000-0000-000090920000}"/>
    <cellStyle name="Normal 3 3 6 3 5 2" xfId="48948" xr:uid="{00000000-0005-0000-0000-000091920000}"/>
    <cellStyle name="Normal 3 3 6 3 6" xfId="41196" xr:uid="{00000000-0005-0000-0000-000092920000}"/>
    <cellStyle name="Normal 3 3 6 4" xfId="20911" xr:uid="{00000000-0005-0000-0000-000093920000}"/>
    <cellStyle name="Normal 3 3 6 4 2" xfId="20912" xr:uid="{00000000-0005-0000-0000-000094920000}"/>
    <cellStyle name="Normal 3 3 6 4 2 2" xfId="41203" xr:uid="{00000000-0005-0000-0000-000095920000}"/>
    <cellStyle name="Normal 3 3 6 4 3" xfId="41202" xr:uid="{00000000-0005-0000-0000-000096920000}"/>
    <cellStyle name="Normal 3 3 6 5" xfId="20913" xr:uid="{00000000-0005-0000-0000-000097920000}"/>
    <cellStyle name="Normal 3 3 6 5 2" xfId="20914" xr:uid="{00000000-0005-0000-0000-000098920000}"/>
    <cellStyle name="Normal 3 3 6 5 2 2" xfId="41205" xr:uid="{00000000-0005-0000-0000-000099920000}"/>
    <cellStyle name="Normal 3 3 6 5 3" xfId="41204" xr:uid="{00000000-0005-0000-0000-00009A920000}"/>
    <cellStyle name="Normal 3 3 6 6" xfId="20915" xr:uid="{00000000-0005-0000-0000-00009B920000}"/>
    <cellStyle name="Normal 3 3 6 6 2" xfId="41206" xr:uid="{00000000-0005-0000-0000-00009C920000}"/>
    <cellStyle name="Normal 3 3 6 7" xfId="20916" xr:uid="{00000000-0005-0000-0000-00009D920000}"/>
    <cellStyle name="Normal 3 3 6 7 2" xfId="48946" xr:uid="{00000000-0005-0000-0000-00009E920000}"/>
    <cellStyle name="Normal 3 3 6 8" xfId="41189" xr:uid="{00000000-0005-0000-0000-00009F920000}"/>
    <cellStyle name="Normal 3 3 7" xfId="20917" xr:uid="{00000000-0005-0000-0000-0000A0920000}"/>
    <cellStyle name="Normal 3 3 7 2" xfId="20918" xr:uid="{00000000-0005-0000-0000-0000A1920000}"/>
    <cellStyle name="Normal 3 3 7 2 2" xfId="20919" xr:uid="{00000000-0005-0000-0000-0000A2920000}"/>
    <cellStyle name="Normal 3 3 7 2 2 2" xfId="41209" xr:uid="{00000000-0005-0000-0000-0000A3920000}"/>
    <cellStyle name="Normal 3 3 7 2 3" xfId="41208" xr:uid="{00000000-0005-0000-0000-0000A4920000}"/>
    <cellStyle name="Normal 3 3 7 3" xfId="20920" xr:uid="{00000000-0005-0000-0000-0000A5920000}"/>
    <cellStyle name="Normal 3 3 7 3 2" xfId="20921" xr:uid="{00000000-0005-0000-0000-0000A6920000}"/>
    <cellStyle name="Normal 3 3 7 3 2 2" xfId="41211" xr:uid="{00000000-0005-0000-0000-0000A7920000}"/>
    <cellStyle name="Normal 3 3 7 3 3" xfId="41210" xr:uid="{00000000-0005-0000-0000-0000A8920000}"/>
    <cellStyle name="Normal 3 3 7 4" xfId="20922" xr:uid="{00000000-0005-0000-0000-0000A9920000}"/>
    <cellStyle name="Normal 3 3 7 4 2" xfId="41212" xr:uid="{00000000-0005-0000-0000-0000AA920000}"/>
    <cellStyle name="Normal 3 3 7 5" xfId="20923" xr:uid="{00000000-0005-0000-0000-0000AB920000}"/>
    <cellStyle name="Normal 3 3 7 5 2" xfId="48949" xr:uid="{00000000-0005-0000-0000-0000AC920000}"/>
    <cellStyle name="Normal 3 3 7 6" xfId="41207" xr:uid="{00000000-0005-0000-0000-0000AD920000}"/>
    <cellStyle name="Normal 3 3 8" xfId="20924" xr:uid="{00000000-0005-0000-0000-0000AE920000}"/>
    <cellStyle name="Normal 3 3 8 2" xfId="20925" xr:uid="{00000000-0005-0000-0000-0000AF920000}"/>
    <cellStyle name="Normal 3 3 8 2 2" xfId="20926" xr:uid="{00000000-0005-0000-0000-0000B0920000}"/>
    <cellStyle name="Normal 3 3 8 2 2 2" xfId="41215" xr:uid="{00000000-0005-0000-0000-0000B1920000}"/>
    <cellStyle name="Normal 3 3 8 2 3" xfId="41214" xr:uid="{00000000-0005-0000-0000-0000B2920000}"/>
    <cellStyle name="Normal 3 3 8 3" xfId="20927" xr:uid="{00000000-0005-0000-0000-0000B3920000}"/>
    <cellStyle name="Normal 3 3 8 3 2" xfId="20928" xr:uid="{00000000-0005-0000-0000-0000B4920000}"/>
    <cellStyle name="Normal 3 3 8 3 2 2" xfId="41217" xr:uid="{00000000-0005-0000-0000-0000B5920000}"/>
    <cellStyle name="Normal 3 3 8 3 3" xfId="41216" xr:uid="{00000000-0005-0000-0000-0000B6920000}"/>
    <cellStyle name="Normal 3 3 8 4" xfId="20929" xr:uid="{00000000-0005-0000-0000-0000B7920000}"/>
    <cellStyle name="Normal 3 3 8 4 2" xfId="41218" xr:uid="{00000000-0005-0000-0000-0000B8920000}"/>
    <cellStyle name="Normal 3 3 8 5" xfId="20930" xr:uid="{00000000-0005-0000-0000-0000B9920000}"/>
    <cellStyle name="Normal 3 3 8 5 2" xfId="48950" xr:uid="{00000000-0005-0000-0000-0000BA920000}"/>
    <cellStyle name="Normal 3 3 8 6" xfId="41213" xr:uid="{00000000-0005-0000-0000-0000BB920000}"/>
    <cellStyle name="Normal 3 3 9" xfId="20931" xr:uid="{00000000-0005-0000-0000-0000BC920000}"/>
    <cellStyle name="Normal 3 3 9 2" xfId="20932" xr:uid="{00000000-0005-0000-0000-0000BD920000}"/>
    <cellStyle name="Normal 3 3 9 2 2" xfId="41220" xr:uid="{00000000-0005-0000-0000-0000BE920000}"/>
    <cellStyle name="Normal 3 3 9 3" xfId="41219" xr:uid="{00000000-0005-0000-0000-0000BF920000}"/>
    <cellStyle name="Normal 3 4" xfId="20933" xr:uid="{00000000-0005-0000-0000-0000C0920000}"/>
    <cellStyle name="Normal 3 4 2" xfId="20934" xr:uid="{00000000-0005-0000-0000-0000C1920000}"/>
    <cellStyle name="Normal 3 4 2 2" xfId="41221" xr:uid="{00000000-0005-0000-0000-0000C2920000}"/>
    <cellStyle name="Normal 3 4 3" xfId="20935" xr:uid="{00000000-0005-0000-0000-0000C3920000}"/>
    <cellStyle name="Normal 3 4 3 2" xfId="48951" xr:uid="{00000000-0005-0000-0000-0000C4920000}"/>
    <cellStyle name="Normal 3 4 4" xfId="27338" xr:uid="{00000000-0005-0000-0000-0000C5920000}"/>
    <cellStyle name="Normal 3 5" xfId="20936" xr:uid="{00000000-0005-0000-0000-0000C6920000}"/>
    <cellStyle name="Normal 3 5 2" xfId="20937" xr:uid="{00000000-0005-0000-0000-0000C7920000}"/>
    <cellStyle name="Normal 3 5 2 2" xfId="41222" xr:uid="{00000000-0005-0000-0000-0000C8920000}"/>
    <cellStyle name="Normal 3 5 3" xfId="20938" xr:uid="{00000000-0005-0000-0000-0000C9920000}"/>
    <cellStyle name="Normal 3 5 3 2" xfId="48952" xr:uid="{00000000-0005-0000-0000-0000CA920000}"/>
    <cellStyle name="Normal 3 5 4" xfId="27339" xr:uid="{00000000-0005-0000-0000-0000CB920000}"/>
    <cellStyle name="Normal 3 6" xfId="20939" xr:uid="{00000000-0005-0000-0000-0000CC920000}"/>
    <cellStyle name="Normal 3 6 10" xfId="20940" xr:uid="{00000000-0005-0000-0000-0000CD920000}"/>
    <cellStyle name="Normal 3 6 10 2" xfId="20941" xr:uid="{00000000-0005-0000-0000-0000CE920000}"/>
    <cellStyle name="Normal 3 6 10 2 2" xfId="41225" xr:uid="{00000000-0005-0000-0000-0000CF920000}"/>
    <cellStyle name="Normal 3 6 10 3" xfId="41224" xr:uid="{00000000-0005-0000-0000-0000D0920000}"/>
    <cellStyle name="Normal 3 6 11" xfId="20942" xr:uid="{00000000-0005-0000-0000-0000D1920000}"/>
    <cellStyle name="Normal 3 6 11 2" xfId="20943" xr:uid="{00000000-0005-0000-0000-0000D2920000}"/>
    <cellStyle name="Normal 3 6 11 2 2" xfId="41227" xr:uid="{00000000-0005-0000-0000-0000D3920000}"/>
    <cellStyle name="Normal 3 6 11 3" xfId="41226" xr:uid="{00000000-0005-0000-0000-0000D4920000}"/>
    <cellStyle name="Normal 3 6 12" xfId="20944" xr:uid="{00000000-0005-0000-0000-0000D5920000}"/>
    <cellStyle name="Normal 3 6 12 2" xfId="41228" xr:uid="{00000000-0005-0000-0000-0000D6920000}"/>
    <cellStyle name="Normal 3 6 13" xfId="20945" xr:uid="{00000000-0005-0000-0000-0000D7920000}"/>
    <cellStyle name="Normal 3 6 13 2" xfId="41223" xr:uid="{00000000-0005-0000-0000-0000D8920000}"/>
    <cellStyle name="Normal 3 6 14" xfId="20946" xr:uid="{00000000-0005-0000-0000-0000D9920000}"/>
    <cellStyle name="Normal 3 6 14 2" xfId="48953" xr:uid="{00000000-0005-0000-0000-0000DA920000}"/>
    <cellStyle name="Normal 3 6 15" xfId="27340" xr:uid="{00000000-0005-0000-0000-0000DB920000}"/>
    <cellStyle name="Normal 3 6 2" xfId="20947" xr:uid="{00000000-0005-0000-0000-0000DC920000}"/>
    <cellStyle name="Normal 3 6 2 10" xfId="20948" xr:uid="{00000000-0005-0000-0000-0000DD920000}"/>
    <cellStyle name="Normal 3 6 2 10 2" xfId="41230" xr:uid="{00000000-0005-0000-0000-0000DE920000}"/>
    <cellStyle name="Normal 3 6 2 11" xfId="20949" xr:uid="{00000000-0005-0000-0000-0000DF920000}"/>
    <cellStyle name="Normal 3 6 2 11 2" xfId="48954" xr:uid="{00000000-0005-0000-0000-0000E0920000}"/>
    <cellStyle name="Normal 3 6 2 12" xfId="41229" xr:uid="{00000000-0005-0000-0000-0000E1920000}"/>
    <cellStyle name="Normal 3 6 2 2" xfId="20950" xr:uid="{00000000-0005-0000-0000-0000E2920000}"/>
    <cellStyle name="Normal 3 6 2 2 10" xfId="20951" xr:uid="{00000000-0005-0000-0000-0000E3920000}"/>
    <cellStyle name="Normal 3 6 2 2 10 2" xfId="48955" xr:uid="{00000000-0005-0000-0000-0000E4920000}"/>
    <cellStyle name="Normal 3 6 2 2 11" xfId="41231" xr:uid="{00000000-0005-0000-0000-0000E5920000}"/>
    <cellStyle name="Normal 3 6 2 2 2" xfId="20952" xr:uid="{00000000-0005-0000-0000-0000E6920000}"/>
    <cellStyle name="Normal 3 6 2 2 2 10" xfId="41232" xr:uid="{00000000-0005-0000-0000-0000E7920000}"/>
    <cellStyle name="Normal 3 6 2 2 2 2" xfId="20953" xr:uid="{00000000-0005-0000-0000-0000E8920000}"/>
    <cellStyle name="Normal 3 6 2 2 2 2 2" xfId="20954" xr:uid="{00000000-0005-0000-0000-0000E9920000}"/>
    <cellStyle name="Normal 3 6 2 2 2 2 2 2" xfId="20955" xr:uid="{00000000-0005-0000-0000-0000EA920000}"/>
    <cellStyle name="Normal 3 6 2 2 2 2 2 2 2" xfId="20956" xr:uid="{00000000-0005-0000-0000-0000EB920000}"/>
    <cellStyle name="Normal 3 6 2 2 2 2 2 2 2 2" xfId="20957" xr:uid="{00000000-0005-0000-0000-0000EC920000}"/>
    <cellStyle name="Normal 3 6 2 2 2 2 2 2 2 2 2" xfId="41237" xr:uid="{00000000-0005-0000-0000-0000ED920000}"/>
    <cellStyle name="Normal 3 6 2 2 2 2 2 2 2 3" xfId="41236" xr:uid="{00000000-0005-0000-0000-0000EE920000}"/>
    <cellStyle name="Normal 3 6 2 2 2 2 2 2 3" xfId="20958" xr:uid="{00000000-0005-0000-0000-0000EF920000}"/>
    <cellStyle name="Normal 3 6 2 2 2 2 2 2 3 2" xfId="20959" xr:uid="{00000000-0005-0000-0000-0000F0920000}"/>
    <cellStyle name="Normal 3 6 2 2 2 2 2 2 3 2 2" xfId="41239" xr:uid="{00000000-0005-0000-0000-0000F1920000}"/>
    <cellStyle name="Normal 3 6 2 2 2 2 2 2 3 3" xfId="41238" xr:uid="{00000000-0005-0000-0000-0000F2920000}"/>
    <cellStyle name="Normal 3 6 2 2 2 2 2 2 4" xfId="20960" xr:uid="{00000000-0005-0000-0000-0000F3920000}"/>
    <cellStyle name="Normal 3 6 2 2 2 2 2 2 4 2" xfId="41240" xr:uid="{00000000-0005-0000-0000-0000F4920000}"/>
    <cellStyle name="Normal 3 6 2 2 2 2 2 2 5" xfId="20961" xr:uid="{00000000-0005-0000-0000-0000F5920000}"/>
    <cellStyle name="Normal 3 6 2 2 2 2 2 2 5 2" xfId="48959" xr:uid="{00000000-0005-0000-0000-0000F6920000}"/>
    <cellStyle name="Normal 3 6 2 2 2 2 2 2 6" xfId="41235" xr:uid="{00000000-0005-0000-0000-0000F7920000}"/>
    <cellStyle name="Normal 3 6 2 2 2 2 2 3" xfId="20962" xr:uid="{00000000-0005-0000-0000-0000F8920000}"/>
    <cellStyle name="Normal 3 6 2 2 2 2 2 3 2" xfId="20963" xr:uid="{00000000-0005-0000-0000-0000F9920000}"/>
    <cellStyle name="Normal 3 6 2 2 2 2 2 3 2 2" xfId="20964" xr:uid="{00000000-0005-0000-0000-0000FA920000}"/>
    <cellStyle name="Normal 3 6 2 2 2 2 2 3 2 2 2" xfId="41243" xr:uid="{00000000-0005-0000-0000-0000FB920000}"/>
    <cellStyle name="Normal 3 6 2 2 2 2 2 3 2 3" xfId="41242" xr:uid="{00000000-0005-0000-0000-0000FC920000}"/>
    <cellStyle name="Normal 3 6 2 2 2 2 2 3 3" xfId="20965" xr:uid="{00000000-0005-0000-0000-0000FD920000}"/>
    <cellStyle name="Normal 3 6 2 2 2 2 2 3 3 2" xfId="20966" xr:uid="{00000000-0005-0000-0000-0000FE920000}"/>
    <cellStyle name="Normal 3 6 2 2 2 2 2 3 3 2 2" xfId="41245" xr:uid="{00000000-0005-0000-0000-0000FF920000}"/>
    <cellStyle name="Normal 3 6 2 2 2 2 2 3 3 3" xfId="41244" xr:uid="{00000000-0005-0000-0000-000000930000}"/>
    <cellStyle name="Normal 3 6 2 2 2 2 2 3 4" xfId="20967" xr:uid="{00000000-0005-0000-0000-000001930000}"/>
    <cellStyle name="Normal 3 6 2 2 2 2 2 3 4 2" xfId="41246" xr:uid="{00000000-0005-0000-0000-000002930000}"/>
    <cellStyle name="Normal 3 6 2 2 2 2 2 3 5" xfId="20968" xr:uid="{00000000-0005-0000-0000-000003930000}"/>
    <cellStyle name="Normal 3 6 2 2 2 2 2 3 5 2" xfId="48960" xr:uid="{00000000-0005-0000-0000-000004930000}"/>
    <cellStyle name="Normal 3 6 2 2 2 2 2 3 6" xfId="41241" xr:uid="{00000000-0005-0000-0000-000005930000}"/>
    <cellStyle name="Normal 3 6 2 2 2 2 2 4" xfId="20969" xr:uid="{00000000-0005-0000-0000-000006930000}"/>
    <cellStyle name="Normal 3 6 2 2 2 2 2 4 2" xfId="20970" xr:uid="{00000000-0005-0000-0000-000007930000}"/>
    <cellStyle name="Normal 3 6 2 2 2 2 2 4 2 2" xfId="41248" xr:uid="{00000000-0005-0000-0000-000008930000}"/>
    <cellStyle name="Normal 3 6 2 2 2 2 2 4 3" xfId="41247" xr:uid="{00000000-0005-0000-0000-000009930000}"/>
    <cellStyle name="Normal 3 6 2 2 2 2 2 5" xfId="20971" xr:uid="{00000000-0005-0000-0000-00000A930000}"/>
    <cellStyle name="Normal 3 6 2 2 2 2 2 5 2" xfId="20972" xr:uid="{00000000-0005-0000-0000-00000B930000}"/>
    <cellStyle name="Normal 3 6 2 2 2 2 2 5 2 2" xfId="41250" xr:uid="{00000000-0005-0000-0000-00000C930000}"/>
    <cellStyle name="Normal 3 6 2 2 2 2 2 5 3" xfId="41249" xr:uid="{00000000-0005-0000-0000-00000D930000}"/>
    <cellStyle name="Normal 3 6 2 2 2 2 2 6" xfId="20973" xr:uid="{00000000-0005-0000-0000-00000E930000}"/>
    <cellStyle name="Normal 3 6 2 2 2 2 2 6 2" xfId="41251" xr:uid="{00000000-0005-0000-0000-00000F930000}"/>
    <cellStyle name="Normal 3 6 2 2 2 2 2 7" xfId="20974" xr:uid="{00000000-0005-0000-0000-000010930000}"/>
    <cellStyle name="Normal 3 6 2 2 2 2 2 7 2" xfId="48958" xr:uid="{00000000-0005-0000-0000-000011930000}"/>
    <cellStyle name="Normal 3 6 2 2 2 2 2 8" xfId="41234" xr:uid="{00000000-0005-0000-0000-000012930000}"/>
    <cellStyle name="Normal 3 6 2 2 2 2 3" xfId="20975" xr:uid="{00000000-0005-0000-0000-000013930000}"/>
    <cellStyle name="Normal 3 6 2 2 2 2 3 2" xfId="20976" xr:uid="{00000000-0005-0000-0000-000014930000}"/>
    <cellStyle name="Normal 3 6 2 2 2 2 3 2 2" xfId="20977" xr:uid="{00000000-0005-0000-0000-000015930000}"/>
    <cellStyle name="Normal 3 6 2 2 2 2 3 2 2 2" xfId="41254" xr:uid="{00000000-0005-0000-0000-000016930000}"/>
    <cellStyle name="Normal 3 6 2 2 2 2 3 2 3" xfId="41253" xr:uid="{00000000-0005-0000-0000-000017930000}"/>
    <cellStyle name="Normal 3 6 2 2 2 2 3 3" xfId="20978" xr:uid="{00000000-0005-0000-0000-000018930000}"/>
    <cellStyle name="Normal 3 6 2 2 2 2 3 3 2" xfId="20979" xr:uid="{00000000-0005-0000-0000-000019930000}"/>
    <cellStyle name="Normal 3 6 2 2 2 2 3 3 2 2" xfId="41256" xr:uid="{00000000-0005-0000-0000-00001A930000}"/>
    <cellStyle name="Normal 3 6 2 2 2 2 3 3 3" xfId="41255" xr:uid="{00000000-0005-0000-0000-00001B930000}"/>
    <cellStyle name="Normal 3 6 2 2 2 2 3 4" xfId="20980" xr:uid="{00000000-0005-0000-0000-00001C930000}"/>
    <cellStyle name="Normal 3 6 2 2 2 2 3 4 2" xfId="41257" xr:uid="{00000000-0005-0000-0000-00001D930000}"/>
    <cellStyle name="Normal 3 6 2 2 2 2 3 5" xfId="20981" xr:uid="{00000000-0005-0000-0000-00001E930000}"/>
    <cellStyle name="Normal 3 6 2 2 2 2 3 5 2" xfId="48961" xr:uid="{00000000-0005-0000-0000-00001F930000}"/>
    <cellStyle name="Normal 3 6 2 2 2 2 3 6" xfId="41252" xr:uid="{00000000-0005-0000-0000-000020930000}"/>
    <cellStyle name="Normal 3 6 2 2 2 2 4" xfId="20982" xr:uid="{00000000-0005-0000-0000-000021930000}"/>
    <cellStyle name="Normal 3 6 2 2 2 2 4 2" xfId="20983" xr:uid="{00000000-0005-0000-0000-000022930000}"/>
    <cellStyle name="Normal 3 6 2 2 2 2 4 2 2" xfId="20984" xr:uid="{00000000-0005-0000-0000-000023930000}"/>
    <cellStyle name="Normal 3 6 2 2 2 2 4 2 2 2" xfId="41260" xr:uid="{00000000-0005-0000-0000-000024930000}"/>
    <cellStyle name="Normal 3 6 2 2 2 2 4 2 3" xfId="41259" xr:uid="{00000000-0005-0000-0000-000025930000}"/>
    <cellStyle name="Normal 3 6 2 2 2 2 4 3" xfId="20985" xr:uid="{00000000-0005-0000-0000-000026930000}"/>
    <cellStyle name="Normal 3 6 2 2 2 2 4 3 2" xfId="20986" xr:uid="{00000000-0005-0000-0000-000027930000}"/>
    <cellStyle name="Normal 3 6 2 2 2 2 4 3 2 2" xfId="41262" xr:uid="{00000000-0005-0000-0000-000028930000}"/>
    <cellStyle name="Normal 3 6 2 2 2 2 4 3 3" xfId="41261" xr:uid="{00000000-0005-0000-0000-000029930000}"/>
    <cellStyle name="Normal 3 6 2 2 2 2 4 4" xfId="20987" xr:uid="{00000000-0005-0000-0000-00002A930000}"/>
    <cellStyle name="Normal 3 6 2 2 2 2 4 4 2" xfId="41263" xr:uid="{00000000-0005-0000-0000-00002B930000}"/>
    <cellStyle name="Normal 3 6 2 2 2 2 4 5" xfId="20988" xr:uid="{00000000-0005-0000-0000-00002C930000}"/>
    <cellStyle name="Normal 3 6 2 2 2 2 4 5 2" xfId="48962" xr:uid="{00000000-0005-0000-0000-00002D930000}"/>
    <cellStyle name="Normal 3 6 2 2 2 2 4 6" xfId="41258" xr:uid="{00000000-0005-0000-0000-00002E930000}"/>
    <cellStyle name="Normal 3 6 2 2 2 2 5" xfId="20989" xr:uid="{00000000-0005-0000-0000-00002F930000}"/>
    <cellStyle name="Normal 3 6 2 2 2 2 5 2" xfId="20990" xr:uid="{00000000-0005-0000-0000-000030930000}"/>
    <cellStyle name="Normal 3 6 2 2 2 2 5 2 2" xfId="41265" xr:uid="{00000000-0005-0000-0000-000031930000}"/>
    <cellStyle name="Normal 3 6 2 2 2 2 5 3" xfId="41264" xr:uid="{00000000-0005-0000-0000-000032930000}"/>
    <cellStyle name="Normal 3 6 2 2 2 2 6" xfId="20991" xr:uid="{00000000-0005-0000-0000-000033930000}"/>
    <cellStyle name="Normal 3 6 2 2 2 2 6 2" xfId="20992" xr:uid="{00000000-0005-0000-0000-000034930000}"/>
    <cellStyle name="Normal 3 6 2 2 2 2 6 2 2" xfId="41267" xr:uid="{00000000-0005-0000-0000-000035930000}"/>
    <cellStyle name="Normal 3 6 2 2 2 2 6 3" xfId="41266" xr:uid="{00000000-0005-0000-0000-000036930000}"/>
    <cellStyle name="Normal 3 6 2 2 2 2 7" xfId="20993" xr:uid="{00000000-0005-0000-0000-000037930000}"/>
    <cellStyle name="Normal 3 6 2 2 2 2 7 2" xfId="41268" xr:uid="{00000000-0005-0000-0000-000038930000}"/>
    <cellStyle name="Normal 3 6 2 2 2 2 8" xfId="20994" xr:uid="{00000000-0005-0000-0000-000039930000}"/>
    <cellStyle name="Normal 3 6 2 2 2 2 8 2" xfId="48957" xr:uid="{00000000-0005-0000-0000-00003A930000}"/>
    <cellStyle name="Normal 3 6 2 2 2 2 9" xfId="41233" xr:uid="{00000000-0005-0000-0000-00003B930000}"/>
    <cellStyle name="Normal 3 6 2 2 2 3" xfId="20995" xr:uid="{00000000-0005-0000-0000-00003C930000}"/>
    <cellStyle name="Normal 3 6 2 2 2 3 2" xfId="20996" xr:uid="{00000000-0005-0000-0000-00003D930000}"/>
    <cellStyle name="Normal 3 6 2 2 2 3 2 2" xfId="20997" xr:uid="{00000000-0005-0000-0000-00003E930000}"/>
    <cellStyle name="Normal 3 6 2 2 2 3 2 2 2" xfId="20998" xr:uid="{00000000-0005-0000-0000-00003F930000}"/>
    <cellStyle name="Normal 3 6 2 2 2 3 2 2 2 2" xfId="41272" xr:uid="{00000000-0005-0000-0000-000040930000}"/>
    <cellStyle name="Normal 3 6 2 2 2 3 2 2 3" xfId="41271" xr:uid="{00000000-0005-0000-0000-000041930000}"/>
    <cellStyle name="Normal 3 6 2 2 2 3 2 3" xfId="20999" xr:uid="{00000000-0005-0000-0000-000042930000}"/>
    <cellStyle name="Normal 3 6 2 2 2 3 2 3 2" xfId="21000" xr:uid="{00000000-0005-0000-0000-000043930000}"/>
    <cellStyle name="Normal 3 6 2 2 2 3 2 3 2 2" xfId="41274" xr:uid="{00000000-0005-0000-0000-000044930000}"/>
    <cellStyle name="Normal 3 6 2 2 2 3 2 3 3" xfId="41273" xr:uid="{00000000-0005-0000-0000-000045930000}"/>
    <cellStyle name="Normal 3 6 2 2 2 3 2 4" xfId="21001" xr:uid="{00000000-0005-0000-0000-000046930000}"/>
    <cellStyle name="Normal 3 6 2 2 2 3 2 4 2" xfId="41275" xr:uid="{00000000-0005-0000-0000-000047930000}"/>
    <cellStyle name="Normal 3 6 2 2 2 3 2 5" xfId="21002" xr:uid="{00000000-0005-0000-0000-000048930000}"/>
    <cellStyle name="Normal 3 6 2 2 2 3 2 5 2" xfId="48964" xr:uid="{00000000-0005-0000-0000-000049930000}"/>
    <cellStyle name="Normal 3 6 2 2 2 3 2 6" xfId="41270" xr:uid="{00000000-0005-0000-0000-00004A930000}"/>
    <cellStyle name="Normal 3 6 2 2 2 3 3" xfId="21003" xr:uid="{00000000-0005-0000-0000-00004B930000}"/>
    <cellStyle name="Normal 3 6 2 2 2 3 3 2" xfId="21004" xr:uid="{00000000-0005-0000-0000-00004C930000}"/>
    <cellStyle name="Normal 3 6 2 2 2 3 3 2 2" xfId="21005" xr:uid="{00000000-0005-0000-0000-00004D930000}"/>
    <cellStyle name="Normal 3 6 2 2 2 3 3 2 2 2" xfId="41278" xr:uid="{00000000-0005-0000-0000-00004E930000}"/>
    <cellStyle name="Normal 3 6 2 2 2 3 3 2 3" xfId="41277" xr:uid="{00000000-0005-0000-0000-00004F930000}"/>
    <cellStyle name="Normal 3 6 2 2 2 3 3 3" xfId="21006" xr:uid="{00000000-0005-0000-0000-000050930000}"/>
    <cellStyle name="Normal 3 6 2 2 2 3 3 3 2" xfId="21007" xr:uid="{00000000-0005-0000-0000-000051930000}"/>
    <cellStyle name="Normal 3 6 2 2 2 3 3 3 2 2" xfId="41280" xr:uid="{00000000-0005-0000-0000-000052930000}"/>
    <cellStyle name="Normal 3 6 2 2 2 3 3 3 3" xfId="41279" xr:uid="{00000000-0005-0000-0000-000053930000}"/>
    <cellStyle name="Normal 3 6 2 2 2 3 3 4" xfId="21008" xr:uid="{00000000-0005-0000-0000-000054930000}"/>
    <cellStyle name="Normal 3 6 2 2 2 3 3 4 2" xfId="41281" xr:uid="{00000000-0005-0000-0000-000055930000}"/>
    <cellStyle name="Normal 3 6 2 2 2 3 3 5" xfId="21009" xr:uid="{00000000-0005-0000-0000-000056930000}"/>
    <cellStyle name="Normal 3 6 2 2 2 3 3 5 2" xfId="48965" xr:uid="{00000000-0005-0000-0000-000057930000}"/>
    <cellStyle name="Normal 3 6 2 2 2 3 3 6" xfId="41276" xr:uid="{00000000-0005-0000-0000-000058930000}"/>
    <cellStyle name="Normal 3 6 2 2 2 3 4" xfId="21010" xr:uid="{00000000-0005-0000-0000-000059930000}"/>
    <cellStyle name="Normal 3 6 2 2 2 3 4 2" xfId="21011" xr:uid="{00000000-0005-0000-0000-00005A930000}"/>
    <cellStyle name="Normal 3 6 2 2 2 3 4 2 2" xfId="41283" xr:uid="{00000000-0005-0000-0000-00005B930000}"/>
    <cellStyle name="Normal 3 6 2 2 2 3 4 3" xfId="41282" xr:uid="{00000000-0005-0000-0000-00005C930000}"/>
    <cellStyle name="Normal 3 6 2 2 2 3 5" xfId="21012" xr:uid="{00000000-0005-0000-0000-00005D930000}"/>
    <cellStyle name="Normal 3 6 2 2 2 3 5 2" xfId="21013" xr:uid="{00000000-0005-0000-0000-00005E930000}"/>
    <cellStyle name="Normal 3 6 2 2 2 3 5 2 2" xfId="41285" xr:uid="{00000000-0005-0000-0000-00005F930000}"/>
    <cellStyle name="Normal 3 6 2 2 2 3 5 3" xfId="41284" xr:uid="{00000000-0005-0000-0000-000060930000}"/>
    <cellStyle name="Normal 3 6 2 2 2 3 6" xfId="21014" xr:uid="{00000000-0005-0000-0000-000061930000}"/>
    <cellStyle name="Normal 3 6 2 2 2 3 6 2" xfId="41286" xr:uid="{00000000-0005-0000-0000-000062930000}"/>
    <cellStyle name="Normal 3 6 2 2 2 3 7" xfId="21015" xr:uid="{00000000-0005-0000-0000-000063930000}"/>
    <cellStyle name="Normal 3 6 2 2 2 3 7 2" xfId="48963" xr:uid="{00000000-0005-0000-0000-000064930000}"/>
    <cellStyle name="Normal 3 6 2 2 2 3 8" xfId="41269" xr:uid="{00000000-0005-0000-0000-000065930000}"/>
    <cellStyle name="Normal 3 6 2 2 2 4" xfId="21016" xr:uid="{00000000-0005-0000-0000-000066930000}"/>
    <cellStyle name="Normal 3 6 2 2 2 4 2" xfId="21017" xr:uid="{00000000-0005-0000-0000-000067930000}"/>
    <cellStyle name="Normal 3 6 2 2 2 4 2 2" xfId="21018" xr:uid="{00000000-0005-0000-0000-000068930000}"/>
    <cellStyle name="Normal 3 6 2 2 2 4 2 2 2" xfId="41289" xr:uid="{00000000-0005-0000-0000-000069930000}"/>
    <cellStyle name="Normal 3 6 2 2 2 4 2 3" xfId="41288" xr:uid="{00000000-0005-0000-0000-00006A930000}"/>
    <cellStyle name="Normal 3 6 2 2 2 4 3" xfId="21019" xr:uid="{00000000-0005-0000-0000-00006B930000}"/>
    <cellStyle name="Normal 3 6 2 2 2 4 3 2" xfId="21020" xr:uid="{00000000-0005-0000-0000-00006C930000}"/>
    <cellStyle name="Normal 3 6 2 2 2 4 3 2 2" xfId="41291" xr:uid="{00000000-0005-0000-0000-00006D930000}"/>
    <cellStyle name="Normal 3 6 2 2 2 4 3 3" xfId="41290" xr:uid="{00000000-0005-0000-0000-00006E930000}"/>
    <cellStyle name="Normal 3 6 2 2 2 4 4" xfId="21021" xr:uid="{00000000-0005-0000-0000-00006F930000}"/>
    <cellStyle name="Normal 3 6 2 2 2 4 4 2" xfId="41292" xr:uid="{00000000-0005-0000-0000-000070930000}"/>
    <cellStyle name="Normal 3 6 2 2 2 4 5" xfId="21022" xr:uid="{00000000-0005-0000-0000-000071930000}"/>
    <cellStyle name="Normal 3 6 2 2 2 4 5 2" xfId="48966" xr:uid="{00000000-0005-0000-0000-000072930000}"/>
    <cellStyle name="Normal 3 6 2 2 2 4 6" xfId="41287" xr:uid="{00000000-0005-0000-0000-000073930000}"/>
    <cellStyle name="Normal 3 6 2 2 2 5" xfId="21023" xr:uid="{00000000-0005-0000-0000-000074930000}"/>
    <cellStyle name="Normal 3 6 2 2 2 5 2" xfId="21024" xr:uid="{00000000-0005-0000-0000-000075930000}"/>
    <cellStyle name="Normal 3 6 2 2 2 5 2 2" xfId="21025" xr:uid="{00000000-0005-0000-0000-000076930000}"/>
    <cellStyle name="Normal 3 6 2 2 2 5 2 2 2" xfId="41295" xr:uid="{00000000-0005-0000-0000-000077930000}"/>
    <cellStyle name="Normal 3 6 2 2 2 5 2 3" xfId="41294" xr:uid="{00000000-0005-0000-0000-000078930000}"/>
    <cellStyle name="Normal 3 6 2 2 2 5 3" xfId="21026" xr:uid="{00000000-0005-0000-0000-000079930000}"/>
    <cellStyle name="Normal 3 6 2 2 2 5 3 2" xfId="21027" xr:uid="{00000000-0005-0000-0000-00007A930000}"/>
    <cellStyle name="Normal 3 6 2 2 2 5 3 2 2" xfId="41297" xr:uid="{00000000-0005-0000-0000-00007B930000}"/>
    <cellStyle name="Normal 3 6 2 2 2 5 3 3" xfId="41296" xr:uid="{00000000-0005-0000-0000-00007C930000}"/>
    <cellStyle name="Normal 3 6 2 2 2 5 4" xfId="21028" xr:uid="{00000000-0005-0000-0000-00007D930000}"/>
    <cellStyle name="Normal 3 6 2 2 2 5 4 2" xfId="41298" xr:uid="{00000000-0005-0000-0000-00007E930000}"/>
    <cellStyle name="Normal 3 6 2 2 2 5 5" xfId="21029" xr:uid="{00000000-0005-0000-0000-00007F930000}"/>
    <cellStyle name="Normal 3 6 2 2 2 5 5 2" xfId="48967" xr:uid="{00000000-0005-0000-0000-000080930000}"/>
    <cellStyle name="Normal 3 6 2 2 2 5 6" xfId="41293" xr:uid="{00000000-0005-0000-0000-000081930000}"/>
    <cellStyle name="Normal 3 6 2 2 2 6" xfId="21030" xr:uid="{00000000-0005-0000-0000-000082930000}"/>
    <cellStyle name="Normal 3 6 2 2 2 6 2" xfId="21031" xr:uid="{00000000-0005-0000-0000-000083930000}"/>
    <cellStyle name="Normal 3 6 2 2 2 6 2 2" xfId="41300" xr:uid="{00000000-0005-0000-0000-000084930000}"/>
    <cellStyle name="Normal 3 6 2 2 2 6 3" xfId="41299" xr:uid="{00000000-0005-0000-0000-000085930000}"/>
    <cellStyle name="Normal 3 6 2 2 2 7" xfId="21032" xr:uid="{00000000-0005-0000-0000-000086930000}"/>
    <cellStyle name="Normal 3 6 2 2 2 7 2" xfId="21033" xr:uid="{00000000-0005-0000-0000-000087930000}"/>
    <cellStyle name="Normal 3 6 2 2 2 7 2 2" xfId="41302" xr:uid="{00000000-0005-0000-0000-000088930000}"/>
    <cellStyle name="Normal 3 6 2 2 2 7 3" xfId="41301" xr:uid="{00000000-0005-0000-0000-000089930000}"/>
    <cellStyle name="Normal 3 6 2 2 2 8" xfId="21034" xr:uid="{00000000-0005-0000-0000-00008A930000}"/>
    <cellStyle name="Normal 3 6 2 2 2 8 2" xfId="41303" xr:uid="{00000000-0005-0000-0000-00008B930000}"/>
    <cellStyle name="Normal 3 6 2 2 2 9" xfId="21035" xr:uid="{00000000-0005-0000-0000-00008C930000}"/>
    <cellStyle name="Normal 3 6 2 2 2 9 2" xfId="48956" xr:uid="{00000000-0005-0000-0000-00008D930000}"/>
    <cellStyle name="Normal 3 6 2 2 3" xfId="21036" xr:uid="{00000000-0005-0000-0000-00008E930000}"/>
    <cellStyle name="Normal 3 6 2 2 3 2" xfId="21037" xr:uid="{00000000-0005-0000-0000-00008F930000}"/>
    <cellStyle name="Normal 3 6 2 2 3 2 2" xfId="21038" xr:uid="{00000000-0005-0000-0000-000090930000}"/>
    <cellStyle name="Normal 3 6 2 2 3 2 2 2" xfId="21039" xr:uid="{00000000-0005-0000-0000-000091930000}"/>
    <cellStyle name="Normal 3 6 2 2 3 2 2 2 2" xfId="21040" xr:uid="{00000000-0005-0000-0000-000092930000}"/>
    <cellStyle name="Normal 3 6 2 2 3 2 2 2 2 2" xfId="41308" xr:uid="{00000000-0005-0000-0000-000093930000}"/>
    <cellStyle name="Normal 3 6 2 2 3 2 2 2 3" xfId="41307" xr:uid="{00000000-0005-0000-0000-000094930000}"/>
    <cellStyle name="Normal 3 6 2 2 3 2 2 3" xfId="21041" xr:uid="{00000000-0005-0000-0000-000095930000}"/>
    <cellStyle name="Normal 3 6 2 2 3 2 2 3 2" xfId="21042" xr:uid="{00000000-0005-0000-0000-000096930000}"/>
    <cellStyle name="Normal 3 6 2 2 3 2 2 3 2 2" xfId="41310" xr:uid="{00000000-0005-0000-0000-000097930000}"/>
    <cellStyle name="Normal 3 6 2 2 3 2 2 3 3" xfId="41309" xr:uid="{00000000-0005-0000-0000-000098930000}"/>
    <cellStyle name="Normal 3 6 2 2 3 2 2 4" xfId="21043" xr:uid="{00000000-0005-0000-0000-000099930000}"/>
    <cellStyle name="Normal 3 6 2 2 3 2 2 4 2" xfId="41311" xr:uid="{00000000-0005-0000-0000-00009A930000}"/>
    <cellStyle name="Normal 3 6 2 2 3 2 2 5" xfId="21044" xr:uid="{00000000-0005-0000-0000-00009B930000}"/>
    <cellStyle name="Normal 3 6 2 2 3 2 2 5 2" xfId="48970" xr:uid="{00000000-0005-0000-0000-00009C930000}"/>
    <cellStyle name="Normal 3 6 2 2 3 2 2 6" xfId="41306" xr:uid="{00000000-0005-0000-0000-00009D930000}"/>
    <cellStyle name="Normal 3 6 2 2 3 2 3" xfId="21045" xr:uid="{00000000-0005-0000-0000-00009E930000}"/>
    <cellStyle name="Normal 3 6 2 2 3 2 3 2" xfId="21046" xr:uid="{00000000-0005-0000-0000-00009F930000}"/>
    <cellStyle name="Normal 3 6 2 2 3 2 3 2 2" xfId="21047" xr:uid="{00000000-0005-0000-0000-0000A0930000}"/>
    <cellStyle name="Normal 3 6 2 2 3 2 3 2 2 2" xfId="41314" xr:uid="{00000000-0005-0000-0000-0000A1930000}"/>
    <cellStyle name="Normal 3 6 2 2 3 2 3 2 3" xfId="41313" xr:uid="{00000000-0005-0000-0000-0000A2930000}"/>
    <cellStyle name="Normal 3 6 2 2 3 2 3 3" xfId="21048" xr:uid="{00000000-0005-0000-0000-0000A3930000}"/>
    <cellStyle name="Normal 3 6 2 2 3 2 3 3 2" xfId="21049" xr:uid="{00000000-0005-0000-0000-0000A4930000}"/>
    <cellStyle name="Normal 3 6 2 2 3 2 3 3 2 2" xfId="41316" xr:uid="{00000000-0005-0000-0000-0000A5930000}"/>
    <cellStyle name="Normal 3 6 2 2 3 2 3 3 3" xfId="41315" xr:uid="{00000000-0005-0000-0000-0000A6930000}"/>
    <cellStyle name="Normal 3 6 2 2 3 2 3 4" xfId="21050" xr:uid="{00000000-0005-0000-0000-0000A7930000}"/>
    <cellStyle name="Normal 3 6 2 2 3 2 3 4 2" xfId="41317" xr:uid="{00000000-0005-0000-0000-0000A8930000}"/>
    <cellStyle name="Normal 3 6 2 2 3 2 3 5" xfId="21051" xr:uid="{00000000-0005-0000-0000-0000A9930000}"/>
    <cellStyle name="Normal 3 6 2 2 3 2 3 5 2" xfId="48971" xr:uid="{00000000-0005-0000-0000-0000AA930000}"/>
    <cellStyle name="Normal 3 6 2 2 3 2 3 6" xfId="41312" xr:uid="{00000000-0005-0000-0000-0000AB930000}"/>
    <cellStyle name="Normal 3 6 2 2 3 2 4" xfId="21052" xr:uid="{00000000-0005-0000-0000-0000AC930000}"/>
    <cellStyle name="Normal 3 6 2 2 3 2 4 2" xfId="21053" xr:uid="{00000000-0005-0000-0000-0000AD930000}"/>
    <cellStyle name="Normal 3 6 2 2 3 2 4 2 2" xfId="41319" xr:uid="{00000000-0005-0000-0000-0000AE930000}"/>
    <cellStyle name="Normal 3 6 2 2 3 2 4 3" xfId="41318" xr:uid="{00000000-0005-0000-0000-0000AF930000}"/>
    <cellStyle name="Normal 3 6 2 2 3 2 5" xfId="21054" xr:uid="{00000000-0005-0000-0000-0000B0930000}"/>
    <cellStyle name="Normal 3 6 2 2 3 2 5 2" xfId="21055" xr:uid="{00000000-0005-0000-0000-0000B1930000}"/>
    <cellStyle name="Normal 3 6 2 2 3 2 5 2 2" xfId="41321" xr:uid="{00000000-0005-0000-0000-0000B2930000}"/>
    <cellStyle name="Normal 3 6 2 2 3 2 5 3" xfId="41320" xr:uid="{00000000-0005-0000-0000-0000B3930000}"/>
    <cellStyle name="Normal 3 6 2 2 3 2 6" xfId="21056" xr:uid="{00000000-0005-0000-0000-0000B4930000}"/>
    <cellStyle name="Normal 3 6 2 2 3 2 6 2" xfId="41322" xr:uid="{00000000-0005-0000-0000-0000B5930000}"/>
    <cellStyle name="Normal 3 6 2 2 3 2 7" xfId="21057" xr:uid="{00000000-0005-0000-0000-0000B6930000}"/>
    <cellStyle name="Normal 3 6 2 2 3 2 7 2" xfId="48969" xr:uid="{00000000-0005-0000-0000-0000B7930000}"/>
    <cellStyle name="Normal 3 6 2 2 3 2 8" xfId="41305" xr:uid="{00000000-0005-0000-0000-0000B8930000}"/>
    <cellStyle name="Normal 3 6 2 2 3 3" xfId="21058" xr:uid="{00000000-0005-0000-0000-0000B9930000}"/>
    <cellStyle name="Normal 3 6 2 2 3 3 2" xfId="21059" xr:uid="{00000000-0005-0000-0000-0000BA930000}"/>
    <cellStyle name="Normal 3 6 2 2 3 3 2 2" xfId="21060" xr:uid="{00000000-0005-0000-0000-0000BB930000}"/>
    <cellStyle name="Normal 3 6 2 2 3 3 2 2 2" xfId="41325" xr:uid="{00000000-0005-0000-0000-0000BC930000}"/>
    <cellStyle name="Normal 3 6 2 2 3 3 2 3" xfId="41324" xr:uid="{00000000-0005-0000-0000-0000BD930000}"/>
    <cellStyle name="Normal 3 6 2 2 3 3 3" xfId="21061" xr:uid="{00000000-0005-0000-0000-0000BE930000}"/>
    <cellStyle name="Normal 3 6 2 2 3 3 3 2" xfId="21062" xr:uid="{00000000-0005-0000-0000-0000BF930000}"/>
    <cellStyle name="Normal 3 6 2 2 3 3 3 2 2" xfId="41327" xr:uid="{00000000-0005-0000-0000-0000C0930000}"/>
    <cellStyle name="Normal 3 6 2 2 3 3 3 3" xfId="41326" xr:uid="{00000000-0005-0000-0000-0000C1930000}"/>
    <cellStyle name="Normal 3 6 2 2 3 3 4" xfId="21063" xr:uid="{00000000-0005-0000-0000-0000C2930000}"/>
    <cellStyle name="Normal 3 6 2 2 3 3 4 2" xfId="41328" xr:uid="{00000000-0005-0000-0000-0000C3930000}"/>
    <cellStyle name="Normal 3 6 2 2 3 3 5" xfId="21064" xr:uid="{00000000-0005-0000-0000-0000C4930000}"/>
    <cellStyle name="Normal 3 6 2 2 3 3 5 2" xfId="48972" xr:uid="{00000000-0005-0000-0000-0000C5930000}"/>
    <cellStyle name="Normal 3 6 2 2 3 3 6" xfId="41323" xr:uid="{00000000-0005-0000-0000-0000C6930000}"/>
    <cellStyle name="Normal 3 6 2 2 3 4" xfId="21065" xr:uid="{00000000-0005-0000-0000-0000C7930000}"/>
    <cellStyle name="Normal 3 6 2 2 3 4 2" xfId="21066" xr:uid="{00000000-0005-0000-0000-0000C8930000}"/>
    <cellStyle name="Normal 3 6 2 2 3 4 2 2" xfId="21067" xr:uid="{00000000-0005-0000-0000-0000C9930000}"/>
    <cellStyle name="Normal 3 6 2 2 3 4 2 2 2" xfId="41331" xr:uid="{00000000-0005-0000-0000-0000CA930000}"/>
    <cellStyle name="Normal 3 6 2 2 3 4 2 3" xfId="41330" xr:uid="{00000000-0005-0000-0000-0000CB930000}"/>
    <cellStyle name="Normal 3 6 2 2 3 4 3" xfId="21068" xr:uid="{00000000-0005-0000-0000-0000CC930000}"/>
    <cellStyle name="Normal 3 6 2 2 3 4 3 2" xfId="21069" xr:uid="{00000000-0005-0000-0000-0000CD930000}"/>
    <cellStyle name="Normal 3 6 2 2 3 4 3 2 2" xfId="41333" xr:uid="{00000000-0005-0000-0000-0000CE930000}"/>
    <cellStyle name="Normal 3 6 2 2 3 4 3 3" xfId="41332" xr:uid="{00000000-0005-0000-0000-0000CF930000}"/>
    <cellStyle name="Normal 3 6 2 2 3 4 4" xfId="21070" xr:uid="{00000000-0005-0000-0000-0000D0930000}"/>
    <cellStyle name="Normal 3 6 2 2 3 4 4 2" xfId="41334" xr:uid="{00000000-0005-0000-0000-0000D1930000}"/>
    <cellStyle name="Normal 3 6 2 2 3 4 5" xfId="21071" xr:uid="{00000000-0005-0000-0000-0000D2930000}"/>
    <cellStyle name="Normal 3 6 2 2 3 4 5 2" xfId="48973" xr:uid="{00000000-0005-0000-0000-0000D3930000}"/>
    <cellStyle name="Normal 3 6 2 2 3 4 6" xfId="41329" xr:uid="{00000000-0005-0000-0000-0000D4930000}"/>
    <cellStyle name="Normal 3 6 2 2 3 5" xfId="21072" xr:uid="{00000000-0005-0000-0000-0000D5930000}"/>
    <cellStyle name="Normal 3 6 2 2 3 5 2" xfId="21073" xr:uid="{00000000-0005-0000-0000-0000D6930000}"/>
    <cellStyle name="Normal 3 6 2 2 3 5 2 2" xfId="41336" xr:uid="{00000000-0005-0000-0000-0000D7930000}"/>
    <cellStyle name="Normal 3 6 2 2 3 5 3" xfId="41335" xr:uid="{00000000-0005-0000-0000-0000D8930000}"/>
    <cellStyle name="Normal 3 6 2 2 3 6" xfId="21074" xr:uid="{00000000-0005-0000-0000-0000D9930000}"/>
    <cellStyle name="Normal 3 6 2 2 3 6 2" xfId="21075" xr:uid="{00000000-0005-0000-0000-0000DA930000}"/>
    <cellStyle name="Normal 3 6 2 2 3 6 2 2" xfId="41338" xr:uid="{00000000-0005-0000-0000-0000DB930000}"/>
    <cellStyle name="Normal 3 6 2 2 3 6 3" xfId="41337" xr:uid="{00000000-0005-0000-0000-0000DC930000}"/>
    <cellStyle name="Normal 3 6 2 2 3 7" xfId="21076" xr:uid="{00000000-0005-0000-0000-0000DD930000}"/>
    <cellStyle name="Normal 3 6 2 2 3 7 2" xfId="41339" xr:uid="{00000000-0005-0000-0000-0000DE930000}"/>
    <cellStyle name="Normal 3 6 2 2 3 8" xfId="21077" xr:uid="{00000000-0005-0000-0000-0000DF930000}"/>
    <cellStyle name="Normal 3 6 2 2 3 8 2" xfId="48968" xr:uid="{00000000-0005-0000-0000-0000E0930000}"/>
    <cellStyle name="Normal 3 6 2 2 3 9" xfId="41304" xr:uid="{00000000-0005-0000-0000-0000E1930000}"/>
    <cellStyle name="Normal 3 6 2 2 4" xfId="21078" xr:uid="{00000000-0005-0000-0000-0000E2930000}"/>
    <cellStyle name="Normal 3 6 2 2 4 2" xfId="21079" xr:uid="{00000000-0005-0000-0000-0000E3930000}"/>
    <cellStyle name="Normal 3 6 2 2 4 2 2" xfId="21080" xr:uid="{00000000-0005-0000-0000-0000E4930000}"/>
    <cellStyle name="Normal 3 6 2 2 4 2 2 2" xfId="21081" xr:uid="{00000000-0005-0000-0000-0000E5930000}"/>
    <cellStyle name="Normal 3 6 2 2 4 2 2 2 2" xfId="41343" xr:uid="{00000000-0005-0000-0000-0000E6930000}"/>
    <cellStyle name="Normal 3 6 2 2 4 2 2 3" xfId="41342" xr:uid="{00000000-0005-0000-0000-0000E7930000}"/>
    <cellStyle name="Normal 3 6 2 2 4 2 3" xfId="21082" xr:uid="{00000000-0005-0000-0000-0000E8930000}"/>
    <cellStyle name="Normal 3 6 2 2 4 2 3 2" xfId="21083" xr:uid="{00000000-0005-0000-0000-0000E9930000}"/>
    <cellStyle name="Normal 3 6 2 2 4 2 3 2 2" xfId="41345" xr:uid="{00000000-0005-0000-0000-0000EA930000}"/>
    <cellStyle name="Normal 3 6 2 2 4 2 3 3" xfId="41344" xr:uid="{00000000-0005-0000-0000-0000EB930000}"/>
    <cellStyle name="Normal 3 6 2 2 4 2 4" xfId="21084" xr:uid="{00000000-0005-0000-0000-0000EC930000}"/>
    <cellStyle name="Normal 3 6 2 2 4 2 4 2" xfId="41346" xr:uid="{00000000-0005-0000-0000-0000ED930000}"/>
    <cellStyle name="Normal 3 6 2 2 4 2 5" xfId="21085" xr:uid="{00000000-0005-0000-0000-0000EE930000}"/>
    <cellStyle name="Normal 3 6 2 2 4 2 5 2" xfId="48975" xr:uid="{00000000-0005-0000-0000-0000EF930000}"/>
    <cellStyle name="Normal 3 6 2 2 4 2 6" xfId="41341" xr:uid="{00000000-0005-0000-0000-0000F0930000}"/>
    <cellStyle name="Normal 3 6 2 2 4 3" xfId="21086" xr:uid="{00000000-0005-0000-0000-0000F1930000}"/>
    <cellStyle name="Normal 3 6 2 2 4 3 2" xfId="21087" xr:uid="{00000000-0005-0000-0000-0000F2930000}"/>
    <cellStyle name="Normal 3 6 2 2 4 3 2 2" xfId="21088" xr:uid="{00000000-0005-0000-0000-0000F3930000}"/>
    <cellStyle name="Normal 3 6 2 2 4 3 2 2 2" xfId="41349" xr:uid="{00000000-0005-0000-0000-0000F4930000}"/>
    <cellStyle name="Normal 3 6 2 2 4 3 2 3" xfId="41348" xr:uid="{00000000-0005-0000-0000-0000F5930000}"/>
    <cellStyle name="Normal 3 6 2 2 4 3 3" xfId="21089" xr:uid="{00000000-0005-0000-0000-0000F6930000}"/>
    <cellStyle name="Normal 3 6 2 2 4 3 3 2" xfId="21090" xr:uid="{00000000-0005-0000-0000-0000F7930000}"/>
    <cellStyle name="Normal 3 6 2 2 4 3 3 2 2" xfId="41351" xr:uid="{00000000-0005-0000-0000-0000F8930000}"/>
    <cellStyle name="Normal 3 6 2 2 4 3 3 3" xfId="41350" xr:uid="{00000000-0005-0000-0000-0000F9930000}"/>
    <cellStyle name="Normal 3 6 2 2 4 3 4" xfId="21091" xr:uid="{00000000-0005-0000-0000-0000FA930000}"/>
    <cellStyle name="Normal 3 6 2 2 4 3 4 2" xfId="41352" xr:uid="{00000000-0005-0000-0000-0000FB930000}"/>
    <cellStyle name="Normal 3 6 2 2 4 3 5" xfId="21092" xr:uid="{00000000-0005-0000-0000-0000FC930000}"/>
    <cellStyle name="Normal 3 6 2 2 4 3 5 2" xfId="48976" xr:uid="{00000000-0005-0000-0000-0000FD930000}"/>
    <cellStyle name="Normal 3 6 2 2 4 3 6" xfId="41347" xr:uid="{00000000-0005-0000-0000-0000FE930000}"/>
    <cellStyle name="Normal 3 6 2 2 4 4" xfId="21093" xr:uid="{00000000-0005-0000-0000-0000FF930000}"/>
    <cellStyle name="Normal 3 6 2 2 4 4 2" xfId="21094" xr:uid="{00000000-0005-0000-0000-000000940000}"/>
    <cellStyle name="Normal 3 6 2 2 4 4 2 2" xfId="41354" xr:uid="{00000000-0005-0000-0000-000001940000}"/>
    <cellStyle name="Normal 3 6 2 2 4 4 3" xfId="41353" xr:uid="{00000000-0005-0000-0000-000002940000}"/>
    <cellStyle name="Normal 3 6 2 2 4 5" xfId="21095" xr:uid="{00000000-0005-0000-0000-000003940000}"/>
    <cellStyle name="Normal 3 6 2 2 4 5 2" xfId="21096" xr:uid="{00000000-0005-0000-0000-000004940000}"/>
    <cellStyle name="Normal 3 6 2 2 4 5 2 2" xfId="41356" xr:uid="{00000000-0005-0000-0000-000005940000}"/>
    <cellStyle name="Normal 3 6 2 2 4 5 3" xfId="41355" xr:uid="{00000000-0005-0000-0000-000006940000}"/>
    <cellStyle name="Normal 3 6 2 2 4 6" xfId="21097" xr:uid="{00000000-0005-0000-0000-000007940000}"/>
    <cellStyle name="Normal 3 6 2 2 4 6 2" xfId="41357" xr:uid="{00000000-0005-0000-0000-000008940000}"/>
    <cellStyle name="Normal 3 6 2 2 4 7" xfId="21098" xr:uid="{00000000-0005-0000-0000-000009940000}"/>
    <cellStyle name="Normal 3 6 2 2 4 7 2" xfId="48974" xr:uid="{00000000-0005-0000-0000-00000A940000}"/>
    <cellStyle name="Normal 3 6 2 2 4 8" xfId="41340" xr:uid="{00000000-0005-0000-0000-00000B940000}"/>
    <cellStyle name="Normal 3 6 2 2 5" xfId="21099" xr:uid="{00000000-0005-0000-0000-00000C940000}"/>
    <cellStyle name="Normal 3 6 2 2 5 2" xfId="21100" xr:uid="{00000000-0005-0000-0000-00000D940000}"/>
    <cellStyle name="Normal 3 6 2 2 5 2 2" xfId="21101" xr:uid="{00000000-0005-0000-0000-00000E940000}"/>
    <cellStyle name="Normal 3 6 2 2 5 2 2 2" xfId="41360" xr:uid="{00000000-0005-0000-0000-00000F940000}"/>
    <cellStyle name="Normal 3 6 2 2 5 2 3" xfId="41359" xr:uid="{00000000-0005-0000-0000-000010940000}"/>
    <cellStyle name="Normal 3 6 2 2 5 3" xfId="21102" xr:uid="{00000000-0005-0000-0000-000011940000}"/>
    <cellStyle name="Normal 3 6 2 2 5 3 2" xfId="21103" xr:uid="{00000000-0005-0000-0000-000012940000}"/>
    <cellStyle name="Normal 3 6 2 2 5 3 2 2" xfId="41362" xr:uid="{00000000-0005-0000-0000-000013940000}"/>
    <cellStyle name="Normal 3 6 2 2 5 3 3" xfId="41361" xr:uid="{00000000-0005-0000-0000-000014940000}"/>
    <cellStyle name="Normal 3 6 2 2 5 4" xfId="21104" xr:uid="{00000000-0005-0000-0000-000015940000}"/>
    <cellStyle name="Normal 3 6 2 2 5 4 2" xfId="41363" xr:uid="{00000000-0005-0000-0000-000016940000}"/>
    <cellStyle name="Normal 3 6 2 2 5 5" xfId="21105" xr:uid="{00000000-0005-0000-0000-000017940000}"/>
    <cellStyle name="Normal 3 6 2 2 5 5 2" xfId="48977" xr:uid="{00000000-0005-0000-0000-000018940000}"/>
    <cellStyle name="Normal 3 6 2 2 5 6" xfId="41358" xr:uid="{00000000-0005-0000-0000-000019940000}"/>
    <cellStyle name="Normal 3 6 2 2 6" xfId="21106" xr:uid="{00000000-0005-0000-0000-00001A940000}"/>
    <cellStyle name="Normal 3 6 2 2 6 2" xfId="21107" xr:uid="{00000000-0005-0000-0000-00001B940000}"/>
    <cellStyle name="Normal 3 6 2 2 6 2 2" xfId="21108" xr:uid="{00000000-0005-0000-0000-00001C940000}"/>
    <cellStyle name="Normal 3 6 2 2 6 2 2 2" xfId="41366" xr:uid="{00000000-0005-0000-0000-00001D940000}"/>
    <cellStyle name="Normal 3 6 2 2 6 2 3" xfId="41365" xr:uid="{00000000-0005-0000-0000-00001E940000}"/>
    <cellStyle name="Normal 3 6 2 2 6 3" xfId="21109" xr:uid="{00000000-0005-0000-0000-00001F940000}"/>
    <cellStyle name="Normal 3 6 2 2 6 3 2" xfId="21110" xr:uid="{00000000-0005-0000-0000-000020940000}"/>
    <cellStyle name="Normal 3 6 2 2 6 3 2 2" xfId="41368" xr:uid="{00000000-0005-0000-0000-000021940000}"/>
    <cellStyle name="Normal 3 6 2 2 6 3 3" xfId="41367" xr:uid="{00000000-0005-0000-0000-000022940000}"/>
    <cellStyle name="Normal 3 6 2 2 6 4" xfId="21111" xr:uid="{00000000-0005-0000-0000-000023940000}"/>
    <cellStyle name="Normal 3 6 2 2 6 4 2" xfId="41369" xr:uid="{00000000-0005-0000-0000-000024940000}"/>
    <cellStyle name="Normal 3 6 2 2 6 5" xfId="21112" xr:uid="{00000000-0005-0000-0000-000025940000}"/>
    <cellStyle name="Normal 3 6 2 2 6 5 2" xfId="48978" xr:uid="{00000000-0005-0000-0000-000026940000}"/>
    <cellStyle name="Normal 3 6 2 2 6 6" xfId="41364" xr:uid="{00000000-0005-0000-0000-000027940000}"/>
    <cellStyle name="Normal 3 6 2 2 7" xfId="21113" xr:uid="{00000000-0005-0000-0000-000028940000}"/>
    <cellStyle name="Normal 3 6 2 2 7 2" xfId="21114" xr:uid="{00000000-0005-0000-0000-000029940000}"/>
    <cellStyle name="Normal 3 6 2 2 7 2 2" xfId="41371" xr:uid="{00000000-0005-0000-0000-00002A940000}"/>
    <cellStyle name="Normal 3 6 2 2 7 3" xfId="41370" xr:uid="{00000000-0005-0000-0000-00002B940000}"/>
    <cellStyle name="Normal 3 6 2 2 8" xfId="21115" xr:uid="{00000000-0005-0000-0000-00002C940000}"/>
    <cellStyle name="Normal 3 6 2 2 8 2" xfId="21116" xr:uid="{00000000-0005-0000-0000-00002D940000}"/>
    <cellStyle name="Normal 3 6 2 2 8 2 2" xfId="41373" xr:uid="{00000000-0005-0000-0000-00002E940000}"/>
    <cellStyle name="Normal 3 6 2 2 8 3" xfId="41372" xr:uid="{00000000-0005-0000-0000-00002F940000}"/>
    <cellStyle name="Normal 3 6 2 2 9" xfId="21117" xr:uid="{00000000-0005-0000-0000-000030940000}"/>
    <cellStyle name="Normal 3 6 2 2 9 2" xfId="41374" xr:uid="{00000000-0005-0000-0000-000031940000}"/>
    <cellStyle name="Normal 3 6 2 3" xfId="21118" xr:uid="{00000000-0005-0000-0000-000032940000}"/>
    <cellStyle name="Normal 3 6 2 3 10" xfId="41375" xr:uid="{00000000-0005-0000-0000-000033940000}"/>
    <cellStyle name="Normal 3 6 2 3 2" xfId="21119" xr:uid="{00000000-0005-0000-0000-000034940000}"/>
    <cellStyle name="Normal 3 6 2 3 2 2" xfId="21120" xr:uid="{00000000-0005-0000-0000-000035940000}"/>
    <cellStyle name="Normal 3 6 2 3 2 2 2" xfId="21121" xr:uid="{00000000-0005-0000-0000-000036940000}"/>
    <cellStyle name="Normal 3 6 2 3 2 2 2 2" xfId="21122" xr:uid="{00000000-0005-0000-0000-000037940000}"/>
    <cellStyle name="Normal 3 6 2 3 2 2 2 2 2" xfId="21123" xr:uid="{00000000-0005-0000-0000-000038940000}"/>
    <cellStyle name="Normal 3 6 2 3 2 2 2 2 2 2" xfId="41380" xr:uid="{00000000-0005-0000-0000-000039940000}"/>
    <cellStyle name="Normal 3 6 2 3 2 2 2 2 3" xfId="41379" xr:uid="{00000000-0005-0000-0000-00003A940000}"/>
    <cellStyle name="Normal 3 6 2 3 2 2 2 3" xfId="21124" xr:uid="{00000000-0005-0000-0000-00003B940000}"/>
    <cellStyle name="Normal 3 6 2 3 2 2 2 3 2" xfId="21125" xr:uid="{00000000-0005-0000-0000-00003C940000}"/>
    <cellStyle name="Normal 3 6 2 3 2 2 2 3 2 2" xfId="41382" xr:uid="{00000000-0005-0000-0000-00003D940000}"/>
    <cellStyle name="Normal 3 6 2 3 2 2 2 3 3" xfId="41381" xr:uid="{00000000-0005-0000-0000-00003E940000}"/>
    <cellStyle name="Normal 3 6 2 3 2 2 2 4" xfId="21126" xr:uid="{00000000-0005-0000-0000-00003F940000}"/>
    <cellStyle name="Normal 3 6 2 3 2 2 2 4 2" xfId="41383" xr:uid="{00000000-0005-0000-0000-000040940000}"/>
    <cellStyle name="Normal 3 6 2 3 2 2 2 5" xfId="21127" xr:uid="{00000000-0005-0000-0000-000041940000}"/>
    <cellStyle name="Normal 3 6 2 3 2 2 2 5 2" xfId="48982" xr:uid="{00000000-0005-0000-0000-000042940000}"/>
    <cellStyle name="Normal 3 6 2 3 2 2 2 6" xfId="41378" xr:uid="{00000000-0005-0000-0000-000043940000}"/>
    <cellStyle name="Normal 3 6 2 3 2 2 3" xfId="21128" xr:uid="{00000000-0005-0000-0000-000044940000}"/>
    <cellStyle name="Normal 3 6 2 3 2 2 3 2" xfId="21129" xr:uid="{00000000-0005-0000-0000-000045940000}"/>
    <cellStyle name="Normal 3 6 2 3 2 2 3 2 2" xfId="21130" xr:uid="{00000000-0005-0000-0000-000046940000}"/>
    <cellStyle name="Normal 3 6 2 3 2 2 3 2 2 2" xfId="41386" xr:uid="{00000000-0005-0000-0000-000047940000}"/>
    <cellStyle name="Normal 3 6 2 3 2 2 3 2 3" xfId="41385" xr:uid="{00000000-0005-0000-0000-000048940000}"/>
    <cellStyle name="Normal 3 6 2 3 2 2 3 3" xfId="21131" xr:uid="{00000000-0005-0000-0000-000049940000}"/>
    <cellStyle name="Normal 3 6 2 3 2 2 3 3 2" xfId="21132" xr:uid="{00000000-0005-0000-0000-00004A940000}"/>
    <cellStyle name="Normal 3 6 2 3 2 2 3 3 2 2" xfId="41388" xr:uid="{00000000-0005-0000-0000-00004B940000}"/>
    <cellStyle name="Normal 3 6 2 3 2 2 3 3 3" xfId="41387" xr:uid="{00000000-0005-0000-0000-00004C940000}"/>
    <cellStyle name="Normal 3 6 2 3 2 2 3 4" xfId="21133" xr:uid="{00000000-0005-0000-0000-00004D940000}"/>
    <cellStyle name="Normal 3 6 2 3 2 2 3 4 2" xfId="41389" xr:uid="{00000000-0005-0000-0000-00004E940000}"/>
    <cellStyle name="Normal 3 6 2 3 2 2 3 5" xfId="21134" xr:uid="{00000000-0005-0000-0000-00004F940000}"/>
    <cellStyle name="Normal 3 6 2 3 2 2 3 5 2" xfId="48983" xr:uid="{00000000-0005-0000-0000-000050940000}"/>
    <cellStyle name="Normal 3 6 2 3 2 2 3 6" xfId="41384" xr:uid="{00000000-0005-0000-0000-000051940000}"/>
    <cellStyle name="Normal 3 6 2 3 2 2 4" xfId="21135" xr:uid="{00000000-0005-0000-0000-000052940000}"/>
    <cellStyle name="Normal 3 6 2 3 2 2 4 2" xfId="21136" xr:uid="{00000000-0005-0000-0000-000053940000}"/>
    <cellStyle name="Normal 3 6 2 3 2 2 4 2 2" xfId="41391" xr:uid="{00000000-0005-0000-0000-000054940000}"/>
    <cellStyle name="Normal 3 6 2 3 2 2 4 3" xfId="41390" xr:uid="{00000000-0005-0000-0000-000055940000}"/>
    <cellStyle name="Normal 3 6 2 3 2 2 5" xfId="21137" xr:uid="{00000000-0005-0000-0000-000056940000}"/>
    <cellStyle name="Normal 3 6 2 3 2 2 5 2" xfId="21138" xr:uid="{00000000-0005-0000-0000-000057940000}"/>
    <cellStyle name="Normal 3 6 2 3 2 2 5 2 2" xfId="41393" xr:uid="{00000000-0005-0000-0000-000058940000}"/>
    <cellStyle name="Normal 3 6 2 3 2 2 5 3" xfId="41392" xr:uid="{00000000-0005-0000-0000-000059940000}"/>
    <cellStyle name="Normal 3 6 2 3 2 2 6" xfId="21139" xr:uid="{00000000-0005-0000-0000-00005A940000}"/>
    <cellStyle name="Normal 3 6 2 3 2 2 6 2" xfId="41394" xr:uid="{00000000-0005-0000-0000-00005B940000}"/>
    <cellStyle name="Normal 3 6 2 3 2 2 7" xfId="21140" xr:uid="{00000000-0005-0000-0000-00005C940000}"/>
    <cellStyle name="Normal 3 6 2 3 2 2 7 2" xfId="48981" xr:uid="{00000000-0005-0000-0000-00005D940000}"/>
    <cellStyle name="Normal 3 6 2 3 2 2 8" xfId="41377" xr:uid="{00000000-0005-0000-0000-00005E940000}"/>
    <cellStyle name="Normal 3 6 2 3 2 3" xfId="21141" xr:uid="{00000000-0005-0000-0000-00005F940000}"/>
    <cellStyle name="Normal 3 6 2 3 2 3 2" xfId="21142" xr:uid="{00000000-0005-0000-0000-000060940000}"/>
    <cellStyle name="Normal 3 6 2 3 2 3 2 2" xfId="21143" xr:uid="{00000000-0005-0000-0000-000061940000}"/>
    <cellStyle name="Normal 3 6 2 3 2 3 2 2 2" xfId="41397" xr:uid="{00000000-0005-0000-0000-000062940000}"/>
    <cellStyle name="Normal 3 6 2 3 2 3 2 3" xfId="41396" xr:uid="{00000000-0005-0000-0000-000063940000}"/>
    <cellStyle name="Normal 3 6 2 3 2 3 3" xfId="21144" xr:uid="{00000000-0005-0000-0000-000064940000}"/>
    <cellStyle name="Normal 3 6 2 3 2 3 3 2" xfId="21145" xr:uid="{00000000-0005-0000-0000-000065940000}"/>
    <cellStyle name="Normal 3 6 2 3 2 3 3 2 2" xfId="41399" xr:uid="{00000000-0005-0000-0000-000066940000}"/>
    <cellStyle name="Normal 3 6 2 3 2 3 3 3" xfId="41398" xr:uid="{00000000-0005-0000-0000-000067940000}"/>
    <cellStyle name="Normal 3 6 2 3 2 3 4" xfId="21146" xr:uid="{00000000-0005-0000-0000-000068940000}"/>
    <cellStyle name="Normal 3 6 2 3 2 3 4 2" xfId="41400" xr:uid="{00000000-0005-0000-0000-000069940000}"/>
    <cellStyle name="Normal 3 6 2 3 2 3 5" xfId="21147" xr:uid="{00000000-0005-0000-0000-00006A940000}"/>
    <cellStyle name="Normal 3 6 2 3 2 3 5 2" xfId="48984" xr:uid="{00000000-0005-0000-0000-00006B940000}"/>
    <cellStyle name="Normal 3 6 2 3 2 3 6" xfId="41395" xr:uid="{00000000-0005-0000-0000-00006C940000}"/>
    <cellStyle name="Normal 3 6 2 3 2 4" xfId="21148" xr:uid="{00000000-0005-0000-0000-00006D940000}"/>
    <cellStyle name="Normal 3 6 2 3 2 4 2" xfId="21149" xr:uid="{00000000-0005-0000-0000-00006E940000}"/>
    <cellStyle name="Normal 3 6 2 3 2 4 2 2" xfId="21150" xr:uid="{00000000-0005-0000-0000-00006F940000}"/>
    <cellStyle name="Normal 3 6 2 3 2 4 2 2 2" xfId="41403" xr:uid="{00000000-0005-0000-0000-000070940000}"/>
    <cellStyle name="Normal 3 6 2 3 2 4 2 3" xfId="41402" xr:uid="{00000000-0005-0000-0000-000071940000}"/>
    <cellStyle name="Normal 3 6 2 3 2 4 3" xfId="21151" xr:uid="{00000000-0005-0000-0000-000072940000}"/>
    <cellStyle name="Normal 3 6 2 3 2 4 3 2" xfId="21152" xr:uid="{00000000-0005-0000-0000-000073940000}"/>
    <cellStyle name="Normal 3 6 2 3 2 4 3 2 2" xfId="41405" xr:uid="{00000000-0005-0000-0000-000074940000}"/>
    <cellStyle name="Normal 3 6 2 3 2 4 3 3" xfId="41404" xr:uid="{00000000-0005-0000-0000-000075940000}"/>
    <cellStyle name="Normal 3 6 2 3 2 4 4" xfId="21153" xr:uid="{00000000-0005-0000-0000-000076940000}"/>
    <cellStyle name="Normal 3 6 2 3 2 4 4 2" xfId="41406" xr:uid="{00000000-0005-0000-0000-000077940000}"/>
    <cellStyle name="Normal 3 6 2 3 2 4 5" xfId="21154" xr:uid="{00000000-0005-0000-0000-000078940000}"/>
    <cellStyle name="Normal 3 6 2 3 2 4 5 2" xfId="48985" xr:uid="{00000000-0005-0000-0000-000079940000}"/>
    <cellStyle name="Normal 3 6 2 3 2 4 6" xfId="41401" xr:uid="{00000000-0005-0000-0000-00007A940000}"/>
    <cellStyle name="Normal 3 6 2 3 2 5" xfId="21155" xr:uid="{00000000-0005-0000-0000-00007B940000}"/>
    <cellStyle name="Normal 3 6 2 3 2 5 2" xfId="21156" xr:uid="{00000000-0005-0000-0000-00007C940000}"/>
    <cellStyle name="Normal 3 6 2 3 2 5 2 2" xfId="41408" xr:uid="{00000000-0005-0000-0000-00007D940000}"/>
    <cellStyle name="Normal 3 6 2 3 2 5 3" xfId="41407" xr:uid="{00000000-0005-0000-0000-00007E940000}"/>
    <cellStyle name="Normal 3 6 2 3 2 6" xfId="21157" xr:uid="{00000000-0005-0000-0000-00007F940000}"/>
    <cellStyle name="Normal 3 6 2 3 2 6 2" xfId="21158" xr:uid="{00000000-0005-0000-0000-000080940000}"/>
    <cellStyle name="Normal 3 6 2 3 2 6 2 2" xfId="41410" xr:uid="{00000000-0005-0000-0000-000081940000}"/>
    <cellStyle name="Normal 3 6 2 3 2 6 3" xfId="41409" xr:uid="{00000000-0005-0000-0000-000082940000}"/>
    <cellStyle name="Normal 3 6 2 3 2 7" xfId="21159" xr:uid="{00000000-0005-0000-0000-000083940000}"/>
    <cellStyle name="Normal 3 6 2 3 2 7 2" xfId="41411" xr:uid="{00000000-0005-0000-0000-000084940000}"/>
    <cellStyle name="Normal 3 6 2 3 2 8" xfId="21160" xr:uid="{00000000-0005-0000-0000-000085940000}"/>
    <cellStyle name="Normal 3 6 2 3 2 8 2" xfId="48980" xr:uid="{00000000-0005-0000-0000-000086940000}"/>
    <cellStyle name="Normal 3 6 2 3 2 9" xfId="41376" xr:uid="{00000000-0005-0000-0000-000087940000}"/>
    <cellStyle name="Normal 3 6 2 3 3" xfId="21161" xr:uid="{00000000-0005-0000-0000-000088940000}"/>
    <cellStyle name="Normal 3 6 2 3 3 2" xfId="21162" xr:uid="{00000000-0005-0000-0000-000089940000}"/>
    <cellStyle name="Normal 3 6 2 3 3 2 2" xfId="21163" xr:uid="{00000000-0005-0000-0000-00008A940000}"/>
    <cellStyle name="Normal 3 6 2 3 3 2 2 2" xfId="21164" xr:uid="{00000000-0005-0000-0000-00008B940000}"/>
    <cellStyle name="Normal 3 6 2 3 3 2 2 2 2" xfId="41415" xr:uid="{00000000-0005-0000-0000-00008C940000}"/>
    <cellStyle name="Normal 3 6 2 3 3 2 2 3" xfId="41414" xr:uid="{00000000-0005-0000-0000-00008D940000}"/>
    <cellStyle name="Normal 3 6 2 3 3 2 3" xfId="21165" xr:uid="{00000000-0005-0000-0000-00008E940000}"/>
    <cellStyle name="Normal 3 6 2 3 3 2 3 2" xfId="21166" xr:uid="{00000000-0005-0000-0000-00008F940000}"/>
    <cellStyle name="Normal 3 6 2 3 3 2 3 2 2" xfId="41417" xr:uid="{00000000-0005-0000-0000-000090940000}"/>
    <cellStyle name="Normal 3 6 2 3 3 2 3 3" xfId="41416" xr:uid="{00000000-0005-0000-0000-000091940000}"/>
    <cellStyle name="Normal 3 6 2 3 3 2 4" xfId="21167" xr:uid="{00000000-0005-0000-0000-000092940000}"/>
    <cellStyle name="Normal 3 6 2 3 3 2 4 2" xfId="41418" xr:uid="{00000000-0005-0000-0000-000093940000}"/>
    <cellStyle name="Normal 3 6 2 3 3 2 5" xfId="21168" xr:uid="{00000000-0005-0000-0000-000094940000}"/>
    <cellStyle name="Normal 3 6 2 3 3 2 5 2" xfId="48987" xr:uid="{00000000-0005-0000-0000-000095940000}"/>
    <cellStyle name="Normal 3 6 2 3 3 2 6" xfId="41413" xr:uid="{00000000-0005-0000-0000-000096940000}"/>
    <cellStyle name="Normal 3 6 2 3 3 3" xfId="21169" xr:uid="{00000000-0005-0000-0000-000097940000}"/>
    <cellStyle name="Normal 3 6 2 3 3 3 2" xfId="21170" xr:uid="{00000000-0005-0000-0000-000098940000}"/>
    <cellStyle name="Normal 3 6 2 3 3 3 2 2" xfId="21171" xr:uid="{00000000-0005-0000-0000-000099940000}"/>
    <cellStyle name="Normal 3 6 2 3 3 3 2 2 2" xfId="41421" xr:uid="{00000000-0005-0000-0000-00009A940000}"/>
    <cellStyle name="Normal 3 6 2 3 3 3 2 3" xfId="41420" xr:uid="{00000000-0005-0000-0000-00009B940000}"/>
    <cellStyle name="Normal 3 6 2 3 3 3 3" xfId="21172" xr:uid="{00000000-0005-0000-0000-00009C940000}"/>
    <cellStyle name="Normal 3 6 2 3 3 3 3 2" xfId="21173" xr:uid="{00000000-0005-0000-0000-00009D940000}"/>
    <cellStyle name="Normal 3 6 2 3 3 3 3 2 2" xfId="41423" xr:uid="{00000000-0005-0000-0000-00009E940000}"/>
    <cellStyle name="Normal 3 6 2 3 3 3 3 3" xfId="41422" xr:uid="{00000000-0005-0000-0000-00009F940000}"/>
    <cellStyle name="Normal 3 6 2 3 3 3 4" xfId="21174" xr:uid="{00000000-0005-0000-0000-0000A0940000}"/>
    <cellStyle name="Normal 3 6 2 3 3 3 4 2" xfId="41424" xr:uid="{00000000-0005-0000-0000-0000A1940000}"/>
    <cellStyle name="Normal 3 6 2 3 3 3 5" xfId="21175" xr:uid="{00000000-0005-0000-0000-0000A2940000}"/>
    <cellStyle name="Normal 3 6 2 3 3 3 5 2" xfId="48988" xr:uid="{00000000-0005-0000-0000-0000A3940000}"/>
    <cellStyle name="Normal 3 6 2 3 3 3 6" xfId="41419" xr:uid="{00000000-0005-0000-0000-0000A4940000}"/>
    <cellStyle name="Normal 3 6 2 3 3 4" xfId="21176" xr:uid="{00000000-0005-0000-0000-0000A5940000}"/>
    <cellStyle name="Normal 3 6 2 3 3 4 2" xfId="21177" xr:uid="{00000000-0005-0000-0000-0000A6940000}"/>
    <cellStyle name="Normal 3 6 2 3 3 4 2 2" xfId="41426" xr:uid="{00000000-0005-0000-0000-0000A7940000}"/>
    <cellStyle name="Normal 3 6 2 3 3 4 3" xfId="41425" xr:uid="{00000000-0005-0000-0000-0000A8940000}"/>
    <cellStyle name="Normal 3 6 2 3 3 5" xfId="21178" xr:uid="{00000000-0005-0000-0000-0000A9940000}"/>
    <cellStyle name="Normal 3 6 2 3 3 5 2" xfId="21179" xr:uid="{00000000-0005-0000-0000-0000AA940000}"/>
    <cellStyle name="Normal 3 6 2 3 3 5 2 2" xfId="41428" xr:uid="{00000000-0005-0000-0000-0000AB940000}"/>
    <cellStyle name="Normal 3 6 2 3 3 5 3" xfId="41427" xr:uid="{00000000-0005-0000-0000-0000AC940000}"/>
    <cellStyle name="Normal 3 6 2 3 3 6" xfId="21180" xr:uid="{00000000-0005-0000-0000-0000AD940000}"/>
    <cellStyle name="Normal 3 6 2 3 3 6 2" xfId="41429" xr:uid="{00000000-0005-0000-0000-0000AE940000}"/>
    <cellStyle name="Normal 3 6 2 3 3 7" xfId="21181" xr:uid="{00000000-0005-0000-0000-0000AF940000}"/>
    <cellStyle name="Normal 3 6 2 3 3 7 2" xfId="48986" xr:uid="{00000000-0005-0000-0000-0000B0940000}"/>
    <cellStyle name="Normal 3 6 2 3 3 8" xfId="41412" xr:uid="{00000000-0005-0000-0000-0000B1940000}"/>
    <cellStyle name="Normal 3 6 2 3 4" xfId="21182" xr:uid="{00000000-0005-0000-0000-0000B2940000}"/>
    <cellStyle name="Normal 3 6 2 3 4 2" xfId="21183" xr:uid="{00000000-0005-0000-0000-0000B3940000}"/>
    <cellStyle name="Normal 3 6 2 3 4 2 2" xfId="21184" xr:uid="{00000000-0005-0000-0000-0000B4940000}"/>
    <cellStyle name="Normal 3 6 2 3 4 2 2 2" xfId="41432" xr:uid="{00000000-0005-0000-0000-0000B5940000}"/>
    <cellStyle name="Normal 3 6 2 3 4 2 3" xfId="41431" xr:uid="{00000000-0005-0000-0000-0000B6940000}"/>
    <cellStyle name="Normal 3 6 2 3 4 3" xfId="21185" xr:uid="{00000000-0005-0000-0000-0000B7940000}"/>
    <cellStyle name="Normal 3 6 2 3 4 3 2" xfId="21186" xr:uid="{00000000-0005-0000-0000-0000B8940000}"/>
    <cellStyle name="Normal 3 6 2 3 4 3 2 2" xfId="41434" xr:uid="{00000000-0005-0000-0000-0000B9940000}"/>
    <cellStyle name="Normal 3 6 2 3 4 3 3" xfId="41433" xr:uid="{00000000-0005-0000-0000-0000BA940000}"/>
    <cellStyle name="Normal 3 6 2 3 4 4" xfId="21187" xr:uid="{00000000-0005-0000-0000-0000BB940000}"/>
    <cellStyle name="Normal 3 6 2 3 4 4 2" xfId="41435" xr:uid="{00000000-0005-0000-0000-0000BC940000}"/>
    <cellStyle name="Normal 3 6 2 3 4 5" xfId="21188" xr:uid="{00000000-0005-0000-0000-0000BD940000}"/>
    <cellStyle name="Normal 3 6 2 3 4 5 2" xfId="48989" xr:uid="{00000000-0005-0000-0000-0000BE940000}"/>
    <cellStyle name="Normal 3 6 2 3 4 6" xfId="41430" xr:uid="{00000000-0005-0000-0000-0000BF940000}"/>
    <cellStyle name="Normal 3 6 2 3 5" xfId="21189" xr:uid="{00000000-0005-0000-0000-0000C0940000}"/>
    <cellStyle name="Normal 3 6 2 3 5 2" xfId="21190" xr:uid="{00000000-0005-0000-0000-0000C1940000}"/>
    <cellStyle name="Normal 3 6 2 3 5 2 2" xfId="21191" xr:uid="{00000000-0005-0000-0000-0000C2940000}"/>
    <cellStyle name="Normal 3 6 2 3 5 2 2 2" xfId="41438" xr:uid="{00000000-0005-0000-0000-0000C3940000}"/>
    <cellStyle name="Normal 3 6 2 3 5 2 3" xfId="41437" xr:uid="{00000000-0005-0000-0000-0000C4940000}"/>
    <cellStyle name="Normal 3 6 2 3 5 3" xfId="21192" xr:uid="{00000000-0005-0000-0000-0000C5940000}"/>
    <cellStyle name="Normal 3 6 2 3 5 3 2" xfId="21193" xr:uid="{00000000-0005-0000-0000-0000C6940000}"/>
    <cellStyle name="Normal 3 6 2 3 5 3 2 2" xfId="41440" xr:uid="{00000000-0005-0000-0000-0000C7940000}"/>
    <cellStyle name="Normal 3 6 2 3 5 3 3" xfId="41439" xr:uid="{00000000-0005-0000-0000-0000C8940000}"/>
    <cellStyle name="Normal 3 6 2 3 5 4" xfId="21194" xr:uid="{00000000-0005-0000-0000-0000C9940000}"/>
    <cellStyle name="Normal 3 6 2 3 5 4 2" xfId="41441" xr:uid="{00000000-0005-0000-0000-0000CA940000}"/>
    <cellStyle name="Normal 3 6 2 3 5 5" xfId="21195" xr:uid="{00000000-0005-0000-0000-0000CB940000}"/>
    <cellStyle name="Normal 3 6 2 3 5 5 2" xfId="48990" xr:uid="{00000000-0005-0000-0000-0000CC940000}"/>
    <cellStyle name="Normal 3 6 2 3 5 6" xfId="41436" xr:uid="{00000000-0005-0000-0000-0000CD940000}"/>
    <cellStyle name="Normal 3 6 2 3 6" xfId="21196" xr:uid="{00000000-0005-0000-0000-0000CE940000}"/>
    <cellStyle name="Normal 3 6 2 3 6 2" xfId="21197" xr:uid="{00000000-0005-0000-0000-0000CF940000}"/>
    <cellStyle name="Normal 3 6 2 3 6 2 2" xfId="41443" xr:uid="{00000000-0005-0000-0000-0000D0940000}"/>
    <cellStyle name="Normal 3 6 2 3 6 3" xfId="41442" xr:uid="{00000000-0005-0000-0000-0000D1940000}"/>
    <cellStyle name="Normal 3 6 2 3 7" xfId="21198" xr:uid="{00000000-0005-0000-0000-0000D2940000}"/>
    <cellStyle name="Normal 3 6 2 3 7 2" xfId="21199" xr:uid="{00000000-0005-0000-0000-0000D3940000}"/>
    <cellStyle name="Normal 3 6 2 3 7 2 2" xfId="41445" xr:uid="{00000000-0005-0000-0000-0000D4940000}"/>
    <cellStyle name="Normal 3 6 2 3 7 3" xfId="41444" xr:uid="{00000000-0005-0000-0000-0000D5940000}"/>
    <cellStyle name="Normal 3 6 2 3 8" xfId="21200" xr:uid="{00000000-0005-0000-0000-0000D6940000}"/>
    <cellStyle name="Normal 3 6 2 3 8 2" xfId="41446" xr:uid="{00000000-0005-0000-0000-0000D7940000}"/>
    <cellStyle name="Normal 3 6 2 3 9" xfId="21201" xr:uid="{00000000-0005-0000-0000-0000D8940000}"/>
    <cellStyle name="Normal 3 6 2 3 9 2" xfId="48979" xr:uid="{00000000-0005-0000-0000-0000D9940000}"/>
    <cellStyle name="Normal 3 6 2 4" xfId="21202" xr:uid="{00000000-0005-0000-0000-0000DA940000}"/>
    <cellStyle name="Normal 3 6 2 4 2" xfId="21203" xr:uid="{00000000-0005-0000-0000-0000DB940000}"/>
    <cellStyle name="Normal 3 6 2 4 2 2" xfId="21204" xr:uid="{00000000-0005-0000-0000-0000DC940000}"/>
    <cellStyle name="Normal 3 6 2 4 2 2 2" xfId="21205" xr:uid="{00000000-0005-0000-0000-0000DD940000}"/>
    <cellStyle name="Normal 3 6 2 4 2 2 2 2" xfId="21206" xr:uid="{00000000-0005-0000-0000-0000DE940000}"/>
    <cellStyle name="Normal 3 6 2 4 2 2 2 2 2" xfId="41451" xr:uid="{00000000-0005-0000-0000-0000DF940000}"/>
    <cellStyle name="Normal 3 6 2 4 2 2 2 3" xfId="41450" xr:uid="{00000000-0005-0000-0000-0000E0940000}"/>
    <cellStyle name="Normal 3 6 2 4 2 2 3" xfId="21207" xr:uid="{00000000-0005-0000-0000-0000E1940000}"/>
    <cellStyle name="Normal 3 6 2 4 2 2 3 2" xfId="21208" xr:uid="{00000000-0005-0000-0000-0000E2940000}"/>
    <cellStyle name="Normal 3 6 2 4 2 2 3 2 2" xfId="41453" xr:uid="{00000000-0005-0000-0000-0000E3940000}"/>
    <cellStyle name="Normal 3 6 2 4 2 2 3 3" xfId="41452" xr:uid="{00000000-0005-0000-0000-0000E4940000}"/>
    <cellStyle name="Normal 3 6 2 4 2 2 4" xfId="21209" xr:uid="{00000000-0005-0000-0000-0000E5940000}"/>
    <cellStyle name="Normal 3 6 2 4 2 2 4 2" xfId="41454" xr:uid="{00000000-0005-0000-0000-0000E6940000}"/>
    <cellStyle name="Normal 3 6 2 4 2 2 5" xfId="21210" xr:uid="{00000000-0005-0000-0000-0000E7940000}"/>
    <cellStyle name="Normal 3 6 2 4 2 2 5 2" xfId="48993" xr:uid="{00000000-0005-0000-0000-0000E8940000}"/>
    <cellStyle name="Normal 3 6 2 4 2 2 6" xfId="41449" xr:uid="{00000000-0005-0000-0000-0000E9940000}"/>
    <cellStyle name="Normal 3 6 2 4 2 3" xfId="21211" xr:uid="{00000000-0005-0000-0000-0000EA940000}"/>
    <cellStyle name="Normal 3 6 2 4 2 3 2" xfId="21212" xr:uid="{00000000-0005-0000-0000-0000EB940000}"/>
    <cellStyle name="Normal 3 6 2 4 2 3 2 2" xfId="21213" xr:uid="{00000000-0005-0000-0000-0000EC940000}"/>
    <cellStyle name="Normal 3 6 2 4 2 3 2 2 2" xfId="41457" xr:uid="{00000000-0005-0000-0000-0000ED940000}"/>
    <cellStyle name="Normal 3 6 2 4 2 3 2 3" xfId="41456" xr:uid="{00000000-0005-0000-0000-0000EE940000}"/>
    <cellStyle name="Normal 3 6 2 4 2 3 3" xfId="21214" xr:uid="{00000000-0005-0000-0000-0000EF940000}"/>
    <cellStyle name="Normal 3 6 2 4 2 3 3 2" xfId="21215" xr:uid="{00000000-0005-0000-0000-0000F0940000}"/>
    <cellStyle name="Normal 3 6 2 4 2 3 3 2 2" xfId="41459" xr:uid="{00000000-0005-0000-0000-0000F1940000}"/>
    <cellStyle name="Normal 3 6 2 4 2 3 3 3" xfId="41458" xr:uid="{00000000-0005-0000-0000-0000F2940000}"/>
    <cellStyle name="Normal 3 6 2 4 2 3 4" xfId="21216" xr:uid="{00000000-0005-0000-0000-0000F3940000}"/>
    <cellStyle name="Normal 3 6 2 4 2 3 4 2" xfId="41460" xr:uid="{00000000-0005-0000-0000-0000F4940000}"/>
    <cellStyle name="Normal 3 6 2 4 2 3 5" xfId="21217" xr:uid="{00000000-0005-0000-0000-0000F5940000}"/>
    <cellStyle name="Normal 3 6 2 4 2 3 5 2" xfId="48994" xr:uid="{00000000-0005-0000-0000-0000F6940000}"/>
    <cellStyle name="Normal 3 6 2 4 2 3 6" xfId="41455" xr:uid="{00000000-0005-0000-0000-0000F7940000}"/>
    <cellStyle name="Normal 3 6 2 4 2 4" xfId="21218" xr:uid="{00000000-0005-0000-0000-0000F8940000}"/>
    <cellStyle name="Normal 3 6 2 4 2 4 2" xfId="21219" xr:uid="{00000000-0005-0000-0000-0000F9940000}"/>
    <cellStyle name="Normal 3 6 2 4 2 4 2 2" xfId="41462" xr:uid="{00000000-0005-0000-0000-0000FA940000}"/>
    <cellStyle name="Normal 3 6 2 4 2 4 3" xfId="41461" xr:uid="{00000000-0005-0000-0000-0000FB940000}"/>
    <cellStyle name="Normal 3 6 2 4 2 5" xfId="21220" xr:uid="{00000000-0005-0000-0000-0000FC940000}"/>
    <cellStyle name="Normal 3 6 2 4 2 5 2" xfId="21221" xr:uid="{00000000-0005-0000-0000-0000FD940000}"/>
    <cellStyle name="Normal 3 6 2 4 2 5 2 2" xfId="41464" xr:uid="{00000000-0005-0000-0000-0000FE940000}"/>
    <cellStyle name="Normal 3 6 2 4 2 5 3" xfId="41463" xr:uid="{00000000-0005-0000-0000-0000FF940000}"/>
    <cellStyle name="Normal 3 6 2 4 2 6" xfId="21222" xr:uid="{00000000-0005-0000-0000-000000950000}"/>
    <cellStyle name="Normal 3 6 2 4 2 6 2" xfId="41465" xr:uid="{00000000-0005-0000-0000-000001950000}"/>
    <cellStyle name="Normal 3 6 2 4 2 7" xfId="21223" xr:uid="{00000000-0005-0000-0000-000002950000}"/>
    <cellStyle name="Normal 3 6 2 4 2 7 2" xfId="48992" xr:uid="{00000000-0005-0000-0000-000003950000}"/>
    <cellStyle name="Normal 3 6 2 4 2 8" xfId="41448" xr:uid="{00000000-0005-0000-0000-000004950000}"/>
    <cellStyle name="Normal 3 6 2 4 3" xfId="21224" xr:uid="{00000000-0005-0000-0000-000005950000}"/>
    <cellStyle name="Normal 3 6 2 4 3 2" xfId="21225" xr:uid="{00000000-0005-0000-0000-000006950000}"/>
    <cellStyle name="Normal 3 6 2 4 3 2 2" xfId="21226" xr:uid="{00000000-0005-0000-0000-000007950000}"/>
    <cellStyle name="Normal 3 6 2 4 3 2 2 2" xfId="41468" xr:uid="{00000000-0005-0000-0000-000008950000}"/>
    <cellStyle name="Normal 3 6 2 4 3 2 3" xfId="41467" xr:uid="{00000000-0005-0000-0000-000009950000}"/>
    <cellStyle name="Normal 3 6 2 4 3 3" xfId="21227" xr:uid="{00000000-0005-0000-0000-00000A950000}"/>
    <cellStyle name="Normal 3 6 2 4 3 3 2" xfId="21228" xr:uid="{00000000-0005-0000-0000-00000B950000}"/>
    <cellStyle name="Normal 3 6 2 4 3 3 2 2" xfId="41470" xr:uid="{00000000-0005-0000-0000-00000C950000}"/>
    <cellStyle name="Normal 3 6 2 4 3 3 3" xfId="41469" xr:uid="{00000000-0005-0000-0000-00000D950000}"/>
    <cellStyle name="Normal 3 6 2 4 3 4" xfId="21229" xr:uid="{00000000-0005-0000-0000-00000E950000}"/>
    <cellStyle name="Normal 3 6 2 4 3 4 2" xfId="41471" xr:uid="{00000000-0005-0000-0000-00000F950000}"/>
    <cellStyle name="Normal 3 6 2 4 3 5" xfId="21230" xr:uid="{00000000-0005-0000-0000-000010950000}"/>
    <cellStyle name="Normal 3 6 2 4 3 5 2" xfId="48995" xr:uid="{00000000-0005-0000-0000-000011950000}"/>
    <cellStyle name="Normal 3 6 2 4 3 6" xfId="41466" xr:uid="{00000000-0005-0000-0000-000012950000}"/>
    <cellStyle name="Normal 3 6 2 4 4" xfId="21231" xr:uid="{00000000-0005-0000-0000-000013950000}"/>
    <cellStyle name="Normal 3 6 2 4 4 2" xfId="21232" xr:uid="{00000000-0005-0000-0000-000014950000}"/>
    <cellStyle name="Normal 3 6 2 4 4 2 2" xfId="21233" xr:uid="{00000000-0005-0000-0000-000015950000}"/>
    <cellStyle name="Normal 3 6 2 4 4 2 2 2" xfId="41474" xr:uid="{00000000-0005-0000-0000-000016950000}"/>
    <cellStyle name="Normal 3 6 2 4 4 2 3" xfId="41473" xr:uid="{00000000-0005-0000-0000-000017950000}"/>
    <cellStyle name="Normal 3 6 2 4 4 3" xfId="21234" xr:uid="{00000000-0005-0000-0000-000018950000}"/>
    <cellStyle name="Normal 3 6 2 4 4 3 2" xfId="21235" xr:uid="{00000000-0005-0000-0000-000019950000}"/>
    <cellStyle name="Normal 3 6 2 4 4 3 2 2" xfId="41476" xr:uid="{00000000-0005-0000-0000-00001A950000}"/>
    <cellStyle name="Normal 3 6 2 4 4 3 3" xfId="41475" xr:uid="{00000000-0005-0000-0000-00001B950000}"/>
    <cellStyle name="Normal 3 6 2 4 4 4" xfId="21236" xr:uid="{00000000-0005-0000-0000-00001C950000}"/>
    <cellStyle name="Normal 3 6 2 4 4 4 2" xfId="41477" xr:uid="{00000000-0005-0000-0000-00001D950000}"/>
    <cellStyle name="Normal 3 6 2 4 4 5" xfId="21237" xr:uid="{00000000-0005-0000-0000-00001E950000}"/>
    <cellStyle name="Normal 3 6 2 4 4 5 2" xfId="48996" xr:uid="{00000000-0005-0000-0000-00001F950000}"/>
    <cellStyle name="Normal 3 6 2 4 4 6" xfId="41472" xr:uid="{00000000-0005-0000-0000-000020950000}"/>
    <cellStyle name="Normal 3 6 2 4 5" xfId="21238" xr:uid="{00000000-0005-0000-0000-000021950000}"/>
    <cellStyle name="Normal 3 6 2 4 5 2" xfId="21239" xr:uid="{00000000-0005-0000-0000-000022950000}"/>
    <cellStyle name="Normal 3 6 2 4 5 2 2" xfId="41479" xr:uid="{00000000-0005-0000-0000-000023950000}"/>
    <cellStyle name="Normal 3 6 2 4 5 3" xfId="41478" xr:uid="{00000000-0005-0000-0000-000024950000}"/>
    <cellStyle name="Normal 3 6 2 4 6" xfId="21240" xr:uid="{00000000-0005-0000-0000-000025950000}"/>
    <cellStyle name="Normal 3 6 2 4 6 2" xfId="21241" xr:uid="{00000000-0005-0000-0000-000026950000}"/>
    <cellStyle name="Normal 3 6 2 4 6 2 2" xfId="41481" xr:uid="{00000000-0005-0000-0000-000027950000}"/>
    <cellStyle name="Normal 3 6 2 4 6 3" xfId="41480" xr:uid="{00000000-0005-0000-0000-000028950000}"/>
    <cellStyle name="Normal 3 6 2 4 7" xfId="21242" xr:uid="{00000000-0005-0000-0000-000029950000}"/>
    <cellStyle name="Normal 3 6 2 4 7 2" xfId="41482" xr:uid="{00000000-0005-0000-0000-00002A950000}"/>
    <cellStyle name="Normal 3 6 2 4 8" xfId="21243" xr:uid="{00000000-0005-0000-0000-00002B950000}"/>
    <cellStyle name="Normal 3 6 2 4 8 2" xfId="48991" xr:uid="{00000000-0005-0000-0000-00002C950000}"/>
    <cellStyle name="Normal 3 6 2 4 9" xfId="41447" xr:uid="{00000000-0005-0000-0000-00002D950000}"/>
    <cellStyle name="Normal 3 6 2 5" xfId="21244" xr:uid="{00000000-0005-0000-0000-00002E950000}"/>
    <cellStyle name="Normal 3 6 2 5 2" xfId="21245" xr:uid="{00000000-0005-0000-0000-00002F950000}"/>
    <cellStyle name="Normal 3 6 2 5 2 2" xfId="21246" xr:uid="{00000000-0005-0000-0000-000030950000}"/>
    <cellStyle name="Normal 3 6 2 5 2 2 2" xfId="21247" xr:uid="{00000000-0005-0000-0000-000031950000}"/>
    <cellStyle name="Normal 3 6 2 5 2 2 2 2" xfId="41486" xr:uid="{00000000-0005-0000-0000-000032950000}"/>
    <cellStyle name="Normal 3 6 2 5 2 2 3" xfId="41485" xr:uid="{00000000-0005-0000-0000-000033950000}"/>
    <cellStyle name="Normal 3 6 2 5 2 3" xfId="21248" xr:uid="{00000000-0005-0000-0000-000034950000}"/>
    <cellStyle name="Normal 3 6 2 5 2 3 2" xfId="21249" xr:uid="{00000000-0005-0000-0000-000035950000}"/>
    <cellStyle name="Normal 3 6 2 5 2 3 2 2" xfId="41488" xr:uid="{00000000-0005-0000-0000-000036950000}"/>
    <cellStyle name="Normal 3 6 2 5 2 3 3" xfId="41487" xr:uid="{00000000-0005-0000-0000-000037950000}"/>
    <cellStyle name="Normal 3 6 2 5 2 4" xfId="21250" xr:uid="{00000000-0005-0000-0000-000038950000}"/>
    <cellStyle name="Normal 3 6 2 5 2 4 2" xfId="41489" xr:uid="{00000000-0005-0000-0000-000039950000}"/>
    <cellStyle name="Normal 3 6 2 5 2 5" xfId="21251" xr:uid="{00000000-0005-0000-0000-00003A950000}"/>
    <cellStyle name="Normal 3 6 2 5 2 5 2" xfId="48998" xr:uid="{00000000-0005-0000-0000-00003B950000}"/>
    <cellStyle name="Normal 3 6 2 5 2 6" xfId="41484" xr:uid="{00000000-0005-0000-0000-00003C950000}"/>
    <cellStyle name="Normal 3 6 2 5 3" xfId="21252" xr:uid="{00000000-0005-0000-0000-00003D950000}"/>
    <cellStyle name="Normal 3 6 2 5 3 2" xfId="21253" xr:uid="{00000000-0005-0000-0000-00003E950000}"/>
    <cellStyle name="Normal 3 6 2 5 3 2 2" xfId="21254" xr:uid="{00000000-0005-0000-0000-00003F950000}"/>
    <cellStyle name="Normal 3 6 2 5 3 2 2 2" xfId="41492" xr:uid="{00000000-0005-0000-0000-000040950000}"/>
    <cellStyle name="Normal 3 6 2 5 3 2 3" xfId="41491" xr:uid="{00000000-0005-0000-0000-000041950000}"/>
    <cellStyle name="Normal 3 6 2 5 3 3" xfId="21255" xr:uid="{00000000-0005-0000-0000-000042950000}"/>
    <cellStyle name="Normal 3 6 2 5 3 3 2" xfId="21256" xr:uid="{00000000-0005-0000-0000-000043950000}"/>
    <cellStyle name="Normal 3 6 2 5 3 3 2 2" xfId="41494" xr:uid="{00000000-0005-0000-0000-000044950000}"/>
    <cellStyle name="Normal 3 6 2 5 3 3 3" xfId="41493" xr:uid="{00000000-0005-0000-0000-000045950000}"/>
    <cellStyle name="Normal 3 6 2 5 3 4" xfId="21257" xr:uid="{00000000-0005-0000-0000-000046950000}"/>
    <cellStyle name="Normal 3 6 2 5 3 4 2" xfId="41495" xr:uid="{00000000-0005-0000-0000-000047950000}"/>
    <cellStyle name="Normal 3 6 2 5 3 5" xfId="21258" xr:uid="{00000000-0005-0000-0000-000048950000}"/>
    <cellStyle name="Normal 3 6 2 5 3 5 2" xfId="48999" xr:uid="{00000000-0005-0000-0000-000049950000}"/>
    <cellStyle name="Normal 3 6 2 5 3 6" xfId="41490" xr:uid="{00000000-0005-0000-0000-00004A950000}"/>
    <cellStyle name="Normal 3 6 2 5 4" xfId="21259" xr:uid="{00000000-0005-0000-0000-00004B950000}"/>
    <cellStyle name="Normal 3 6 2 5 4 2" xfId="21260" xr:uid="{00000000-0005-0000-0000-00004C950000}"/>
    <cellStyle name="Normal 3 6 2 5 4 2 2" xfId="41497" xr:uid="{00000000-0005-0000-0000-00004D950000}"/>
    <cellStyle name="Normal 3 6 2 5 4 3" xfId="41496" xr:uid="{00000000-0005-0000-0000-00004E950000}"/>
    <cellStyle name="Normal 3 6 2 5 5" xfId="21261" xr:uid="{00000000-0005-0000-0000-00004F950000}"/>
    <cellStyle name="Normal 3 6 2 5 5 2" xfId="21262" xr:uid="{00000000-0005-0000-0000-000050950000}"/>
    <cellStyle name="Normal 3 6 2 5 5 2 2" xfId="41499" xr:uid="{00000000-0005-0000-0000-000051950000}"/>
    <cellStyle name="Normal 3 6 2 5 5 3" xfId="41498" xr:uid="{00000000-0005-0000-0000-000052950000}"/>
    <cellStyle name="Normal 3 6 2 5 6" xfId="21263" xr:uid="{00000000-0005-0000-0000-000053950000}"/>
    <cellStyle name="Normal 3 6 2 5 6 2" xfId="41500" xr:uid="{00000000-0005-0000-0000-000054950000}"/>
    <cellStyle name="Normal 3 6 2 5 7" xfId="21264" xr:uid="{00000000-0005-0000-0000-000055950000}"/>
    <cellStyle name="Normal 3 6 2 5 7 2" xfId="48997" xr:uid="{00000000-0005-0000-0000-000056950000}"/>
    <cellStyle name="Normal 3 6 2 5 8" xfId="41483" xr:uid="{00000000-0005-0000-0000-000057950000}"/>
    <cellStyle name="Normal 3 6 2 6" xfId="21265" xr:uid="{00000000-0005-0000-0000-000058950000}"/>
    <cellStyle name="Normal 3 6 2 6 2" xfId="21266" xr:uid="{00000000-0005-0000-0000-000059950000}"/>
    <cellStyle name="Normal 3 6 2 6 2 2" xfId="21267" xr:uid="{00000000-0005-0000-0000-00005A950000}"/>
    <cellStyle name="Normal 3 6 2 6 2 2 2" xfId="41503" xr:uid="{00000000-0005-0000-0000-00005B950000}"/>
    <cellStyle name="Normal 3 6 2 6 2 3" xfId="41502" xr:uid="{00000000-0005-0000-0000-00005C950000}"/>
    <cellStyle name="Normal 3 6 2 6 3" xfId="21268" xr:uid="{00000000-0005-0000-0000-00005D950000}"/>
    <cellStyle name="Normal 3 6 2 6 3 2" xfId="21269" xr:uid="{00000000-0005-0000-0000-00005E950000}"/>
    <cellStyle name="Normal 3 6 2 6 3 2 2" xfId="41505" xr:uid="{00000000-0005-0000-0000-00005F950000}"/>
    <cellStyle name="Normal 3 6 2 6 3 3" xfId="41504" xr:uid="{00000000-0005-0000-0000-000060950000}"/>
    <cellStyle name="Normal 3 6 2 6 4" xfId="21270" xr:uid="{00000000-0005-0000-0000-000061950000}"/>
    <cellStyle name="Normal 3 6 2 6 4 2" xfId="41506" xr:uid="{00000000-0005-0000-0000-000062950000}"/>
    <cellStyle name="Normal 3 6 2 6 5" xfId="21271" xr:uid="{00000000-0005-0000-0000-000063950000}"/>
    <cellStyle name="Normal 3 6 2 6 5 2" xfId="49000" xr:uid="{00000000-0005-0000-0000-000064950000}"/>
    <cellStyle name="Normal 3 6 2 6 6" xfId="41501" xr:uid="{00000000-0005-0000-0000-000065950000}"/>
    <cellStyle name="Normal 3 6 2 7" xfId="21272" xr:uid="{00000000-0005-0000-0000-000066950000}"/>
    <cellStyle name="Normal 3 6 2 7 2" xfId="21273" xr:uid="{00000000-0005-0000-0000-000067950000}"/>
    <cellStyle name="Normal 3 6 2 7 2 2" xfId="21274" xr:uid="{00000000-0005-0000-0000-000068950000}"/>
    <cellStyle name="Normal 3 6 2 7 2 2 2" xfId="41509" xr:uid="{00000000-0005-0000-0000-000069950000}"/>
    <cellStyle name="Normal 3 6 2 7 2 3" xfId="41508" xr:uid="{00000000-0005-0000-0000-00006A950000}"/>
    <cellStyle name="Normal 3 6 2 7 3" xfId="21275" xr:uid="{00000000-0005-0000-0000-00006B950000}"/>
    <cellStyle name="Normal 3 6 2 7 3 2" xfId="21276" xr:uid="{00000000-0005-0000-0000-00006C950000}"/>
    <cellStyle name="Normal 3 6 2 7 3 2 2" xfId="41511" xr:uid="{00000000-0005-0000-0000-00006D950000}"/>
    <cellStyle name="Normal 3 6 2 7 3 3" xfId="41510" xr:uid="{00000000-0005-0000-0000-00006E950000}"/>
    <cellStyle name="Normal 3 6 2 7 4" xfId="21277" xr:uid="{00000000-0005-0000-0000-00006F950000}"/>
    <cellStyle name="Normal 3 6 2 7 4 2" xfId="41512" xr:uid="{00000000-0005-0000-0000-000070950000}"/>
    <cellStyle name="Normal 3 6 2 7 5" xfId="21278" xr:uid="{00000000-0005-0000-0000-000071950000}"/>
    <cellStyle name="Normal 3 6 2 7 5 2" xfId="49001" xr:uid="{00000000-0005-0000-0000-000072950000}"/>
    <cellStyle name="Normal 3 6 2 7 6" xfId="41507" xr:uid="{00000000-0005-0000-0000-000073950000}"/>
    <cellStyle name="Normal 3 6 2 8" xfId="21279" xr:uid="{00000000-0005-0000-0000-000074950000}"/>
    <cellStyle name="Normal 3 6 2 8 2" xfId="21280" xr:uid="{00000000-0005-0000-0000-000075950000}"/>
    <cellStyle name="Normal 3 6 2 8 2 2" xfId="41514" xr:uid="{00000000-0005-0000-0000-000076950000}"/>
    <cellStyle name="Normal 3 6 2 8 3" xfId="41513" xr:uid="{00000000-0005-0000-0000-000077950000}"/>
    <cellStyle name="Normal 3 6 2 9" xfId="21281" xr:uid="{00000000-0005-0000-0000-000078950000}"/>
    <cellStyle name="Normal 3 6 2 9 2" xfId="21282" xr:uid="{00000000-0005-0000-0000-000079950000}"/>
    <cellStyle name="Normal 3 6 2 9 2 2" xfId="41516" xr:uid="{00000000-0005-0000-0000-00007A950000}"/>
    <cellStyle name="Normal 3 6 2 9 3" xfId="41515" xr:uid="{00000000-0005-0000-0000-00007B950000}"/>
    <cellStyle name="Normal 3 6 21" xfId="21283" xr:uid="{00000000-0005-0000-0000-00007C950000}"/>
    <cellStyle name="Normal 3 6 21 2" xfId="27124" xr:uid="{00000000-0005-0000-0000-00007D950000}"/>
    <cellStyle name="Normal 3 6 3" xfId="21284" xr:uid="{00000000-0005-0000-0000-00007E950000}"/>
    <cellStyle name="Normal 3 6 3 10" xfId="21285" xr:uid="{00000000-0005-0000-0000-00007F950000}"/>
    <cellStyle name="Normal 3 6 3 10 2" xfId="49002" xr:uid="{00000000-0005-0000-0000-000080950000}"/>
    <cellStyle name="Normal 3 6 3 11" xfId="41517" xr:uid="{00000000-0005-0000-0000-000081950000}"/>
    <cellStyle name="Normal 3 6 3 2" xfId="21286" xr:uid="{00000000-0005-0000-0000-000082950000}"/>
    <cellStyle name="Normal 3 6 3 2 10" xfId="41518" xr:uid="{00000000-0005-0000-0000-000083950000}"/>
    <cellStyle name="Normal 3 6 3 2 2" xfId="21287" xr:uid="{00000000-0005-0000-0000-000084950000}"/>
    <cellStyle name="Normal 3 6 3 2 2 2" xfId="21288" xr:uid="{00000000-0005-0000-0000-000085950000}"/>
    <cellStyle name="Normal 3 6 3 2 2 2 2" xfId="21289" xr:uid="{00000000-0005-0000-0000-000086950000}"/>
    <cellStyle name="Normal 3 6 3 2 2 2 2 2" xfId="21290" xr:uid="{00000000-0005-0000-0000-000087950000}"/>
    <cellStyle name="Normal 3 6 3 2 2 2 2 2 2" xfId="21291" xr:uid="{00000000-0005-0000-0000-000088950000}"/>
    <cellStyle name="Normal 3 6 3 2 2 2 2 2 2 2" xfId="41523" xr:uid="{00000000-0005-0000-0000-000089950000}"/>
    <cellStyle name="Normal 3 6 3 2 2 2 2 2 3" xfId="41522" xr:uid="{00000000-0005-0000-0000-00008A950000}"/>
    <cellStyle name="Normal 3 6 3 2 2 2 2 3" xfId="21292" xr:uid="{00000000-0005-0000-0000-00008B950000}"/>
    <cellStyle name="Normal 3 6 3 2 2 2 2 3 2" xfId="21293" xr:uid="{00000000-0005-0000-0000-00008C950000}"/>
    <cellStyle name="Normal 3 6 3 2 2 2 2 3 2 2" xfId="41525" xr:uid="{00000000-0005-0000-0000-00008D950000}"/>
    <cellStyle name="Normal 3 6 3 2 2 2 2 3 3" xfId="41524" xr:uid="{00000000-0005-0000-0000-00008E950000}"/>
    <cellStyle name="Normal 3 6 3 2 2 2 2 4" xfId="21294" xr:uid="{00000000-0005-0000-0000-00008F950000}"/>
    <cellStyle name="Normal 3 6 3 2 2 2 2 4 2" xfId="41526" xr:uid="{00000000-0005-0000-0000-000090950000}"/>
    <cellStyle name="Normal 3 6 3 2 2 2 2 5" xfId="21295" xr:uid="{00000000-0005-0000-0000-000091950000}"/>
    <cellStyle name="Normal 3 6 3 2 2 2 2 5 2" xfId="49006" xr:uid="{00000000-0005-0000-0000-000092950000}"/>
    <cellStyle name="Normal 3 6 3 2 2 2 2 6" xfId="41521" xr:uid="{00000000-0005-0000-0000-000093950000}"/>
    <cellStyle name="Normal 3 6 3 2 2 2 3" xfId="21296" xr:uid="{00000000-0005-0000-0000-000094950000}"/>
    <cellStyle name="Normal 3 6 3 2 2 2 3 2" xfId="21297" xr:uid="{00000000-0005-0000-0000-000095950000}"/>
    <cellStyle name="Normal 3 6 3 2 2 2 3 2 2" xfId="21298" xr:uid="{00000000-0005-0000-0000-000096950000}"/>
    <cellStyle name="Normal 3 6 3 2 2 2 3 2 2 2" xfId="41529" xr:uid="{00000000-0005-0000-0000-000097950000}"/>
    <cellStyle name="Normal 3 6 3 2 2 2 3 2 3" xfId="41528" xr:uid="{00000000-0005-0000-0000-000098950000}"/>
    <cellStyle name="Normal 3 6 3 2 2 2 3 3" xfId="21299" xr:uid="{00000000-0005-0000-0000-000099950000}"/>
    <cellStyle name="Normal 3 6 3 2 2 2 3 3 2" xfId="21300" xr:uid="{00000000-0005-0000-0000-00009A950000}"/>
    <cellStyle name="Normal 3 6 3 2 2 2 3 3 2 2" xfId="41531" xr:uid="{00000000-0005-0000-0000-00009B950000}"/>
    <cellStyle name="Normal 3 6 3 2 2 2 3 3 3" xfId="41530" xr:uid="{00000000-0005-0000-0000-00009C950000}"/>
    <cellStyle name="Normal 3 6 3 2 2 2 3 4" xfId="21301" xr:uid="{00000000-0005-0000-0000-00009D950000}"/>
    <cellStyle name="Normal 3 6 3 2 2 2 3 4 2" xfId="41532" xr:uid="{00000000-0005-0000-0000-00009E950000}"/>
    <cellStyle name="Normal 3 6 3 2 2 2 3 5" xfId="21302" xr:uid="{00000000-0005-0000-0000-00009F950000}"/>
    <cellStyle name="Normal 3 6 3 2 2 2 3 5 2" xfId="49007" xr:uid="{00000000-0005-0000-0000-0000A0950000}"/>
    <cellStyle name="Normal 3 6 3 2 2 2 3 6" xfId="41527" xr:uid="{00000000-0005-0000-0000-0000A1950000}"/>
    <cellStyle name="Normal 3 6 3 2 2 2 4" xfId="21303" xr:uid="{00000000-0005-0000-0000-0000A2950000}"/>
    <cellStyle name="Normal 3 6 3 2 2 2 4 2" xfId="21304" xr:uid="{00000000-0005-0000-0000-0000A3950000}"/>
    <cellStyle name="Normal 3 6 3 2 2 2 4 2 2" xfId="41534" xr:uid="{00000000-0005-0000-0000-0000A4950000}"/>
    <cellStyle name="Normal 3 6 3 2 2 2 4 3" xfId="41533" xr:uid="{00000000-0005-0000-0000-0000A5950000}"/>
    <cellStyle name="Normal 3 6 3 2 2 2 5" xfId="21305" xr:uid="{00000000-0005-0000-0000-0000A6950000}"/>
    <cellStyle name="Normal 3 6 3 2 2 2 5 2" xfId="21306" xr:uid="{00000000-0005-0000-0000-0000A7950000}"/>
    <cellStyle name="Normal 3 6 3 2 2 2 5 2 2" xfId="41536" xr:uid="{00000000-0005-0000-0000-0000A8950000}"/>
    <cellStyle name="Normal 3 6 3 2 2 2 5 3" xfId="41535" xr:uid="{00000000-0005-0000-0000-0000A9950000}"/>
    <cellStyle name="Normal 3 6 3 2 2 2 6" xfId="21307" xr:uid="{00000000-0005-0000-0000-0000AA950000}"/>
    <cellStyle name="Normal 3 6 3 2 2 2 6 2" xfId="41537" xr:uid="{00000000-0005-0000-0000-0000AB950000}"/>
    <cellStyle name="Normal 3 6 3 2 2 2 7" xfId="21308" xr:uid="{00000000-0005-0000-0000-0000AC950000}"/>
    <cellStyle name="Normal 3 6 3 2 2 2 7 2" xfId="49005" xr:uid="{00000000-0005-0000-0000-0000AD950000}"/>
    <cellStyle name="Normal 3 6 3 2 2 2 8" xfId="41520" xr:uid="{00000000-0005-0000-0000-0000AE950000}"/>
    <cellStyle name="Normal 3 6 3 2 2 3" xfId="21309" xr:uid="{00000000-0005-0000-0000-0000AF950000}"/>
    <cellStyle name="Normal 3 6 3 2 2 3 2" xfId="21310" xr:uid="{00000000-0005-0000-0000-0000B0950000}"/>
    <cellStyle name="Normal 3 6 3 2 2 3 2 2" xfId="21311" xr:uid="{00000000-0005-0000-0000-0000B1950000}"/>
    <cellStyle name="Normal 3 6 3 2 2 3 2 2 2" xfId="41540" xr:uid="{00000000-0005-0000-0000-0000B2950000}"/>
    <cellStyle name="Normal 3 6 3 2 2 3 2 3" xfId="41539" xr:uid="{00000000-0005-0000-0000-0000B3950000}"/>
    <cellStyle name="Normal 3 6 3 2 2 3 3" xfId="21312" xr:uid="{00000000-0005-0000-0000-0000B4950000}"/>
    <cellStyle name="Normal 3 6 3 2 2 3 3 2" xfId="21313" xr:uid="{00000000-0005-0000-0000-0000B5950000}"/>
    <cellStyle name="Normal 3 6 3 2 2 3 3 2 2" xfId="41542" xr:uid="{00000000-0005-0000-0000-0000B6950000}"/>
    <cellStyle name="Normal 3 6 3 2 2 3 3 3" xfId="41541" xr:uid="{00000000-0005-0000-0000-0000B7950000}"/>
    <cellStyle name="Normal 3 6 3 2 2 3 4" xfId="21314" xr:uid="{00000000-0005-0000-0000-0000B8950000}"/>
    <cellStyle name="Normal 3 6 3 2 2 3 4 2" xfId="41543" xr:uid="{00000000-0005-0000-0000-0000B9950000}"/>
    <cellStyle name="Normal 3 6 3 2 2 3 5" xfId="21315" xr:uid="{00000000-0005-0000-0000-0000BA950000}"/>
    <cellStyle name="Normal 3 6 3 2 2 3 5 2" xfId="49008" xr:uid="{00000000-0005-0000-0000-0000BB950000}"/>
    <cellStyle name="Normal 3 6 3 2 2 3 6" xfId="41538" xr:uid="{00000000-0005-0000-0000-0000BC950000}"/>
    <cellStyle name="Normal 3 6 3 2 2 4" xfId="21316" xr:uid="{00000000-0005-0000-0000-0000BD950000}"/>
    <cellStyle name="Normal 3 6 3 2 2 4 2" xfId="21317" xr:uid="{00000000-0005-0000-0000-0000BE950000}"/>
    <cellStyle name="Normal 3 6 3 2 2 4 2 2" xfId="21318" xr:uid="{00000000-0005-0000-0000-0000BF950000}"/>
    <cellStyle name="Normal 3 6 3 2 2 4 2 2 2" xfId="41546" xr:uid="{00000000-0005-0000-0000-0000C0950000}"/>
    <cellStyle name="Normal 3 6 3 2 2 4 2 3" xfId="41545" xr:uid="{00000000-0005-0000-0000-0000C1950000}"/>
    <cellStyle name="Normal 3 6 3 2 2 4 3" xfId="21319" xr:uid="{00000000-0005-0000-0000-0000C2950000}"/>
    <cellStyle name="Normal 3 6 3 2 2 4 3 2" xfId="21320" xr:uid="{00000000-0005-0000-0000-0000C3950000}"/>
    <cellStyle name="Normal 3 6 3 2 2 4 3 2 2" xfId="41548" xr:uid="{00000000-0005-0000-0000-0000C4950000}"/>
    <cellStyle name="Normal 3 6 3 2 2 4 3 3" xfId="41547" xr:uid="{00000000-0005-0000-0000-0000C5950000}"/>
    <cellStyle name="Normal 3 6 3 2 2 4 4" xfId="21321" xr:uid="{00000000-0005-0000-0000-0000C6950000}"/>
    <cellStyle name="Normal 3 6 3 2 2 4 4 2" xfId="41549" xr:uid="{00000000-0005-0000-0000-0000C7950000}"/>
    <cellStyle name="Normal 3 6 3 2 2 4 5" xfId="21322" xr:uid="{00000000-0005-0000-0000-0000C8950000}"/>
    <cellStyle name="Normal 3 6 3 2 2 4 5 2" xfId="49009" xr:uid="{00000000-0005-0000-0000-0000C9950000}"/>
    <cellStyle name="Normal 3 6 3 2 2 4 6" xfId="41544" xr:uid="{00000000-0005-0000-0000-0000CA950000}"/>
    <cellStyle name="Normal 3 6 3 2 2 5" xfId="21323" xr:uid="{00000000-0005-0000-0000-0000CB950000}"/>
    <cellStyle name="Normal 3 6 3 2 2 5 2" xfId="21324" xr:uid="{00000000-0005-0000-0000-0000CC950000}"/>
    <cellStyle name="Normal 3 6 3 2 2 5 2 2" xfId="41551" xr:uid="{00000000-0005-0000-0000-0000CD950000}"/>
    <cellStyle name="Normal 3 6 3 2 2 5 3" xfId="41550" xr:uid="{00000000-0005-0000-0000-0000CE950000}"/>
    <cellStyle name="Normal 3 6 3 2 2 6" xfId="21325" xr:uid="{00000000-0005-0000-0000-0000CF950000}"/>
    <cellStyle name="Normal 3 6 3 2 2 6 2" xfId="21326" xr:uid="{00000000-0005-0000-0000-0000D0950000}"/>
    <cellStyle name="Normal 3 6 3 2 2 6 2 2" xfId="41553" xr:uid="{00000000-0005-0000-0000-0000D1950000}"/>
    <cellStyle name="Normal 3 6 3 2 2 6 3" xfId="41552" xr:uid="{00000000-0005-0000-0000-0000D2950000}"/>
    <cellStyle name="Normal 3 6 3 2 2 7" xfId="21327" xr:uid="{00000000-0005-0000-0000-0000D3950000}"/>
    <cellStyle name="Normal 3 6 3 2 2 7 2" xfId="41554" xr:uid="{00000000-0005-0000-0000-0000D4950000}"/>
    <cellStyle name="Normal 3 6 3 2 2 8" xfId="21328" xr:uid="{00000000-0005-0000-0000-0000D5950000}"/>
    <cellStyle name="Normal 3 6 3 2 2 8 2" xfId="49004" xr:uid="{00000000-0005-0000-0000-0000D6950000}"/>
    <cellStyle name="Normal 3 6 3 2 2 9" xfId="41519" xr:uid="{00000000-0005-0000-0000-0000D7950000}"/>
    <cellStyle name="Normal 3 6 3 2 3" xfId="21329" xr:uid="{00000000-0005-0000-0000-0000D8950000}"/>
    <cellStyle name="Normal 3 6 3 2 3 2" xfId="21330" xr:uid="{00000000-0005-0000-0000-0000D9950000}"/>
    <cellStyle name="Normal 3 6 3 2 3 2 2" xfId="21331" xr:uid="{00000000-0005-0000-0000-0000DA950000}"/>
    <cellStyle name="Normal 3 6 3 2 3 2 2 2" xfId="21332" xr:uid="{00000000-0005-0000-0000-0000DB950000}"/>
    <cellStyle name="Normal 3 6 3 2 3 2 2 2 2" xfId="41558" xr:uid="{00000000-0005-0000-0000-0000DC950000}"/>
    <cellStyle name="Normal 3 6 3 2 3 2 2 3" xfId="41557" xr:uid="{00000000-0005-0000-0000-0000DD950000}"/>
    <cellStyle name="Normal 3 6 3 2 3 2 3" xfId="21333" xr:uid="{00000000-0005-0000-0000-0000DE950000}"/>
    <cellStyle name="Normal 3 6 3 2 3 2 3 2" xfId="21334" xr:uid="{00000000-0005-0000-0000-0000DF950000}"/>
    <cellStyle name="Normal 3 6 3 2 3 2 3 2 2" xfId="41560" xr:uid="{00000000-0005-0000-0000-0000E0950000}"/>
    <cellStyle name="Normal 3 6 3 2 3 2 3 3" xfId="41559" xr:uid="{00000000-0005-0000-0000-0000E1950000}"/>
    <cellStyle name="Normal 3 6 3 2 3 2 4" xfId="21335" xr:uid="{00000000-0005-0000-0000-0000E2950000}"/>
    <cellStyle name="Normal 3 6 3 2 3 2 4 2" xfId="41561" xr:uid="{00000000-0005-0000-0000-0000E3950000}"/>
    <cellStyle name="Normal 3 6 3 2 3 2 5" xfId="21336" xr:uid="{00000000-0005-0000-0000-0000E4950000}"/>
    <cellStyle name="Normal 3 6 3 2 3 2 5 2" xfId="49011" xr:uid="{00000000-0005-0000-0000-0000E5950000}"/>
    <cellStyle name="Normal 3 6 3 2 3 2 6" xfId="41556" xr:uid="{00000000-0005-0000-0000-0000E6950000}"/>
    <cellStyle name="Normal 3 6 3 2 3 3" xfId="21337" xr:uid="{00000000-0005-0000-0000-0000E7950000}"/>
    <cellStyle name="Normal 3 6 3 2 3 3 2" xfId="21338" xr:uid="{00000000-0005-0000-0000-0000E8950000}"/>
    <cellStyle name="Normal 3 6 3 2 3 3 2 2" xfId="21339" xr:uid="{00000000-0005-0000-0000-0000E9950000}"/>
    <cellStyle name="Normal 3 6 3 2 3 3 2 2 2" xfId="41564" xr:uid="{00000000-0005-0000-0000-0000EA950000}"/>
    <cellStyle name="Normal 3 6 3 2 3 3 2 3" xfId="41563" xr:uid="{00000000-0005-0000-0000-0000EB950000}"/>
    <cellStyle name="Normal 3 6 3 2 3 3 3" xfId="21340" xr:uid="{00000000-0005-0000-0000-0000EC950000}"/>
    <cellStyle name="Normal 3 6 3 2 3 3 3 2" xfId="21341" xr:uid="{00000000-0005-0000-0000-0000ED950000}"/>
    <cellStyle name="Normal 3 6 3 2 3 3 3 2 2" xfId="41566" xr:uid="{00000000-0005-0000-0000-0000EE950000}"/>
    <cellStyle name="Normal 3 6 3 2 3 3 3 3" xfId="41565" xr:uid="{00000000-0005-0000-0000-0000EF950000}"/>
    <cellStyle name="Normal 3 6 3 2 3 3 4" xfId="21342" xr:uid="{00000000-0005-0000-0000-0000F0950000}"/>
    <cellStyle name="Normal 3 6 3 2 3 3 4 2" xfId="41567" xr:uid="{00000000-0005-0000-0000-0000F1950000}"/>
    <cellStyle name="Normal 3 6 3 2 3 3 5" xfId="21343" xr:uid="{00000000-0005-0000-0000-0000F2950000}"/>
    <cellStyle name="Normal 3 6 3 2 3 3 5 2" xfId="49012" xr:uid="{00000000-0005-0000-0000-0000F3950000}"/>
    <cellStyle name="Normal 3 6 3 2 3 3 6" xfId="41562" xr:uid="{00000000-0005-0000-0000-0000F4950000}"/>
    <cellStyle name="Normal 3 6 3 2 3 4" xfId="21344" xr:uid="{00000000-0005-0000-0000-0000F5950000}"/>
    <cellStyle name="Normal 3 6 3 2 3 4 2" xfId="21345" xr:uid="{00000000-0005-0000-0000-0000F6950000}"/>
    <cellStyle name="Normal 3 6 3 2 3 4 2 2" xfId="41569" xr:uid="{00000000-0005-0000-0000-0000F7950000}"/>
    <cellStyle name="Normal 3 6 3 2 3 4 3" xfId="41568" xr:uid="{00000000-0005-0000-0000-0000F8950000}"/>
    <cellStyle name="Normal 3 6 3 2 3 5" xfId="21346" xr:uid="{00000000-0005-0000-0000-0000F9950000}"/>
    <cellStyle name="Normal 3 6 3 2 3 5 2" xfId="21347" xr:uid="{00000000-0005-0000-0000-0000FA950000}"/>
    <cellStyle name="Normal 3 6 3 2 3 5 2 2" xfId="41571" xr:uid="{00000000-0005-0000-0000-0000FB950000}"/>
    <cellStyle name="Normal 3 6 3 2 3 5 3" xfId="41570" xr:uid="{00000000-0005-0000-0000-0000FC950000}"/>
    <cellStyle name="Normal 3 6 3 2 3 6" xfId="21348" xr:uid="{00000000-0005-0000-0000-0000FD950000}"/>
    <cellStyle name="Normal 3 6 3 2 3 6 2" xfId="41572" xr:uid="{00000000-0005-0000-0000-0000FE950000}"/>
    <cellStyle name="Normal 3 6 3 2 3 7" xfId="21349" xr:uid="{00000000-0005-0000-0000-0000FF950000}"/>
    <cellStyle name="Normal 3 6 3 2 3 7 2" xfId="49010" xr:uid="{00000000-0005-0000-0000-000000960000}"/>
    <cellStyle name="Normal 3 6 3 2 3 8" xfId="41555" xr:uid="{00000000-0005-0000-0000-000001960000}"/>
    <cellStyle name="Normal 3 6 3 2 4" xfId="21350" xr:uid="{00000000-0005-0000-0000-000002960000}"/>
    <cellStyle name="Normal 3 6 3 2 4 2" xfId="21351" xr:uid="{00000000-0005-0000-0000-000003960000}"/>
    <cellStyle name="Normal 3 6 3 2 4 2 2" xfId="21352" xr:uid="{00000000-0005-0000-0000-000004960000}"/>
    <cellStyle name="Normal 3 6 3 2 4 2 2 2" xfId="41575" xr:uid="{00000000-0005-0000-0000-000005960000}"/>
    <cellStyle name="Normal 3 6 3 2 4 2 3" xfId="41574" xr:uid="{00000000-0005-0000-0000-000006960000}"/>
    <cellStyle name="Normal 3 6 3 2 4 3" xfId="21353" xr:uid="{00000000-0005-0000-0000-000007960000}"/>
    <cellStyle name="Normal 3 6 3 2 4 3 2" xfId="21354" xr:uid="{00000000-0005-0000-0000-000008960000}"/>
    <cellStyle name="Normal 3 6 3 2 4 3 2 2" xfId="41577" xr:uid="{00000000-0005-0000-0000-000009960000}"/>
    <cellStyle name="Normal 3 6 3 2 4 3 3" xfId="41576" xr:uid="{00000000-0005-0000-0000-00000A960000}"/>
    <cellStyle name="Normal 3 6 3 2 4 4" xfId="21355" xr:uid="{00000000-0005-0000-0000-00000B960000}"/>
    <cellStyle name="Normal 3 6 3 2 4 4 2" xfId="41578" xr:uid="{00000000-0005-0000-0000-00000C960000}"/>
    <cellStyle name="Normal 3 6 3 2 4 5" xfId="21356" xr:uid="{00000000-0005-0000-0000-00000D960000}"/>
    <cellStyle name="Normal 3 6 3 2 4 5 2" xfId="49013" xr:uid="{00000000-0005-0000-0000-00000E960000}"/>
    <cellStyle name="Normal 3 6 3 2 4 6" xfId="41573" xr:uid="{00000000-0005-0000-0000-00000F960000}"/>
    <cellStyle name="Normal 3 6 3 2 5" xfId="21357" xr:uid="{00000000-0005-0000-0000-000010960000}"/>
    <cellStyle name="Normal 3 6 3 2 5 2" xfId="21358" xr:uid="{00000000-0005-0000-0000-000011960000}"/>
    <cellStyle name="Normal 3 6 3 2 5 2 2" xfId="21359" xr:uid="{00000000-0005-0000-0000-000012960000}"/>
    <cellStyle name="Normal 3 6 3 2 5 2 2 2" xfId="41581" xr:uid="{00000000-0005-0000-0000-000013960000}"/>
    <cellStyle name="Normal 3 6 3 2 5 2 3" xfId="41580" xr:uid="{00000000-0005-0000-0000-000014960000}"/>
    <cellStyle name="Normal 3 6 3 2 5 3" xfId="21360" xr:uid="{00000000-0005-0000-0000-000015960000}"/>
    <cellStyle name="Normal 3 6 3 2 5 3 2" xfId="21361" xr:uid="{00000000-0005-0000-0000-000016960000}"/>
    <cellStyle name="Normal 3 6 3 2 5 3 2 2" xfId="41583" xr:uid="{00000000-0005-0000-0000-000017960000}"/>
    <cellStyle name="Normal 3 6 3 2 5 3 3" xfId="41582" xr:uid="{00000000-0005-0000-0000-000018960000}"/>
    <cellStyle name="Normal 3 6 3 2 5 4" xfId="21362" xr:uid="{00000000-0005-0000-0000-000019960000}"/>
    <cellStyle name="Normal 3 6 3 2 5 4 2" xfId="41584" xr:uid="{00000000-0005-0000-0000-00001A960000}"/>
    <cellStyle name="Normal 3 6 3 2 5 5" xfId="21363" xr:uid="{00000000-0005-0000-0000-00001B960000}"/>
    <cellStyle name="Normal 3 6 3 2 5 5 2" xfId="49014" xr:uid="{00000000-0005-0000-0000-00001C960000}"/>
    <cellStyle name="Normal 3 6 3 2 5 6" xfId="41579" xr:uid="{00000000-0005-0000-0000-00001D960000}"/>
    <cellStyle name="Normal 3 6 3 2 6" xfId="21364" xr:uid="{00000000-0005-0000-0000-00001E960000}"/>
    <cellStyle name="Normal 3 6 3 2 6 2" xfId="21365" xr:uid="{00000000-0005-0000-0000-00001F960000}"/>
    <cellStyle name="Normal 3 6 3 2 6 2 2" xfId="41586" xr:uid="{00000000-0005-0000-0000-000020960000}"/>
    <cellStyle name="Normal 3 6 3 2 6 3" xfId="41585" xr:uid="{00000000-0005-0000-0000-000021960000}"/>
    <cellStyle name="Normal 3 6 3 2 7" xfId="21366" xr:uid="{00000000-0005-0000-0000-000022960000}"/>
    <cellStyle name="Normal 3 6 3 2 7 2" xfId="21367" xr:uid="{00000000-0005-0000-0000-000023960000}"/>
    <cellStyle name="Normal 3 6 3 2 7 2 2" xfId="41588" xr:uid="{00000000-0005-0000-0000-000024960000}"/>
    <cellStyle name="Normal 3 6 3 2 7 3" xfId="41587" xr:uid="{00000000-0005-0000-0000-000025960000}"/>
    <cellStyle name="Normal 3 6 3 2 8" xfId="21368" xr:uid="{00000000-0005-0000-0000-000026960000}"/>
    <cellStyle name="Normal 3 6 3 2 8 2" xfId="41589" xr:uid="{00000000-0005-0000-0000-000027960000}"/>
    <cellStyle name="Normal 3 6 3 2 9" xfId="21369" xr:uid="{00000000-0005-0000-0000-000028960000}"/>
    <cellStyle name="Normal 3 6 3 2 9 2" xfId="49003" xr:uid="{00000000-0005-0000-0000-000029960000}"/>
    <cellStyle name="Normal 3 6 3 3" xfId="21370" xr:uid="{00000000-0005-0000-0000-00002A960000}"/>
    <cellStyle name="Normal 3 6 3 3 2" xfId="21371" xr:uid="{00000000-0005-0000-0000-00002B960000}"/>
    <cellStyle name="Normal 3 6 3 3 2 2" xfId="21372" xr:uid="{00000000-0005-0000-0000-00002C960000}"/>
    <cellStyle name="Normal 3 6 3 3 2 2 2" xfId="21373" xr:uid="{00000000-0005-0000-0000-00002D960000}"/>
    <cellStyle name="Normal 3 6 3 3 2 2 2 2" xfId="21374" xr:uid="{00000000-0005-0000-0000-00002E960000}"/>
    <cellStyle name="Normal 3 6 3 3 2 2 2 2 2" xfId="41594" xr:uid="{00000000-0005-0000-0000-00002F960000}"/>
    <cellStyle name="Normal 3 6 3 3 2 2 2 3" xfId="41593" xr:uid="{00000000-0005-0000-0000-000030960000}"/>
    <cellStyle name="Normal 3 6 3 3 2 2 3" xfId="21375" xr:uid="{00000000-0005-0000-0000-000031960000}"/>
    <cellStyle name="Normal 3 6 3 3 2 2 3 2" xfId="21376" xr:uid="{00000000-0005-0000-0000-000032960000}"/>
    <cellStyle name="Normal 3 6 3 3 2 2 3 2 2" xfId="41596" xr:uid="{00000000-0005-0000-0000-000033960000}"/>
    <cellStyle name="Normal 3 6 3 3 2 2 3 3" xfId="41595" xr:uid="{00000000-0005-0000-0000-000034960000}"/>
    <cellStyle name="Normal 3 6 3 3 2 2 4" xfId="21377" xr:uid="{00000000-0005-0000-0000-000035960000}"/>
    <cellStyle name="Normal 3 6 3 3 2 2 4 2" xfId="41597" xr:uid="{00000000-0005-0000-0000-000036960000}"/>
    <cellStyle name="Normal 3 6 3 3 2 2 5" xfId="21378" xr:uid="{00000000-0005-0000-0000-000037960000}"/>
    <cellStyle name="Normal 3 6 3 3 2 2 5 2" xfId="49017" xr:uid="{00000000-0005-0000-0000-000038960000}"/>
    <cellStyle name="Normal 3 6 3 3 2 2 6" xfId="41592" xr:uid="{00000000-0005-0000-0000-000039960000}"/>
    <cellStyle name="Normal 3 6 3 3 2 3" xfId="21379" xr:uid="{00000000-0005-0000-0000-00003A960000}"/>
    <cellStyle name="Normal 3 6 3 3 2 3 2" xfId="21380" xr:uid="{00000000-0005-0000-0000-00003B960000}"/>
    <cellStyle name="Normal 3 6 3 3 2 3 2 2" xfId="21381" xr:uid="{00000000-0005-0000-0000-00003C960000}"/>
    <cellStyle name="Normal 3 6 3 3 2 3 2 2 2" xfId="41600" xr:uid="{00000000-0005-0000-0000-00003D960000}"/>
    <cellStyle name="Normal 3 6 3 3 2 3 2 3" xfId="41599" xr:uid="{00000000-0005-0000-0000-00003E960000}"/>
    <cellStyle name="Normal 3 6 3 3 2 3 3" xfId="21382" xr:uid="{00000000-0005-0000-0000-00003F960000}"/>
    <cellStyle name="Normal 3 6 3 3 2 3 3 2" xfId="21383" xr:uid="{00000000-0005-0000-0000-000040960000}"/>
    <cellStyle name="Normal 3 6 3 3 2 3 3 2 2" xfId="41602" xr:uid="{00000000-0005-0000-0000-000041960000}"/>
    <cellStyle name="Normal 3 6 3 3 2 3 3 3" xfId="41601" xr:uid="{00000000-0005-0000-0000-000042960000}"/>
    <cellStyle name="Normal 3 6 3 3 2 3 4" xfId="21384" xr:uid="{00000000-0005-0000-0000-000043960000}"/>
    <cellStyle name="Normal 3 6 3 3 2 3 4 2" xfId="41603" xr:uid="{00000000-0005-0000-0000-000044960000}"/>
    <cellStyle name="Normal 3 6 3 3 2 3 5" xfId="21385" xr:uid="{00000000-0005-0000-0000-000045960000}"/>
    <cellStyle name="Normal 3 6 3 3 2 3 5 2" xfId="49018" xr:uid="{00000000-0005-0000-0000-000046960000}"/>
    <cellStyle name="Normal 3 6 3 3 2 3 6" xfId="41598" xr:uid="{00000000-0005-0000-0000-000047960000}"/>
    <cellStyle name="Normal 3 6 3 3 2 4" xfId="21386" xr:uid="{00000000-0005-0000-0000-000048960000}"/>
    <cellStyle name="Normal 3 6 3 3 2 4 2" xfId="21387" xr:uid="{00000000-0005-0000-0000-000049960000}"/>
    <cellStyle name="Normal 3 6 3 3 2 4 2 2" xfId="41605" xr:uid="{00000000-0005-0000-0000-00004A960000}"/>
    <cellStyle name="Normal 3 6 3 3 2 4 3" xfId="41604" xr:uid="{00000000-0005-0000-0000-00004B960000}"/>
    <cellStyle name="Normal 3 6 3 3 2 5" xfId="21388" xr:uid="{00000000-0005-0000-0000-00004C960000}"/>
    <cellStyle name="Normal 3 6 3 3 2 5 2" xfId="21389" xr:uid="{00000000-0005-0000-0000-00004D960000}"/>
    <cellStyle name="Normal 3 6 3 3 2 5 2 2" xfId="41607" xr:uid="{00000000-0005-0000-0000-00004E960000}"/>
    <cellStyle name="Normal 3 6 3 3 2 5 3" xfId="41606" xr:uid="{00000000-0005-0000-0000-00004F960000}"/>
    <cellStyle name="Normal 3 6 3 3 2 6" xfId="21390" xr:uid="{00000000-0005-0000-0000-000050960000}"/>
    <cellStyle name="Normal 3 6 3 3 2 6 2" xfId="41608" xr:uid="{00000000-0005-0000-0000-000051960000}"/>
    <cellStyle name="Normal 3 6 3 3 2 7" xfId="21391" xr:uid="{00000000-0005-0000-0000-000052960000}"/>
    <cellStyle name="Normal 3 6 3 3 2 7 2" xfId="49016" xr:uid="{00000000-0005-0000-0000-000053960000}"/>
    <cellStyle name="Normal 3 6 3 3 2 8" xfId="41591" xr:uid="{00000000-0005-0000-0000-000054960000}"/>
    <cellStyle name="Normal 3 6 3 3 3" xfId="21392" xr:uid="{00000000-0005-0000-0000-000055960000}"/>
    <cellStyle name="Normal 3 6 3 3 3 2" xfId="21393" xr:uid="{00000000-0005-0000-0000-000056960000}"/>
    <cellStyle name="Normal 3 6 3 3 3 2 2" xfId="21394" xr:uid="{00000000-0005-0000-0000-000057960000}"/>
    <cellStyle name="Normal 3 6 3 3 3 2 2 2" xfId="41611" xr:uid="{00000000-0005-0000-0000-000058960000}"/>
    <cellStyle name="Normal 3 6 3 3 3 2 3" xfId="41610" xr:uid="{00000000-0005-0000-0000-000059960000}"/>
    <cellStyle name="Normal 3 6 3 3 3 3" xfId="21395" xr:uid="{00000000-0005-0000-0000-00005A960000}"/>
    <cellStyle name="Normal 3 6 3 3 3 3 2" xfId="21396" xr:uid="{00000000-0005-0000-0000-00005B960000}"/>
    <cellStyle name="Normal 3 6 3 3 3 3 2 2" xfId="41613" xr:uid="{00000000-0005-0000-0000-00005C960000}"/>
    <cellStyle name="Normal 3 6 3 3 3 3 3" xfId="41612" xr:uid="{00000000-0005-0000-0000-00005D960000}"/>
    <cellStyle name="Normal 3 6 3 3 3 4" xfId="21397" xr:uid="{00000000-0005-0000-0000-00005E960000}"/>
    <cellStyle name="Normal 3 6 3 3 3 4 2" xfId="41614" xr:uid="{00000000-0005-0000-0000-00005F960000}"/>
    <cellStyle name="Normal 3 6 3 3 3 5" xfId="21398" xr:uid="{00000000-0005-0000-0000-000060960000}"/>
    <cellStyle name="Normal 3 6 3 3 3 5 2" xfId="49019" xr:uid="{00000000-0005-0000-0000-000061960000}"/>
    <cellStyle name="Normal 3 6 3 3 3 6" xfId="41609" xr:uid="{00000000-0005-0000-0000-000062960000}"/>
    <cellStyle name="Normal 3 6 3 3 4" xfId="21399" xr:uid="{00000000-0005-0000-0000-000063960000}"/>
    <cellStyle name="Normal 3 6 3 3 4 2" xfId="21400" xr:uid="{00000000-0005-0000-0000-000064960000}"/>
    <cellStyle name="Normal 3 6 3 3 4 2 2" xfId="21401" xr:uid="{00000000-0005-0000-0000-000065960000}"/>
    <cellStyle name="Normal 3 6 3 3 4 2 2 2" xfId="41617" xr:uid="{00000000-0005-0000-0000-000066960000}"/>
    <cellStyle name="Normal 3 6 3 3 4 2 3" xfId="41616" xr:uid="{00000000-0005-0000-0000-000067960000}"/>
    <cellStyle name="Normal 3 6 3 3 4 3" xfId="21402" xr:uid="{00000000-0005-0000-0000-000068960000}"/>
    <cellStyle name="Normal 3 6 3 3 4 3 2" xfId="21403" xr:uid="{00000000-0005-0000-0000-000069960000}"/>
    <cellStyle name="Normal 3 6 3 3 4 3 2 2" xfId="41619" xr:uid="{00000000-0005-0000-0000-00006A960000}"/>
    <cellStyle name="Normal 3 6 3 3 4 3 3" xfId="41618" xr:uid="{00000000-0005-0000-0000-00006B960000}"/>
    <cellStyle name="Normal 3 6 3 3 4 4" xfId="21404" xr:uid="{00000000-0005-0000-0000-00006C960000}"/>
    <cellStyle name="Normal 3 6 3 3 4 4 2" xfId="41620" xr:uid="{00000000-0005-0000-0000-00006D960000}"/>
    <cellStyle name="Normal 3 6 3 3 4 5" xfId="21405" xr:uid="{00000000-0005-0000-0000-00006E960000}"/>
    <cellStyle name="Normal 3 6 3 3 4 5 2" xfId="49020" xr:uid="{00000000-0005-0000-0000-00006F960000}"/>
    <cellStyle name="Normal 3 6 3 3 4 6" xfId="41615" xr:uid="{00000000-0005-0000-0000-000070960000}"/>
    <cellStyle name="Normal 3 6 3 3 5" xfId="21406" xr:uid="{00000000-0005-0000-0000-000071960000}"/>
    <cellStyle name="Normal 3 6 3 3 5 2" xfId="21407" xr:uid="{00000000-0005-0000-0000-000072960000}"/>
    <cellStyle name="Normal 3 6 3 3 5 2 2" xfId="41622" xr:uid="{00000000-0005-0000-0000-000073960000}"/>
    <cellStyle name="Normal 3 6 3 3 5 3" xfId="41621" xr:uid="{00000000-0005-0000-0000-000074960000}"/>
    <cellStyle name="Normal 3 6 3 3 6" xfId="21408" xr:uid="{00000000-0005-0000-0000-000075960000}"/>
    <cellStyle name="Normal 3 6 3 3 6 2" xfId="21409" xr:uid="{00000000-0005-0000-0000-000076960000}"/>
    <cellStyle name="Normal 3 6 3 3 6 2 2" xfId="41624" xr:uid="{00000000-0005-0000-0000-000077960000}"/>
    <cellStyle name="Normal 3 6 3 3 6 3" xfId="41623" xr:uid="{00000000-0005-0000-0000-000078960000}"/>
    <cellStyle name="Normal 3 6 3 3 7" xfId="21410" xr:uid="{00000000-0005-0000-0000-000079960000}"/>
    <cellStyle name="Normal 3 6 3 3 7 2" xfId="41625" xr:uid="{00000000-0005-0000-0000-00007A960000}"/>
    <cellStyle name="Normal 3 6 3 3 8" xfId="21411" xr:uid="{00000000-0005-0000-0000-00007B960000}"/>
    <cellStyle name="Normal 3 6 3 3 8 2" xfId="49015" xr:uid="{00000000-0005-0000-0000-00007C960000}"/>
    <cellStyle name="Normal 3 6 3 3 9" xfId="41590" xr:uid="{00000000-0005-0000-0000-00007D960000}"/>
    <cellStyle name="Normal 3 6 3 4" xfId="21412" xr:uid="{00000000-0005-0000-0000-00007E960000}"/>
    <cellStyle name="Normal 3 6 3 4 2" xfId="21413" xr:uid="{00000000-0005-0000-0000-00007F960000}"/>
    <cellStyle name="Normal 3 6 3 4 2 2" xfId="21414" xr:uid="{00000000-0005-0000-0000-000080960000}"/>
    <cellStyle name="Normal 3 6 3 4 2 2 2" xfId="21415" xr:uid="{00000000-0005-0000-0000-000081960000}"/>
    <cellStyle name="Normal 3 6 3 4 2 2 2 2" xfId="41629" xr:uid="{00000000-0005-0000-0000-000082960000}"/>
    <cellStyle name="Normal 3 6 3 4 2 2 3" xfId="41628" xr:uid="{00000000-0005-0000-0000-000083960000}"/>
    <cellStyle name="Normal 3 6 3 4 2 3" xfId="21416" xr:uid="{00000000-0005-0000-0000-000084960000}"/>
    <cellStyle name="Normal 3 6 3 4 2 3 2" xfId="21417" xr:uid="{00000000-0005-0000-0000-000085960000}"/>
    <cellStyle name="Normal 3 6 3 4 2 3 2 2" xfId="41631" xr:uid="{00000000-0005-0000-0000-000086960000}"/>
    <cellStyle name="Normal 3 6 3 4 2 3 3" xfId="41630" xr:uid="{00000000-0005-0000-0000-000087960000}"/>
    <cellStyle name="Normal 3 6 3 4 2 4" xfId="21418" xr:uid="{00000000-0005-0000-0000-000088960000}"/>
    <cellStyle name="Normal 3 6 3 4 2 4 2" xfId="41632" xr:uid="{00000000-0005-0000-0000-000089960000}"/>
    <cellStyle name="Normal 3 6 3 4 2 5" xfId="21419" xr:uid="{00000000-0005-0000-0000-00008A960000}"/>
    <cellStyle name="Normal 3 6 3 4 2 5 2" xfId="49022" xr:uid="{00000000-0005-0000-0000-00008B960000}"/>
    <cellStyle name="Normal 3 6 3 4 2 6" xfId="41627" xr:uid="{00000000-0005-0000-0000-00008C960000}"/>
    <cellStyle name="Normal 3 6 3 4 3" xfId="21420" xr:uid="{00000000-0005-0000-0000-00008D960000}"/>
    <cellStyle name="Normal 3 6 3 4 3 2" xfId="21421" xr:uid="{00000000-0005-0000-0000-00008E960000}"/>
    <cellStyle name="Normal 3 6 3 4 3 2 2" xfId="21422" xr:uid="{00000000-0005-0000-0000-00008F960000}"/>
    <cellStyle name="Normal 3 6 3 4 3 2 2 2" xfId="41635" xr:uid="{00000000-0005-0000-0000-000090960000}"/>
    <cellStyle name="Normal 3 6 3 4 3 2 3" xfId="41634" xr:uid="{00000000-0005-0000-0000-000091960000}"/>
    <cellStyle name="Normal 3 6 3 4 3 3" xfId="21423" xr:uid="{00000000-0005-0000-0000-000092960000}"/>
    <cellStyle name="Normal 3 6 3 4 3 3 2" xfId="21424" xr:uid="{00000000-0005-0000-0000-000093960000}"/>
    <cellStyle name="Normal 3 6 3 4 3 3 2 2" xfId="41637" xr:uid="{00000000-0005-0000-0000-000094960000}"/>
    <cellStyle name="Normal 3 6 3 4 3 3 3" xfId="41636" xr:uid="{00000000-0005-0000-0000-000095960000}"/>
    <cellStyle name="Normal 3 6 3 4 3 4" xfId="21425" xr:uid="{00000000-0005-0000-0000-000096960000}"/>
    <cellStyle name="Normal 3 6 3 4 3 4 2" xfId="41638" xr:uid="{00000000-0005-0000-0000-000097960000}"/>
    <cellStyle name="Normal 3 6 3 4 3 5" xfId="21426" xr:uid="{00000000-0005-0000-0000-000098960000}"/>
    <cellStyle name="Normal 3 6 3 4 3 5 2" xfId="49023" xr:uid="{00000000-0005-0000-0000-000099960000}"/>
    <cellStyle name="Normal 3 6 3 4 3 6" xfId="41633" xr:uid="{00000000-0005-0000-0000-00009A960000}"/>
    <cellStyle name="Normal 3 6 3 4 4" xfId="21427" xr:uid="{00000000-0005-0000-0000-00009B960000}"/>
    <cellStyle name="Normal 3 6 3 4 4 2" xfId="21428" xr:uid="{00000000-0005-0000-0000-00009C960000}"/>
    <cellStyle name="Normal 3 6 3 4 4 2 2" xfId="41640" xr:uid="{00000000-0005-0000-0000-00009D960000}"/>
    <cellStyle name="Normal 3 6 3 4 4 3" xfId="41639" xr:uid="{00000000-0005-0000-0000-00009E960000}"/>
    <cellStyle name="Normal 3 6 3 4 5" xfId="21429" xr:uid="{00000000-0005-0000-0000-00009F960000}"/>
    <cellStyle name="Normal 3 6 3 4 5 2" xfId="21430" xr:uid="{00000000-0005-0000-0000-0000A0960000}"/>
    <cellStyle name="Normal 3 6 3 4 5 2 2" xfId="41642" xr:uid="{00000000-0005-0000-0000-0000A1960000}"/>
    <cellStyle name="Normal 3 6 3 4 5 3" xfId="41641" xr:uid="{00000000-0005-0000-0000-0000A2960000}"/>
    <cellStyle name="Normal 3 6 3 4 6" xfId="21431" xr:uid="{00000000-0005-0000-0000-0000A3960000}"/>
    <cellStyle name="Normal 3 6 3 4 6 2" xfId="41643" xr:uid="{00000000-0005-0000-0000-0000A4960000}"/>
    <cellStyle name="Normal 3 6 3 4 7" xfId="21432" xr:uid="{00000000-0005-0000-0000-0000A5960000}"/>
    <cellStyle name="Normal 3 6 3 4 7 2" xfId="49021" xr:uid="{00000000-0005-0000-0000-0000A6960000}"/>
    <cellStyle name="Normal 3 6 3 4 8" xfId="41626" xr:uid="{00000000-0005-0000-0000-0000A7960000}"/>
    <cellStyle name="Normal 3 6 3 5" xfId="21433" xr:uid="{00000000-0005-0000-0000-0000A8960000}"/>
    <cellStyle name="Normal 3 6 3 5 2" xfId="21434" xr:uid="{00000000-0005-0000-0000-0000A9960000}"/>
    <cellStyle name="Normal 3 6 3 5 2 2" xfId="21435" xr:uid="{00000000-0005-0000-0000-0000AA960000}"/>
    <cellStyle name="Normal 3 6 3 5 2 2 2" xfId="41646" xr:uid="{00000000-0005-0000-0000-0000AB960000}"/>
    <cellStyle name="Normal 3 6 3 5 2 3" xfId="41645" xr:uid="{00000000-0005-0000-0000-0000AC960000}"/>
    <cellStyle name="Normal 3 6 3 5 3" xfId="21436" xr:uid="{00000000-0005-0000-0000-0000AD960000}"/>
    <cellStyle name="Normal 3 6 3 5 3 2" xfId="21437" xr:uid="{00000000-0005-0000-0000-0000AE960000}"/>
    <cellStyle name="Normal 3 6 3 5 3 2 2" xfId="41648" xr:uid="{00000000-0005-0000-0000-0000AF960000}"/>
    <cellStyle name="Normal 3 6 3 5 3 3" xfId="41647" xr:uid="{00000000-0005-0000-0000-0000B0960000}"/>
    <cellStyle name="Normal 3 6 3 5 4" xfId="21438" xr:uid="{00000000-0005-0000-0000-0000B1960000}"/>
    <cellStyle name="Normal 3 6 3 5 4 2" xfId="41649" xr:uid="{00000000-0005-0000-0000-0000B2960000}"/>
    <cellStyle name="Normal 3 6 3 5 5" xfId="21439" xr:uid="{00000000-0005-0000-0000-0000B3960000}"/>
    <cellStyle name="Normal 3 6 3 5 5 2" xfId="49024" xr:uid="{00000000-0005-0000-0000-0000B4960000}"/>
    <cellStyle name="Normal 3 6 3 5 6" xfId="41644" xr:uid="{00000000-0005-0000-0000-0000B5960000}"/>
    <cellStyle name="Normal 3 6 3 6" xfId="21440" xr:uid="{00000000-0005-0000-0000-0000B6960000}"/>
    <cellStyle name="Normal 3 6 3 6 2" xfId="21441" xr:uid="{00000000-0005-0000-0000-0000B7960000}"/>
    <cellStyle name="Normal 3 6 3 6 2 2" xfId="21442" xr:uid="{00000000-0005-0000-0000-0000B8960000}"/>
    <cellStyle name="Normal 3 6 3 6 2 2 2" xfId="41652" xr:uid="{00000000-0005-0000-0000-0000B9960000}"/>
    <cellStyle name="Normal 3 6 3 6 2 3" xfId="41651" xr:uid="{00000000-0005-0000-0000-0000BA960000}"/>
    <cellStyle name="Normal 3 6 3 6 3" xfId="21443" xr:uid="{00000000-0005-0000-0000-0000BB960000}"/>
    <cellStyle name="Normal 3 6 3 6 3 2" xfId="21444" xr:uid="{00000000-0005-0000-0000-0000BC960000}"/>
    <cellStyle name="Normal 3 6 3 6 3 2 2" xfId="41654" xr:uid="{00000000-0005-0000-0000-0000BD960000}"/>
    <cellStyle name="Normal 3 6 3 6 3 3" xfId="41653" xr:uid="{00000000-0005-0000-0000-0000BE960000}"/>
    <cellStyle name="Normal 3 6 3 6 4" xfId="21445" xr:uid="{00000000-0005-0000-0000-0000BF960000}"/>
    <cellStyle name="Normal 3 6 3 6 4 2" xfId="41655" xr:uid="{00000000-0005-0000-0000-0000C0960000}"/>
    <cellStyle name="Normal 3 6 3 6 5" xfId="21446" xr:uid="{00000000-0005-0000-0000-0000C1960000}"/>
    <cellStyle name="Normal 3 6 3 6 5 2" xfId="49025" xr:uid="{00000000-0005-0000-0000-0000C2960000}"/>
    <cellStyle name="Normal 3 6 3 6 6" xfId="41650" xr:uid="{00000000-0005-0000-0000-0000C3960000}"/>
    <cellStyle name="Normal 3 6 3 7" xfId="21447" xr:uid="{00000000-0005-0000-0000-0000C4960000}"/>
    <cellStyle name="Normal 3 6 3 7 2" xfId="21448" xr:uid="{00000000-0005-0000-0000-0000C5960000}"/>
    <cellStyle name="Normal 3 6 3 7 2 2" xfId="41657" xr:uid="{00000000-0005-0000-0000-0000C6960000}"/>
    <cellStyle name="Normal 3 6 3 7 3" xfId="41656" xr:uid="{00000000-0005-0000-0000-0000C7960000}"/>
    <cellStyle name="Normal 3 6 3 8" xfId="21449" xr:uid="{00000000-0005-0000-0000-0000C8960000}"/>
    <cellStyle name="Normal 3 6 3 8 2" xfId="21450" xr:uid="{00000000-0005-0000-0000-0000C9960000}"/>
    <cellStyle name="Normal 3 6 3 8 2 2" xfId="41659" xr:uid="{00000000-0005-0000-0000-0000CA960000}"/>
    <cellStyle name="Normal 3 6 3 8 3" xfId="41658" xr:uid="{00000000-0005-0000-0000-0000CB960000}"/>
    <cellStyle name="Normal 3 6 3 9" xfId="21451" xr:uid="{00000000-0005-0000-0000-0000CC960000}"/>
    <cellStyle name="Normal 3 6 3 9 2" xfId="41660" xr:uid="{00000000-0005-0000-0000-0000CD960000}"/>
    <cellStyle name="Normal 3 6 4" xfId="21452" xr:uid="{00000000-0005-0000-0000-0000CE960000}"/>
    <cellStyle name="Normal 3 6 4 10" xfId="41661" xr:uid="{00000000-0005-0000-0000-0000CF960000}"/>
    <cellStyle name="Normal 3 6 4 2" xfId="21453" xr:uid="{00000000-0005-0000-0000-0000D0960000}"/>
    <cellStyle name="Normal 3 6 4 2 2" xfId="21454" xr:uid="{00000000-0005-0000-0000-0000D1960000}"/>
    <cellStyle name="Normal 3 6 4 2 2 2" xfId="21455" xr:uid="{00000000-0005-0000-0000-0000D2960000}"/>
    <cellStyle name="Normal 3 6 4 2 2 2 2" xfId="21456" xr:uid="{00000000-0005-0000-0000-0000D3960000}"/>
    <cellStyle name="Normal 3 6 4 2 2 2 2 2" xfId="21457" xr:uid="{00000000-0005-0000-0000-0000D4960000}"/>
    <cellStyle name="Normal 3 6 4 2 2 2 2 2 2" xfId="41666" xr:uid="{00000000-0005-0000-0000-0000D5960000}"/>
    <cellStyle name="Normal 3 6 4 2 2 2 2 3" xfId="41665" xr:uid="{00000000-0005-0000-0000-0000D6960000}"/>
    <cellStyle name="Normal 3 6 4 2 2 2 3" xfId="21458" xr:uid="{00000000-0005-0000-0000-0000D7960000}"/>
    <cellStyle name="Normal 3 6 4 2 2 2 3 2" xfId="21459" xr:uid="{00000000-0005-0000-0000-0000D8960000}"/>
    <cellStyle name="Normal 3 6 4 2 2 2 3 2 2" xfId="41668" xr:uid="{00000000-0005-0000-0000-0000D9960000}"/>
    <cellStyle name="Normal 3 6 4 2 2 2 3 3" xfId="41667" xr:uid="{00000000-0005-0000-0000-0000DA960000}"/>
    <cellStyle name="Normal 3 6 4 2 2 2 4" xfId="21460" xr:uid="{00000000-0005-0000-0000-0000DB960000}"/>
    <cellStyle name="Normal 3 6 4 2 2 2 4 2" xfId="41669" xr:uid="{00000000-0005-0000-0000-0000DC960000}"/>
    <cellStyle name="Normal 3 6 4 2 2 2 5" xfId="21461" xr:uid="{00000000-0005-0000-0000-0000DD960000}"/>
    <cellStyle name="Normal 3 6 4 2 2 2 5 2" xfId="49029" xr:uid="{00000000-0005-0000-0000-0000DE960000}"/>
    <cellStyle name="Normal 3 6 4 2 2 2 6" xfId="41664" xr:uid="{00000000-0005-0000-0000-0000DF960000}"/>
    <cellStyle name="Normal 3 6 4 2 2 3" xfId="21462" xr:uid="{00000000-0005-0000-0000-0000E0960000}"/>
    <cellStyle name="Normal 3 6 4 2 2 3 2" xfId="21463" xr:uid="{00000000-0005-0000-0000-0000E1960000}"/>
    <cellStyle name="Normal 3 6 4 2 2 3 2 2" xfId="21464" xr:uid="{00000000-0005-0000-0000-0000E2960000}"/>
    <cellStyle name="Normal 3 6 4 2 2 3 2 2 2" xfId="41672" xr:uid="{00000000-0005-0000-0000-0000E3960000}"/>
    <cellStyle name="Normal 3 6 4 2 2 3 2 3" xfId="41671" xr:uid="{00000000-0005-0000-0000-0000E4960000}"/>
    <cellStyle name="Normal 3 6 4 2 2 3 3" xfId="21465" xr:uid="{00000000-0005-0000-0000-0000E5960000}"/>
    <cellStyle name="Normal 3 6 4 2 2 3 3 2" xfId="21466" xr:uid="{00000000-0005-0000-0000-0000E6960000}"/>
    <cellStyle name="Normal 3 6 4 2 2 3 3 2 2" xfId="41674" xr:uid="{00000000-0005-0000-0000-0000E7960000}"/>
    <cellStyle name="Normal 3 6 4 2 2 3 3 3" xfId="41673" xr:uid="{00000000-0005-0000-0000-0000E8960000}"/>
    <cellStyle name="Normal 3 6 4 2 2 3 4" xfId="21467" xr:uid="{00000000-0005-0000-0000-0000E9960000}"/>
    <cellStyle name="Normal 3 6 4 2 2 3 4 2" xfId="41675" xr:uid="{00000000-0005-0000-0000-0000EA960000}"/>
    <cellStyle name="Normal 3 6 4 2 2 3 5" xfId="21468" xr:uid="{00000000-0005-0000-0000-0000EB960000}"/>
    <cellStyle name="Normal 3 6 4 2 2 3 5 2" xfId="49030" xr:uid="{00000000-0005-0000-0000-0000EC960000}"/>
    <cellStyle name="Normal 3 6 4 2 2 3 6" xfId="41670" xr:uid="{00000000-0005-0000-0000-0000ED960000}"/>
    <cellStyle name="Normal 3 6 4 2 2 4" xfId="21469" xr:uid="{00000000-0005-0000-0000-0000EE960000}"/>
    <cellStyle name="Normal 3 6 4 2 2 4 2" xfId="21470" xr:uid="{00000000-0005-0000-0000-0000EF960000}"/>
    <cellStyle name="Normal 3 6 4 2 2 4 2 2" xfId="41677" xr:uid="{00000000-0005-0000-0000-0000F0960000}"/>
    <cellStyle name="Normal 3 6 4 2 2 4 3" xfId="41676" xr:uid="{00000000-0005-0000-0000-0000F1960000}"/>
    <cellStyle name="Normal 3 6 4 2 2 5" xfId="21471" xr:uid="{00000000-0005-0000-0000-0000F2960000}"/>
    <cellStyle name="Normal 3 6 4 2 2 5 2" xfId="21472" xr:uid="{00000000-0005-0000-0000-0000F3960000}"/>
    <cellStyle name="Normal 3 6 4 2 2 5 2 2" xfId="41679" xr:uid="{00000000-0005-0000-0000-0000F4960000}"/>
    <cellStyle name="Normal 3 6 4 2 2 5 3" xfId="41678" xr:uid="{00000000-0005-0000-0000-0000F5960000}"/>
    <cellStyle name="Normal 3 6 4 2 2 6" xfId="21473" xr:uid="{00000000-0005-0000-0000-0000F6960000}"/>
    <cellStyle name="Normal 3 6 4 2 2 6 2" xfId="41680" xr:uid="{00000000-0005-0000-0000-0000F7960000}"/>
    <cellStyle name="Normal 3 6 4 2 2 7" xfId="21474" xr:uid="{00000000-0005-0000-0000-0000F8960000}"/>
    <cellStyle name="Normal 3 6 4 2 2 7 2" xfId="49028" xr:uid="{00000000-0005-0000-0000-0000F9960000}"/>
    <cellStyle name="Normal 3 6 4 2 2 8" xfId="41663" xr:uid="{00000000-0005-0000-0000-0000FA960000}"/>
    <cellStyle name="Normal 3 6 4 2 3" xfId="21475" xr:uid="{00000000-0005-0000-0000-0000FB960000}"/>
    <cellStyle name="Normal 3 6 4 2 3 2" xfId="21476" xr:uid="{00000000-0005-0000-0000-0000FC960000}"/>
    <cellStyle name="Normal 3 6 4 2 3 2 2" xfId="21477" xr:uid="{00000000-0005-0000-0000-0000FD960000}"/>
    <cellStyle name="Normal 3 6 4 2 3 2 2 2" xfId="41683" xr:uid="{00000000-0005-0000-0000-0000FE960000}"/>
    <cellStyle name="Normal 3 6 4 2 3 2 3" xfId="41682" xr:uid="{00000000-0005-0000-0000-0000FF960000}"/>
    <cellStyle name="Normal 3 6 4 2 3 3" xfId="21478" xr:uid="{00000000-0005-0000-0000-000000970000}"/>
    <cellStyle name="Normal 3 6 4 2 3 3 2" xfId="21479" xr:uid="{00000000-0005-0000-0000-000001970000}"/>
    <cellStyle name="Normal 3 6 4 2 3 3 2 2" xfId="41685" xr:uid="{00000000-0005-0000-0000-000002970000}"/>
    <cellStyle name="Normal 3 6 4 2 3 3 3" xfId="41684" xr:uid="{00000000-0005-0000-0000-000003970000}"/>
    <cellStyle name="Normal 3 6 4 2 3 4" xfId="21480" xr:uid="{00000000-0005-0000-0000-000004970000}"/>
    <cellStyle name="Normal 3 6 4 2 3 4 2" xfId="41686" xr:uid="{00000000-0005-0000-0000-000005970000}"/>
    <cellStyle name="Normal 3 6 4 2 3 5" xfId="21481" xr:uid="{00000000-0005-0000-0000-000006970000}"/>
    <cellStyle name="Normal 3 6 4 2 3 5 2" xfId="49031" xr:uid="{00000000-0005-0000-0000-000007970000}"/>
    <cellStyle name="Normal 3 6 4 2 3 6" xfId="41681" xr:uid="{00000000-0005-0000-0000-000008970000}"/>
    <cellStyle name="Normal 3 6 4 2 4" xfId="21482" xr:uid="{00000000-0005-0000-0000-000009970000}"/>
    <cellStyle name="Normal 3 6 4 2 4 2" xfId="21483" xr:uid="{00000000-0005-0000-0000-00000A970000}"/>
    <cellStyle name="Normal 3 6 4 2 4 2 2" xfId="21484" xr:uid="{00000000-0005-0000-0000-00000B970000}"/>
    <cellStyle name="Normal 3 6 4 2 4 2 2 2" xfId="41689" xr:uid="{00000000-0005-0000-0000-00000C970000}"/>
    <cellStyle name="Normal 3 6 4 2 4 2 3" xfId="41688" xr:uid="{00000000-0005-0000-0000-00000D970000}"/>
    <cellStyle name="Normal 3 6 4 2 4 3" xfId="21485" xr:uid="{00000000-0005-0000-0000-00000E970000}"/>
    <cellStyle name="Normal 3 6 4 2 4 3 2" xfId="21486" xr:uid="{00000000-0005-0000-0000-00000F970000}"/>
    <cellStyle name="Normal 3 6 4 2 4 3 2 2" xfId="41691" xr:uid="{00000000-0005-0000-0000-000010970000}"/>
    <cellStyle name="Normal 3 6 4 2 4 3 3" xfId="41690" xr:uid="{00000000-0005-0000-0000-000011970000}"/>
    <cellStyle name="Normal 3 6 4 2 4 4" xfId="21487" xr:uid="{00000000-0005-0000-0000-000012970000}"/>
    <cellStyle name="Normal 3 6 4 2 4 4 2" xfId="41692" xr:uid="{00000000-0005-0000-0000-000013970000}"/>
    <cellStyle name="Normal 3 6 4 2 4 5" xfId="21488" xr:uid="{00000000-0005-0000-0000-000014970000}"/>
    <cellStyle name="Normal 3 6 4 2 4 5 2" xfId="49032" xr:uid="{00000000-0005-0000-0000-000015970000}"/>
    <cellStyle name="Normal 3 6 4 2 4 6" xfId="41687" xr:uid="{00000000-0005-0000-0000-000016970000}"/>
    <cellStyle name="Normal 3 6 4 2 5" xfId="21489" xr:uid="{00000000-0005-0000-0000-000017970000}"/>
    <cellStyle name="Normal 3 6 4 2 5 2" xfId="21490" xr:uid="{00000000-0005-0000-0000-000018970000}"/>
    <cellStyle name="Normal 3 6 4 2 5 2 2" xfId="41694" xr:uid="{00000000-0005-0000-0000-000019970000}"/>
    <cellStyle name="Normal 3 6 4 2 5 3" xfId="41693" xr:uid="{00000000-0005-0000-0000-00001A970000}"/>
    <cellStyle name="Normal 3 6 4 2 6" xfId="21491" xr:uid="{00000000-0005-0000-0000-00001B970000}"/>
    <cellStyle name="Normal 3 6 4 2 6 2" xfId="21492" xr:uid="{00000000-0005-0000-0000-00001C970000}"/>
    <cellStyle name="Normal 3 6 4 2 6 2 2" xfId="41696" xr:uid="{00000000-0005-0000-0000-00001D970000}"/>
    <cellStyle name="Normal 3 6 4 2 6 3" xfId="41695" xr:uid="{00000000-0005-0000-0000-00001E970000}"/>
    <cellStyle name="Normal 3 6 4 2 7" xfId="21493" xr:uid="{00000000-0005-0000-0000-00001F970000}"/>
    <cellStyle name="Normal 3 6 4 2 7 2" xfId="41697" xr:uid="{00000000-0005-0000-0000-000020970000}"/>
    <cellStyle name="Normal 3 6 4 2 8" xfId="21494" xr:uid="{00000000-0005-0000-0000-000021970000}"/>
    <cellStyle name="Normal 3 6 4 2 8 2" xfId="49027" xr:uid="{00000000-0005-0000-0000-000022970000}"/>
    <cellStyle name="Normal 3 6 4 2 9" xfId="41662" xr:uid="{00000000-0005-0000-0000-000023970000}"/>
    <cellStyle name="Normal 3 6 4 3" xfId="21495" xr:uid="{00000000-0005-0000-0000-000024970000}"/>
    <cellStyle name="Normal 3 6 4 3 2" xfId="21496" xr:uid="{00000000-0005-0000-0000-000025970000}"/>
    <cellStyle name="Normal 3 6 4 3 2 2" xfId="21497" xr:uid="{00000000-0005-0000-0000-000026970000}"/>
    <cellStyle name="Normal 3 6 4 3 2 2 2" xfId="21498" xr:uid="{00000000-0005-0000-0000-000027970000}"/>
    <cellStyle name="Normal 3 6 4 3 2 2 2 2" xfId="41701" xr:uid="{00000000-0005-0000-0000-000028970000}"/>
    <cellStyle name="Normal 3 6 4 3 2 2 3" xfId="41700" xr:uid="{00000000-0005-0000-0000-000029970000}"/>
    <cellStyle name="Normal 3 6 4 3 2 3" xfId="21499" xr:uid="{00000000-0005-0000-0000-00002A970000}"/>
    <cellStyle name="Normal 3 6 4 3 2 3 2" xfId="21500" xr:uid="{00000000-0005-0000-0000-00002B970000}"/>
    <cellStyle name="Normal 3 6 4 3 2 3 2 2" xfId="41703" xr:uid="{00000000-0005-0000-0000-00002C970000}"/>
    <cellStyle name="Normal 3 6 4 3 2 3 3" xfId="41702" xr:uid="{00000000-0005-0000-0000-00002D970000}"/>
    <cellStyle name="Normal 3 6 4 3 2 4" xfId="21501" xr:uid="{00000000-0005-0000-0000-00002E970000}"/>
    <cellStyle name="Normal 3 6 4 3 2 4 2" xfId="41704" xr:uid="{00000000-0005-0000-0000-00002F970000}"/>
    <cellStyle name="Normal 3 6 4 3 2 5" xfId="21502" xr:uid="{00000000-0005-0000-0000-000030970000}"/>
    <cellStyle name="Normal 3 6 4 3 2 5 2" xfId="49034" xr:uid="{00000000-0005-0000-0000-000031970000}"/>
    <cellStyle name="Normal 3 6 4 3 2 6" xfId="41699" xr:uid="{00000000-0005-0000-0000-000032970000}"/>
    <cellStyle name="Normal 3 6 4 3 3" xfId="21503" xr:uid="{00000000-0005-0000-0000-000033970000}"/>
    <cellStyle name="Normal 3 6 4 3 3 2" xfId="21504" xr:uid="{00000000-0005-0000-0000-000034970000}"/>
    <cellStyle name="Normal 3 6 4 3 3 2 2" xfId="21505" xr:uid="{00000000-0005-0000-0000-000035970000}"/>
    <cellStyle name="Normal 3 6 4 3 3 2 2 2" xfId="41707" xr:uid="{00000000-0005-0000-0000-000036970000}"/>
    <cellStyle name="Normal 3 6 4 3 3 2 3" xfId="41706" xr:uid="{00000000-0005-0000-0000-000037970000}"/>
    <cellStyle name="Normal 3 6 4 3 3 3" xfId="21506" xr:uid="{00000000-0005-0000-0000-000038970000}"/>
    <cellStyle name="Normal 3 6 4 3 3 3 2" xfId="21507" xr:uid="{00000000-0005-0000-0000-000039970000}"/>
    <cellStyle name="Normal 3 6 4 3 3 3 2 2" xfId="41709" xr:uid="{00000000-0005-0000-0000-00003A970000}"/>
    <cellStyle name="Normal 3 6 4 3 3 3 3" xfId="41708" xr:uid="{00000000-0005-0000-0000-00003B970000}"/>
    <cellStyle name="Normal 3 6 4 3 3 4" xfId="21508" xr:uid="{00000000-0005-0000-0000-00003C970000}"/>
    <cellStyle name="Normal 3 6 4 3 3 4 2" xfId="41710" xr:uid="{00000000-0005-0000-0000-00003D970000}"/>
    <cellStyle name="Normal 3 6 4 3 3 5" xfId="21509" xr:uid="{00000000-0005-0000-0000-00003E970000}"/>
    <cellStyle name="Normal 3 6 4 3 3 5 2" xfId="49035" xr:uid="{00000000-0005-0000-0000-00003F970000}"/>
    <cellStyle name="Normal 3 6 4 3 3 6" xfId="41705" xr:uid="{00000000-0005-0000-0000-000040970000}"/>
    <cellStyle name="Normal 3 6 4 3 4" xfId="21510" xr:uid="{00000000-0005-0000-0000-000041970000}"/>
    <cellStyle name="Normal 3 6 4 3 4 2" xfId="21511" xr:uid="{00000000-0005-0000-0000-000042970000}"/>
    <cellStyle name="Normal 3 6 4 3 4 2 2" xfId="41712" xr:uid="{00000000-0005-0000-0000-000043970000}"/>
    <cellStyle name="Normal 3 6 4 3 4 3" xfId="41711" xr:uid="{00000000-0005-0000-0000-000044970000}"/>
    <cellStyle name="Normal 3 6 4 3 5" xfId="21512" xr:uid="{00000000-0005-0000-0000-000045970000}"/>
    <cellStyle name="Normal 3 6 4 3 5 2" xfId="21513" xr:uid="{00000000-0005-0000-0000-000046970000}"/>
    <cellStyle name="Normal 3 6 4 3 5 2 2" xfId="41714" xr:uid="{00000000-0005-0000-0000-000047970000}"/>
    <cellStyle name="Normal 3 6 4 3 5 3" xfId="41713" xr:uid="{00000000-0005-0000-0000-000048970000}"/>
    <cellStyle name="Normal 3 6 4 3 6" xfId="21514" xr:uid="{00000000-0005-0000-0000-000049970000}"/>
    <cellStyle name="Normal 3 6 4 3 6 2" xfId="41715" xr:uid="{00000000-0005-0000-0000-00004A970000}"/>
    <cellStyle name="Normal 3 6 4 3 7" xfId="21515" xr:uid="{00000000-0005-0000-0000-00004B970000}"/>
    <cellStyle name="Normal 3 6 4 3 7 2" xfId="49033" xr:uid="{00000000-0005-0000-0000-00004C970000}"/>
    <cellStyle name="Normal 3 6 4 3 8" xfId="41698" xr:uid="{00000000-0005-0000-0000-00004D970000}"/>
    <cellStyle name="Normal 3 6 4 4" xfId="21516" xr:uid="{00000000-0005-0000-0000-00004E970000}"/>
    <cellStyle name="Normal 3 6 4 4 2" xfId="21517" xr:uid="{00000000-0005-0000-0000-00004F970000}"/>
    <cellStyle name="Normal 3 6 4 4 2 2" xfId="21518" xr:uid="{00000000-0005-0000-0000-000050970000}"/>
    <cellStyle name="Normal 3 6 4 4 2 2 2" xfId="41718" xr:uid="{00000000-0005-0000-0000-000051970000}"/>
    <cellStyle name="Normal 3 6 4 4 2 3" xfId="41717" xr:uid="{00000000-0005-0000-0000-000052970000}"/>
    <cellStyle name="Normal 3 6 4 4 3" xfId="21519" xr:uid="{00000000-0005-0000-0000-000053970000}"/>
    <cellStyle name="Normal 3 6 4 4 3 2" xfId="21520" xr:uid="{00000000-0005-0000-0000-000054970000}"/>
    <cellStyle name="Normal 3 6 4 4 3 2 2" xfId="41720" xr:uid="{00000000-0005-0000-0000-000055970000}"/>
    <cellStyle name="Normal 3 6 4 4 3 3" xfId="41719" xr:uid="{00000000-0005-0000-0000-000056970000}"/>
    <cellStyle name="Normal 3 6 4 4 4" xfId="21521" xr:uid="{00000000-0005-0000-0000-000057970000}"/>
    <cellStyle name="Normal 3 6 4 4 4 2" xfId="41721" xr:uid="{00000000-0005-0000-0000-000058970000}"/>
    <cellStyle name="Normal 3 6 4 4 5" xfId="21522" xr:uid="{00000000-0005-0000-0000-000059970000}"/>
    <cellStyle name="Normal 3 6 4 4 5 2" xfId="49036" xr:uid="{00000000-0005-0000-0000-00005A970000}"/>
    <cellStyle name="Normal 3 6 4 4 6" xfId="41716" xr:uid="{00000000-0005-0000-0000-00005B970000}"/>
    <cellStyle name="Normal 3 6 4 5" xfId="21523" xr:uid="{00000000-0005-0000-0000-00005C970000}"/>
    <cellStyle name="Normal 3 6 4 5 2" xfId="21524" xr:uid="{00000000-0005-0000-0000-00005D970000}"/>
    <cellStyle name="Normal 3 6 4 5 2 2" xfId="21525" xr:uid="{00000000-0005-0000-0000-00005E970000}"/>
    <cellStyle name="Normal 3 6 4 5 2 2 2" xfId="41724" xr:uid="{00000000-0005-0000-0000-00005F970000}"/>
    <cellStyle name="Normal 3 6 4 5 2 3" xfId="41723" xr:uid="{00000000-0005-0000-0000-000060970000}"/>
    <cellStyle name="Normal 3 6 4 5 3" xfId="21526" xr:uid="{00000000-0005-0000-0000-000061970000}"/>
    <cellStyle name="Normal 3 6 4 5 3 2" xfId="21527" xr:uid="{00000000-0005-0000-0000-000062970000}"/>
    <cellStyle name="Normal 3 6 4 5 3 2 2" xfId="41726" xr:uid="{00000000-0005-0000-0000-000063970000}"/>
    <cellStyle name="Normal 3 6 4 5 3 3" xfId="41725" xr:uid="{00000000-0005-0000-0000-000064970000}"/>
    <cellStyle name="Normal 3 6 4 5 4" xfId="21528" xr:uid="{00000000-0005-0000-0000-000065970000}"/>
    <cellStyle name="Normal 3 6 4 5 4 2" xfId="41727" xr:uid="{00000000-0005-0000-0000-000066970000}"/>
    <cellStyle name="Normal 3 6 4 5 5" xfId="21529" xr:uid="{00000000-0005-0000-0000-000067970000}"/>
    <cellStyle name="Normal 3 6 4 5 5 2" xfId="49037" xr:uid="{00000000-0005-0000-0000-000068970000}"/>
    <cellStyle name="Normal 3 6 4 5 6" xfId="41722" xr:uid="{00000000-0005-0000-0000-000069970000}"/>
    <cellStyle name="Normal 3 6 4 6" xfId="21530" xr:uid="{00000000-0005-0000-0000-00006A970000}"/>
    <cellStyle name="Normal 3 6 4 6 2" xfId="21531" xr:uid="{00000000-0005-0000-0000-00006B970000}"/>
    <cellStyle name="Normal 3 6 4 6 2 2" xfId="41729" xr:uid="{00000000-0005-0000-0000-00006C970000}"/>
    <cellStyle name="Normal 3 6 4 6 3" xfId="41728" xr:uid="{00000000-0005-0000-0000-00006D970000}"/>
    <cellStyle name="Normal 3 6 4 7" xfId="21532" xr:uid="{00000000-0005-0000-0000-00006E970000}"/>
    <cellStyle name="Normal 3 6 4 7 2" xfId="21533" xr:uid="{00000000-0005-0000-0000-00006F970000}"/>
    <cellStyle name="Normal 3 6 4 7 2 2" xfId="41731" xr:uid="{00000000-0005-0000-0000-000070970000}"/>
    <cellStyle name="Normal 3 6 4 7 3" xfId="41730" xr:uid="{00000000-0005-0000-0000-000071970000}"/>
    <cellStyle name="Normal 3 6 4 8" xfId="21534" xr:uid="{00000000-0005-0000-0000-000072970000}"/>
    <cellStyle name="Normal 3 6 4 8 2" xfId="41732" xr:uid="{00000000-0005-0000-0000-000073970000}"/>
    <cellStyle name="Normal 3 6 4 9" xfId="21535" xr:uid="{00000000-0005-0000-0000-000074970000}"/>
    <cellStyle name="Normal 3 6 4 9 2" xfId="49026" xr:uid="{00000000-0005-0000-0000-000075970000}"/>
    <cellStyle name="Normal 3 6 5" xfId="21536" xr:uid="{00000000-0005-0000-0000-000076970000}"/>
    <cellStyle name="Normal 3 6 5 2" xfId="21537" xr:uid="{00000000-0005-0000-0000-000077970000}"/>
    <cellStyle name="Normal 3 6 5 2 2" xfId="21538" xr:uid="{00000000-0005-0000-0000-000078970000}"/>
    <cellStyle name="Normal 3 6 5 2 2 2" xfId="21539" xr:uid="{00000000-0005-0000-0000-000079970000}"/>
    <cellStyle name="Normal 3 6 5 2 2 2 2" xfId="21540" xr:uid="{00000000-0005-0000-0000-00007A970000}"/>
    <cellStyle name="Normal 3 6 5 2 2 2 2 2" xfId="41737" xr:uid="{00000000-0005-0000-0000-00007B970000}"/>
    <cellStyle name="Normal 3 6 5 2 2 2 3" xfId="41736" xr:uid="{00000000-0005-0000-0000-00007C970000}"/>
    <cellStyle name="Normal 3 6 5 2 2 3" xfId="21541" xr:uid="{00000000-0005-0000-0000-00007D970000}"/>
    <cellStyle name="Normal 3 6 5 2 2 3 2" xfId="21542" xr:uid="{00000000-0005-0000-0000-00007E970000}"/>
    <cellStyle name="Normal 3 6 5 2 2 3 2 2" xfId="41739" xr:uid="{00000000-0005-0000-0000-00007F970000}"/>
    <cellStyle name="Normal 3 6 5 2 2 3 3" xfId="41738" xr:uid="{00000000-0005-0000-0000-000080970000}"/>
    <cellStyle name="Normal 3 6 5 2 2 4" xfId="21543" xr:uid="{00000000-0005-0000-0000-000081970000}"/>
    <cellStyle name="Normal 3 6 5 2 2 4 2" xfId="41740" xr:uid="{00000000-0005-0000-0000-000082970000}"/>
    <cellStyle name="Normal 3 6 5 2 2 5" xfId="21544" xr:uid="{00000000-0005-0000-0000-000083970000}"/>
    <cellStyle name="Normal 3 6 5 2 2 5 2" xfId="49040" xr:uid="{00000000-0005-0000-0000-000084970000}"/>
    <cellStyle name="Normal 3 6 5 2 2 6" xfId="41735" xr:uid="{00000000-0005-0000-0000-000085970000}"/>
    <cellStyle name="Normal 3 6 5 2 3" xfId="21545" xr:uid="{00000000-0005-0000-0000-000086970000}"/>
    <cellStyle name="Normal 3 6 5 2 3 2" xfId="21546" xr:uid="{00000000-0005-0000-0000-000087970000}"/>
    <cellStyle name="Normal 3 6 5 2 3 2 2" xfId="21547" xr:uid="{00000000-0005-0000-0000-000088970000}"/>
    <cellStyle name="Normal 3 6 5 2 3 2 2 2" xfId="41743" xr:uid="{00000000-0005-0000-0000-000089970000}"/>
    <cellStyle name="Normal 3 6 5 2 3 2 3" xfId="41742" xr:uid="{00000000-0005-0000-0000-00008A970000}"/>
    <cellStyle name="Normal 3 6 5 2 3 3" xfId="21548" xr:uid="{00000000-0005-0000-0000-00008B970000}"/>
    <cellStyle name="Normal 3 6 5 2 3 3 2" xfId="21549" xr:uid="{00000000-0005-0000-0000-00008C970000}"/>
    <cellStyle name="Normal 3 6 5 2 3 3 2 2" xfId="41745" xr:uid="{00000000-0005-0000-0000-00008D970000}"/>
    <cellStyle name="Normal 3 6 5 2 3 3 3" xfId="41744" xr:uid="{00000000-0005-0000-0000-00008E970000}"/>
    <cellStyle name="Normal 3 6 5 2 3 4" xfId="21550" xr:uid="{00000000-0005-0000-0000-00008F970000}"/>
    <cellStyle name="Normal 3 6 5 2 3 4 2" xfId="41746" xr:uid="{00000000-0005-0000-0000-000090970000}"/>
    <cellStyle name="Normal 3 6 5 2 3 5" xfId="21551" xr:uid="{00000000-0005-0000-0000-000091970000}"/>
    <cellStyle name="Normal 3 6 5 2 3 5 2" xfId="49041" xr:uid="{00000000-0005-0000-0000-000092970000}"/>
    <cellStyle name="Normal 3 6 5 2 3 6" xfId="41741" xr:uid="{00000000-0005-0000-0000-000093970000}"/>
    <cellStyle name="Normal 3 6 5 2 4" xfId="21552" xr:uid="{00000000-0005-0000-0000-000094970000}"/>
    <cellStyle name="Normal 3 6 5 2 4 2" xfId="21553" xr:uid="{00000000-0005-0000-0000-000095970000}"/>
    <cellStyle name="Normal 3 6 5 2 4 2 2" xfId="41748" xr:uid="{00000000-0005-0000-0000-000096970000}"/>
    <cellStyle name="Normal 3 6 5 2 4 3" xfId="41747" xr:uid="{00000000-0005-0000-0000-000097970000}"/>
    <cellStyle name="Normal 3 6 5 2 5" xfId="21554" xr:uid="{00000000-0005-0000-0000-000098970000}"/>
    <cellStyle name="Normal 3 6 5 2 5 2" xfId="21555" xr:uid="{00000000-0005-0000-0000-000099970000}"/>
    <cellStyle name="Normal 3 6 5 2 5 2 2" xfId="41750" xr:uid="{00000000-0005-0000-0000-00009A970000}"/>
    <cellStyle name="Normal 3 6 5 2 5 3" xfId="41749" xr:uid="{00000000-0005-0000-0000-00009B970000}"/>
    <cellStyle name="Normal 3 6 5 2 6" xfId="21556" xr:uid="{00000000-0005-0000-0000-00009C970000}"/>
    <cellStyle name="Normal 3 6 5 2 6 2" xfId="41751" xr:uid="{00000000-0005-0000-0000-00009D970000}"/>
    <cellStyle name="Normal 3 6 5 2 7" xfId="21557" xr:uid="{00000000-0005-0000-0000-00009E970000}"/>
    <cellStyle name="Normal 3 6 5 2 7 2" xfId="49039" xr:uid="{00000000-0005-0000-0000-00009F970000}"/>
    <cellStyle name="Normal 3 6 5 2 8" xfId="41734" xr:uid="{00000000-0005-0000-0000-0000A0970000}"/>
    <cellStyle name="Normal 3 6 5 3" xfId="21558" xr:uid="{00000000-0005-0000-0000-0000A1970000}"/>
    <cellStyle name="Normal 3 6 5 3 2" xfId="21559" xr:uid="{00000000-0005-0000-0000-0000A2970000}"/>
    <cellStyle name="Normal 3 6 5 3 2 2" xfId="21560" xr:uid="{00000000-0005-0000-0000-0000A3970000}"/>
    <cellStyle name="Normal 3 6 5 3 2 2 2" xfId="41754" xr:uid="{00000000-0005-0000-0000-0000A4970000}"/>
    <cellStyle name="Normal 3 6 5 3 2 3" xfId="41753" xr:uid="{00000000-0005-0000-0000-0000A5970000}"/>
    <cellStyle name="Normal 3 6 5 3 3" xfId="21561" xr:uid="{00000000-0005-0000-0000-0000A6970000}"/>
    <cellStyle name="Normal 3 6 5 3 3 2" xfId="21562" xr:uid="{00000000-0005-0000-0000-0000A7970000}"/>
    <cellStyle name="Normal 3 6 5 3 3 2 2" xfId="41756" xr:uid="{00000000-0005-0000-0000-0000A8970000}"/>
    <cellStyle name="Normal 3 6 5 3 3 3" xfId="41755" xr:uid="{00000000-0005-0000-0000-0000A9970000}"/>
    <cellStyle name="Normal 3 6 5 3 4" xfId="21563" xr:uid="{00000000-0005-0000-0000-0000AA970000}"/>
    <cellStyle name="Normal 3 6 5 3 4 2" xfId="41757" xr:uid="{00000000-0005-0000-0000-0000AB970000}"/>
    <cellStyle name="Normal 3 6 5 3 5" xfId="21564" xr:uid="{00000000-0005-0000-0000-0000AC970000}"/>
    <cellStyle name="Normal 3 6 5 3 5 2" xfId="49042" xr:uid="{00000000-0005-0000-0000-0000AD970000}"/>
    <cellStyle name="Normal 3 6 5 3 6" xfId="41752" xr:uid="{00000000-0005-0000-0000-0000AE970000}"/>
    <cellStyle name="Normal 3 6 5 4" xfId="21565" xr:uid="{00000000-0005-0000-0000-0000AF970000}"/>
    <cellStyle name="Normal 3 6 5 4 2" xfId="21566" xr:uid="{00000000-0005-0000-0000-0000B0970000}"/>
    <cellStyle name="Normal 3 6 5 4 2 2" xfId="21567" xr:uid="{00000000-0005-0000-0000-0000B1970000}"/>
    <cellStyle name="Normal 3 6 5 4 2 2 2" xfId="41760" xr:uid="{00000000-0005-0000-0000-0000B2970000}"/>
    <cellStyle name="Normal 3 6 5 4 2 3" xfId="41759" xr:uid="{00000000-0005-0000-0000-0000B3970000}"/>
    <cellStyle name="Normal 3 6 5 4 3" xfId="21568" xr:uid="{00000000-0005-0000-0000-0000B4970000}"/>
    <cellStyle name="Normal 3 6 5 4 3 2" xfId="21569" xr:uid="{00000000-0005-0000-0000-0000B5970000}"/>
    <cellStyle name="Normal 3 6 5 4 3 2 2" xfId="41762" xr:uid="{00000000-0005-0000-0000-0000B6970000}"/>
    <cellStyle name="Normal 3 6 5 4 3 3" xfId="41761" xr:uid="{00000000-0005-0000-0000-0000B7970000}"/>
    <cellStyle name="Normal 3 6 5 4 4" xfId="21570" xr:uid="{00000000-0005-0000-0000-0000B8970000}"/>
    <cellStyle name="Normal 3 6 5 4 4 2" xfId="41763" xr:uid="{00000000-0005-0000-0000-0000B9970000}"/>
    <cellStyle name="Normal 3 6 5 4 5" xfId="21571" xr:uid="{00000000-0005-0000-0000-0000BA970000}"/>
    <cellStyle name="Normal 3 6 5 4 5 2" xfId="49043" xr:uid="{00000000-0005-0000-0000-0000BB970000}"/>
    <cellStyle name="Normal 3 6 5 4 6" xfId="41758" xr:uid="{00000000-0005-0000-0000-0000BC970000}"/>
    <cellStyle name="Normal 3 6 5 5" xfId="21572" xr:uid="{00000000-0005-0000-0000-0000BD970000}"/>
    <cellStyle name="Normal 3 6 5 5 2" xfId="21573" xr:uid="{00000000-0005-0000-0000-0000BE970000}"/>
    <cellStyle name="Normal 3 6 5 5 2 2" xfId="41765" xr:uid="{00000000-0005-0000-0000-0000BF970000}"/>
    <cellStyle name="Normal 3 6 5 5 3" xfId="41764" xr:uid="{00000000-0005-0000-0000-0000C0970000}"/>
    <cellStyle name="Normal 3 6 5 6" xfId="21574" xr:uid="{00000000-0005-0000-0000-0000C1970000}"/>
    <cellStyle name="Normal 3 6 5 6 2" xfId="21575" xr:uid="{00000000-0005-0000-0000-0000C2970000}"/>
    <cellStyle name="Normal 3 6 5 6 2 2" xfId="41767" xr:uid="{00000000-0005-0000-0000-0000C3970000}"/>
    <cellStyle name="Normal 3 6 5 6 3" xfId="41766" xr:uid="{00000000-0005-0000-0000-0000C4970000}"/>
    <cellStyle name="Normal 3 6 5 7" xfId="21576" xr:uid="{00000000-0005-0000-0000-0000C5970000}"/>
    <cellStyle name="Normal 3 6 5 7 2" xfId="41768" xr:uid="{00000000-0005-0000-0000-0000C6970000}"/>
    <cellStyle name="Normal 3 6 5 8" xfId="21577" xr:uid="{00000000-0005-0000-0000-0000C7970000}"/>
    <cellStyle name="Normal 3 6 5 8 2" xfId="49038" xr:uid="{00000000-0005-0000-0000-0000C8970000}"/>
    <cellStyle name="Normal 3 6 5 9" xfId="41733" xr:uid="{00000000-0005-0000-0000-0000C9970000}"/>
    <cellStyle name="Normal 3 6 6" xfId="21578" xr:uid="{00000000-0005-0000-0000-0000CA970000}"/>
    <cellStyle name="Normal 3 6 6 2" xfId="21579" xr:uid="{00000000-0005-0000-0000-0000CB970000}"/>
    <cellStyle name="Normal 3 6 6 2 2" xfId="21580" xr:uid="{00000000-0005-0000-0000-0000CC970000}"/>
    <cellStyle name="Normal 3 6 6 2 2 2" xfId="21581" xr:uid="{00000000-0005-0000-0000-0000CD970000}"/>
    <cellStyle name="Normal 3 6 6 2 2 2 2" xfId="41772" xr:uid="{00000000-0005-0000-0000-0000CE970000}"/>
    <cellStyle name="Normal 3 6 6 2 2 3" xfId="41771" xr:uid="{00000000-0005-0000-0000-0000CF970000}"/>
    <cellStyle name="Normal 3 6 6 2 3" xfId="21582" xr:uid="{00000000-0005-0000-0000-0000D0970000}"/>
    <cellStyle name="Normal 3 6 6 2 3 2" xfId="21583" xr:uid="{00000000-0005-0000-0000-0000D1970000}"/>
    <cellStyle name="Normal 3 6 6 2 3 2 2" xfId="41774" xr:uid="{00000000-0005-0000-0000-0000D2970000}"/>
    <cellStyle name="Normal 3 6 6 2 3 3" xfId="41773" xr:uid="{00000000-0005-0000-0000-0000D3970000}"/>
    <cellStyle name="Normal 3 6 6 2 4" xfId="21584" xr:uid="{00000000-0005-0000-0000-0000D4970000}"/>
    <cellStyle name="Normal 3 6 6 2 4 2" xfId="41775" xr:uid="{00000000-0005-0000-0000-0000D5970000}"/>
    <cellStyle name="Normal 3 6 6 2 5" xfId="21585" xr:uid="{00000000-0005-0000-0000-0000D6970000}"/>
    <cellStyle name="Normal 3 6 6 2 5 2" xfId="49045" xr:uid="{00000000-0005-0000-0000-0000D7970000}"/>
    <cellStyle name="Normal 3 6 6 2 6" xfId="41770" xr:uid="{00000000-0005-0000-0000-0000D8970000}"/>
    <cellStyle name="Normal 3 6 6 3" xfId="21586" xr:uid="{00000000-0005-0000-0000-0000D9970000}"/>
    <cellStyle name="Normal 3 6 6 3 2" xfId="21587" xr:uid="{00000000-0005-0000-0000-0000DA970000}"/>
    <cellStyle name="Normal 3 6 6 3 2 2" xfId="21588" xr:uid="{00000000-0005-0000-0000-0000DB970000}"/>
    <cellStyle name="Normal 3 6 6 3 2 2 2" xfId="41778" xr:uid="{00000000-0005-0000-0000-0000DC970000}"/>
    <cellStyle name="Normal 3 6 6 3 2 3" xfId="41777" xr:uid="{00000000-0005-0000-0000-0000DD970000}"/>
    <cellStyle name="Normal 3 6 6 3 3" xfId="21589" xr:uid="{00000000-0005-0000-0000-0000DE970000}"/>
    <cellStyle name="Normal 3 6 6 3 3 2" xfId="21590" xr:uid="{00000000-0005-0000-0000-0000DF970000}"/>
    <cellStyle name="Normal 3 6 6 3 3 2 2" xfId="41780" xr:uid="{00000000-0005-0000-0000-0000E0970000}"/>
    <cellStyle name="Normal 3 6 6 3 3 3" xfId="41779" xr:uid="{00000000-0005-0000-0000-0000E1970000}"/>
    <cellStyle name="Normal 3 6 6 3 4" xfId="21591" xr:uid="{00000000-0005-0000-0000-0000E2970000}"/>
    <cellStyle name="Normal 3 6 6 3 4 2" xfId="41781" xr:uid="{00000000-0005-0000-0000-0000E3970000}"/>
    <cellStyle name="Normal 3 6 6 3 5" xfId="21592" xr:uid="{00000000-0005-0000-0000-0000E4970000}"/>
    <cellStyle name="Normal 3 6 6 3 5 2" xfId="49046" xr:uid="{00000000-0005-0000-0000-0000E5970000}"/>
    <cellStyle name="Normal 3 6 6 3 6" xfId="41776" xr:uid="{00000000-0005-0000-0000-0000E6970000}"/>
    <cellStyle name="Normal 3 6 6 4" xfId="21593" xr:uid="{00000000-0005-0000-0000-0000E7970000}"/>
    <cellStyle name="Normal 3 6 6 4 2" xfId="21594" xr:uid="{00000000-0005-0000-0000-0000E8970000}"/>
    <cellStyle name="Normal 3 6 6 4 2 2" xfId="41783" xr:uid="{00000000-0005-0000-0000-0000E9970000}"/>
    <cellStyle name="Normal 3 6 6 4 3" xfId="41782" xr:uid="{00000000-0005-0000-0000-0000EA970000}"/>
    <cellStyle name="Normal 3 6 6 5" xfId="21595" xr:uid="{00000000-0005-0000-0000-0000EB970000}"/>
    <cellStyle name="Normal 3 6 6 5 2" xfId="21596" xr:uid="{00000000-0005-0000-0000-0000EC970000}"/>
    <cellStyle name="Normal 3 6 6 5 2 2" xfId="41785" xr:uid="{00000000-0005-0000-0000-0000ED970000}"/>
    <cellStyle name="Normal 3 6 6 5 3" xfId="41784" xr:uid="{00000000-0005-0000-0000-0000EE970000}"/>
    <cellStyle name="Normal 3 6 6 6" xfId="21597" xr:uid="{00000000-0005-0000-0000-0000EF970000}"/>
    <cellStyle name="Normal 3 6 6 6 2" xfId="41786" xr:uid="{00000000-0005-0000-0000-0000F0970000}"/>
    <cellStyle name="Normal 3 6 6 7" xfId="21598" xr:uid="{00000000-0005-0000-0000-0000F1970000}"/>
    <cellStyle name="Normal 3 6 6 7 2" xfId="49044" xr:uid="{00000000-0005-0000-0000-0000F2970000}"/>
    <cellStyle name="Normal 3 6 6 8" xfId="41769" xr:uid="{00000000-0005-0000-0000-0000F3970000}"/>
    <cellStyle name="Normal 3 6 7" xfId="21599" xr:uid="{00000000-0005-0000-0000-0000F4970000}"/>
    <cellStyle name="Normal 3 6 7 2" xfId="21600" xr:uid="{00000000-0005-0000-0000-0000F5970000}"/>
    <cellStyle name="Normal 3 6 7 2 2" xfId="21601" xr:uid="{00000000-0005-0000-0000-0000F6970000}"/>
    <cellStyle name="Normal 3 6 7 2 2 2" xfId="41789" xr:uid="{00000000-0005-0000-0000-0000F7970000}"/>
    <cellStyle name="Normal 3 6 7 2 3" xfId="41788" xr:uid="{00000000-0005-0000-0000-0000F8970000}"/>
    <cellStyle name="Normal 3 6 7 3" xfId="21602" xr:uid="{00000000-0005-0000-0000-0000F9970000}"/>
    <cellStyle name="Normal 3 6 7 3 2" xfId="21603" xr:uid="{00000000-0005-0000-0000-0000FA970000}"/>
    <cellStyle name="Normal 3 6 7 3 2 2" xfId="41791" xr:uid="{00000000-0005-0000-0000-0000FB970000}"/>
    <cellStyle name="Normal 3 6 7 3 3" xfId="41790" xr:uid="{00000000-0005-0000-0000-0000FC970000}"/>
    <cellStyle name="Normal 3 6 7 4" xfId="21604" xr:uid="{00000000-0005-0000-0000-0000FD970000}"/>
    <cellStyle name="Normal 3 6 7 4 2" xfId="41792" xr:uid="{00000000-0005-0000-0000-0000FE970000}"/>
    <cellStyle name="Normal 3 6 7 5" xfId="21605" xr:uid="{00000000-0005-0000-0000-0000FF970000}"/>
    <cellStyle name="Normal 3 6 7 5 2" xfId="49047" xr:uid="{00000000-0005-0000-0000-000000980000}"/>
    <cellStyle name="Normal 3 6 7 6" xfId="41787" xr:uid="{00000000-0005-0000-0000-000001980000}"/>
    <cellStyle name="Normal 3 6 8" xfId="21606" xr:uid="{00000000-0005-0000-0000-000002980000}"/>
    <cellStyle name="Normal 3 6 8 2" xfId="21607" xr:uid="{00000000-0005-0000-0000-000003980000}"/>
    <cellStyle name="Normal 3 6 8 2 2" xfId="21608" xr:uid="{00000000-0005-0000-0000-000004980000}"/>
    <cellStyle name="Normal 3 6 8 2 2 2" xfId="41795" xr:uid="{00000000-0005-0000-0000-000005980000}"/>
    <cellStyle name="Normal 3 6 8 2 3" xfId="41794" xr:uid="{00000000-0005-0000-0000-000006980000}"/>
    <cellStyle name="Normal 3 6 8 3" xfId="21609" xr:uid="{00000000-0005-0000-0000-000007980000}"/>
    <cellStyle name="Normal 3 6 8 3 2" xfId="21610" xr:uid="{00000000-0005-0000-0000-000008980000}"/>
    <cellStyle name="Normal 3 6 8 3 2 2" xfId="41797" xr:uid="{00000000-0005-0000-0000-000009980000}"/>
    <cellStyle name="Normal 3 6 8 3 3" xfId="41796" xr:uid="{00000000-0005-0000-0000-00000A980000}"/>
    <cellStyle name="Normal 3 6 8 4" xfId="21611" xr:uid="{00000000-0005-0000-0000-00000B980000}"/>
    <cellStyle name="Normal 3 6 8 4 2" xfId="41798" xr:uid="{00000000-0005-0000-0000-00000C980000}"/>
    <cellStyle name="Normal 3 6 8 5" xfId="21612" xr:uid="{00000000-0005-0000-0000-00000D980000}"/>
    <cellStyle name="Normal 3 6 8 5 2" xfId="49048" xr:uid="{00000000-0005-0000-0000-00000E980000}"/>
    <cellStyle name="Normal 3 6 8 6" xfId="41793" xr:uid="{00000000-0005-0000-0000-00000F980000}"/>
    <cellStyle name="Normal 3 6 9" xfId="21613" xr:uid="{00000000-0005-0000-0000-000010980000}"/>
    <cellStyle name="Normal 3 6 9 2" xfId="21614" xr:uid="{00000000-0005-0000-0000-000011980000}"/>
    <cellStyle name="Normal 3 6 9 2 2" xfId="21615" xr:uid="{00000000-0005-0000-0000-000012980000}"/>
    <cellStyle name="Normal 3 6 9 2 2 2" xfId="41801" xr:uid="{00000000-0005-0000-0000-000013980000}"/>
    <cellStyle name="Normal 3 6 9 2 3" xfId="41800" xr:uid="{00000000-0005-0000-0000-000014980000}"/>
    <cellStyle name="Normal 3 6 9 3" xfId="21616" xr:uid="{00000000-0005-0000-0000-000015980000}"/>
    <cellStyle name="Normal 3 6 9 3 2" xfId="21617" xr:uid="{00000000-0005-0000-0000-000016980000}"/>
    <cellStyle name="Normal 3 6 9 3 2 2" xfId="41803" xr:uid="{00000000-0005-0000-0000-000017980000}"/>
    <cellStyle name="Normal 3 6 9 3 3" xfId="41802" xr:uid="{00000000-0005-0000-0000-000018980000}"/>
    <cellStyle name="Normal 3 6 9 4" xfId="21618" xr:uid="{00000000-0005-0000-0000-000019980000}"/>
    <cellStyle name="Normal 3 6 9 4 2" xfId="41804" xr:uid="{00000000-0005-0000-0000-00001A980000}"/>
    <cellStyle name="Normal 3 6 9 5" xfId="21619" xr:uid="{00000000-0005-0000-0000-00001B980000}"/>
    <cellStyle name="Normal 3 6 9 5 2" xfId="49049" xr:uid="{00000000-0005-0000-0000-00001C980000}"/>
    <cellStyle name="Normal 3 6 9 6" xfId="41799" xr:uid="{00000000-0005-0000-0000-00001D980000}"/>
    <cellStyle name="Normal 3 7" xfId="21620" xr:uid="{00000000-0005-0000-0000-00001E980000}"/>
    <cellStyle name="Normal 3 7 2" xfId="21621" xr:uid="{00000000-0005-0000-0000-00001F980000}"/>
    <cellStyle name="Normal 3 7 2 2" xfId="49050" xr:uid="{00000000-0005-0000-0000-000020980000}"/>
    <cellStyle name="Normal 3 7 3" xfId="41805" xr:uid="{00000000-0005-0000-0000-000021980000}"/>
    <cellStyle name="Normal 3 8" xfId="21622" xr:uid="{00000000-0005-0000-0000-000022980000}"/>
    <cellStyle name="Normal 3 8 10" xfId="21623" xr:uid="{00000000-0005-0000-0000-000023980000}"/>
    <cellStyle name="Normal 3 8 10 2" xfId="41807" xr:uid="{00000000-0005-0000-0000-000024980000}"/>
    <cellStyle name="Normal 3 8 11" xfId="21624" xr:uid="{00000000-0005-0000-0000-000025980000}"/>
    <cellStyle name="Normal 3 8 11 2" xfId="49051" xr:uid="{00000000-0005-0000-0000-000026980000}"/>
    <cellStyle name="Normal 3 8 12" xfId="41806" xr:uid="{00000000-0005-0000-0000-000027980000}"/>
    <cellStyle name="Normal 3 8 2" xfId="21625" xr:uid="{00000000-0005-0000-0000-000028980000}"/>
    <cellStyle name="Normal 3 8 2 10" xfId="21626" xr:uid="{00000000-0005-0000-0000-000029980000}"/>
    <cellStyle name="Normal 3 8 2 10 2" xfId="49052" xr:uid="{00000000-0005-0000-0000-00002A980000}"/>
    <cellStyle name="Normal 3 8 2 11" xfId="41808" xr:uid="{00000000-0005-0000-0000-00002B980000}"/>
    <cellStyle name="Normal 3 8 2 2" xfId="21627" xr:uid="{00000000-0005-0000-0000-00002C980000}"/>
    <cellStyle name="Normal 3 8 2 2 10" xfId="41809" xr:uid="{00000000-0005-0000-0000-00002D980000}"/>
    <cellStyle name="Normal 3 8 2 2 2" xfId="21628" xr:uid="{00000000-0005-0000-0000-00002E980000}"/>
    <cellStyle name="Normal 3 8 2 2 2 2" xfId="21629" xr:uid="{00000000-0005-0000-0000-00002F980000}"/>
    <cellStyle name="Normal 3 8 2 2 2 2 2" xfId="21630" xr:uid="{00000000-0005-0000-0000-000030980000}"/>
    <cellStyle name="Normal 3 8 2 2 2 2 2 2" xfId="21631" xr:uid="{00000000-0005-0000-0000-000031980000}"/>
    <cellStyle name="Normal 3 8 2 2 2 2 2 2 2" xfId="21632" xr:uid="{00000000-0005-0000-0000-000032980000}"/>
    <cellStyle name="Normal 3 8 2 2 2 2 2 2 2 2" xfId="41814" xr:uid="{00000000-0005-0000-0000-000033980000}"/>
    <cellStyle name="Normal 3 8 2 2 2 2 2 2 3" xfId="41813" xr:uid="{00000000-0005-0000-0000-000034980000}"/>
    <cellStyle name="Normal 3 8 2 2 2 2 2 3" xfId="21633" xr:uid="{00000000-0005-0000-0000-000035980000}"/>
    <cellStyle name="Normal 3 8 2 2 2 2 2 3 2" xfId="21634" xr:uid="{00000000-0005-0000-0000-000036980000}"/>
    <cellStyle name="Normal 3 8 2 2 2 2 2 3 2 2" xfId="41816" xr:uid="{00000000-0005-0000-0000-000037980000}"/>
    <cellStyle name="Normal 3 8 2 2 2 2 2 3 3" xfId="41815" xr:uid="{00000000-0005-0000-0000-000038980000}"/>
    <cellStyle name="Normal 3 8 2 2 2 2 2 4" xfId="21635" xr:uid="{00000000-0005-0000-0000-000039980000}"/>
    <cellStyle name="Normal 3 8 2 2 2 2 2 4 2" xfId="41817" xr:uid="{00000000-0005-0000-0000-00003A980000}"/>
    <cellStyle name="Normal 3 8 2 2 2 2 2 5" xfId="21636" xr:uid="{00000000-0005-0000-0000-00003B980000}"/>
    <cellStyle name="Normal 3 8 2 2 2 2 2 5 2" xfId="49056" xr:uid="{00000000-0005-0000-0000-00003C980000}"/>
    <cellStyle name="Normal 3 8 2 2 2 2 2 6" xfId="41812" xr:uid="{00000000-0005-0000-0000-00003D980000}"/>
    <cellStyle name="Normal 3 8 2 2 2 2 3" xfId="21637" xr:uid="{00000000-0005-0000-0000-00003E980000}"/>
    <cellStyle name="Normal 3 8 2 2 2 2 3 2" xfId="21638" xr:uid="{00000000-0005-0000-0000-00003F980000}"/>
    <cellStyle name="Normal 3 8 2 2 2 2 3 2 2" xfId="21639" xr:uid="{00000000-0005-0000-0000-000040980000}"/>
    <cellStyle name="Normal 3 8 2 2 2 2 3 2 2 2" xfId="41820" xr:uid="{00000000-0005-0000-0000-000041980000}"/>
    <cellStyle name="Normal 3 8 2 2 2 2 3 2 3" xfId="41819" xr:uid="{00000000-0005-0000-0000-000042980000}"/>
    <cellStyle name="Normal 3 8 2 2 2 2 3 3" xfId="21640" xr:uid="{00000000-0005-0000-0000-000043980000}"/>
    <cellStyle name="Normal 3 8 2 2 2 2 3 3 2" xfId="21641" xr:uid="{00000000-0005-0000-0000-000044980000}"/>
    <cellStyle name="Normal 3 8 2 2 2 2 3 3 2 2" xfId="41822" xr:uid="{00000000-0005-0000-0000-000045980000}"/>
    <cellStyle name="Normal 3 8 2 2 2 2 3 3 3" xfId="41821" xr:uid="{00000000-0005-0000-0000-000046980000}"/>
    <cellStyle name="Normal 3 8 2 2 2 2 3 4" xfId="21642" xr:uid="{00000000-0005-0000-0000-000047980000}"/>
    <cellStyle name="Normal 3 8 2 2 2 2 3 4 2" xfId="41823" xr:uid="{00000000-0005-0000-0000-000048980000}"/>
    <cellStyle name="Normal 3 8 2 2 2 2 3 5" xfId="21643" xr:uid="{00000000-0005-0000-0000-000049980000}"/>
    <cellStyle name="Normal 3 8 2 2 2 2 3 5 2" xfId="49057" xr:uid="{00000000-0005-0000-0000-00004A980000}"/>
    <cellStyle name="Normal 3 8 2 2 2 2 3 6" xfId="41818" xr:uid="{00000000-0005-0000-0000-00004B980000}"/>
    <cellStyle name="Normal 3 8 2 2 2 2 4" xfId="21644" xr:uid="{00000000-0005-0000-0000-00004C980000}"/>
    <cellStyle name="Normal 3 8 2 2 2 2 4 2" xfId="21645" xr:uid="{00000000-0005-0000-0000-00004D980000}"/>
    <cellStyle name="Normal 3 8 2 2 2 2 4 2 2" xfId="41825" xr:uid="{00000000-0005-0000-0000-00004E980000}"/>
    <cellStyle name="Normal 3 8 2 2 2 2 4 3" xfId="41824" xr:uid="{00000000-0005-0000-0000-00004F980000}"/>
    <cellStyle name="Normal 3 8 2 2 2 2 5" xfId="21646" xr:uid="{00000000-0005-0000-0000-000050980000}"/>
    <cellStyle name="Normal 3 8 2 2 2 2 5 2" xfId="21647" xr:uid="{00000000-0005-0000-0000-000051980000}"/>
    <cellStyle name="Normal 3 8 2 2 2 2 5 2 2" xfId="41827" xr:uid="{00000000-0005-0000-0000-000052980000}"/>
    <cellStyle name="Normal 3 8 2 2 2 2 5 3" xfId="41826" xr:uid="{00000000-0005-0000-0000-000053980000}"/>
    <cellStyle name="Normal 3 8 2 2 2 2 6" xfId="21648" xr:uid="{00000000-0005-0000-0000-000054980000}"/>
    <cellStyle name="Normal 3 8 2 2 2 2 6 2" xfId="41828" xr:uid="{00000000-0005-0000-0000-000055980000}"/>
    <cellStyle name="Normal 3 8 2 2 2 2 7" xfId="21649" xr:uid="{00000000-0005-0000-0000-000056980000}"/>
    <cellStyle name="Normal 3 8 2 2 2 2 7 2" xfId="49055" xr:uid="{00000000-0005-0000-0000-000057980000}"/>
    <cellStyle name="Normal 3 8 2 2 2 2 8" xfId="41811" xr:uid="{00000000-0005-0000-0000-000058980000}"/>
    <cellStyle name="Normal 3 8 2 2 2 3" xfId="21650" xr:uid="{00000000-0005-0000-0000-000059980000}"/>
    <cellStyle name="Normal 3 8 2 2 2 3 2" xfId="21651" xr:uid="{00000000-0005-0000-0000-00005A980000}"/>
    <cellStyle name="Normal 3 8 2 2 2 3 2 2" xfId="21652" xr:uid="{00000000-0005-0000-0000-00005B980000}"/>
    <cellStyle name="Normal 3 8 2 2 2 3 2 2 2" xfId="41831" xr:uid="{00000000-0005-0000-0000-00005C980000}"/>
    <cellStyle name="Normal 3 8 2 2 2 3 2 3" xfId="41830" xr:uid="{00000000-0005-0000-0000-00005D980000}"/>
    <cellStyle name="Normal 3 8 2 2 2 3 3" xfId="21653" xr:uid="{00000000-0005-0000-0000-00005E980000}"/>
    <cellStyle name="Normal 3 8 2 2 2 3 3 2" xfId="21654" xr:uid="{00000000-0005-0000-0000-00005F980000}"/>
    <cellStyle name="Normal 3 8 2 2 2 3 3 2 2" xfId="41833" xr:uid="{00000000-0005-0000-0000-000060980000}"/>
    <cellStyle name="Normal 3 8 2 2 2 3 3 3" xfId="41832" xr:uid="{00000000-0005-0000-0000-000061980000}"/>
    <cellStyle name="Normal 3 8 2 2 2 3 4" xfId="21655" xr:uid="{00000000-0005-0000-0000-000062980000}"/>
    <cellStyle name="Normal 3 8 2 2 2 3 4 2" xfId="41834" xr:uid="{00000000-0005-0000-0000-000063980000}"/>
    <cellStyle name="Normal 3 8 2 2 2 3 5" xfId="21656" xr:uid="{00000000-0005-0000-0000-000064980000}"/>
    <cellStyle name="Normal 3 8 2 2 2 3 5 2" xfId="49058" xr:uid="{00000000-0005-0000-0000-000065980000}"/>
    <cellStyle name="Normal 3 8 2 2 2 3 6" xfId="41829" xr:uid="{00000000-0005-0000-0000-000066980000}"/>
    <cellStyle name="Normal 3 8 2 2 2 4" xfId="21657" xr:uid="{00000000-0005-0000-0000-000067980000}"/>
    <cellStyle name="Normal 3 8 2 2 2 4 2" xfId="21658" xr:uid="{00000000-0005-0000-0000-000068980000}"/>
    <cellStyle name="Normal 3 8 2 2 2 4 2 2" xfId="21659" xr:uid="{00000000-0005-0000-0000-000069980000}"/>
    <cellStyle name="Normal 3 8 2 2 2 4 2 2 2" xfId="41837" xr:uid="{00000000-0005-0000-0000-00006A980000}"/>
    <cellStyle name="Normal 3 8 2 2 2 4 2 3" xfId="41836" xr:uid="{00000000-0005-0000-0000-00006B980000}"/>
    <cellStyle name="Normal 3 8 2 2 2 4 3" xfId="21660" xr:uid="{00000000-0005-0000-0000-00006C980000}"/>
    <cellStyle name="Normal 3 8 2 2 2 4 3 2" xfId="21661" xr:uid="{00000000-0005-0000-0000-00006D980000}"/>
    <cellStyle name="Normal 3 8 2 2 2 4 3 2 2" xfId="41839" xr:uid="{00000000-0005-0000-0000-00006E980000}"/>
    <cellStyle name="Normal 3 8 2 2 2 4 3 3" xfId="41838" xr:uid="{00000000-0005-0000-0000-00006F980000}"/>
    <cellStyle name="Normal 3 8 2 2 2 4 4" xfId="21662" xr:uid="{00000000-0005-0000-0000-000070980000}"/>
    <cellStyle name="Normal 3 8 2 2 2 4 4 2" xfId="41840" xr:uid="{00000000-0005-0000-0000-000071980000}"/>
    <cellStyle name="Normal 3 8 2 2 2 4 5" xfId="21663" xr:uid="{00000000-0005-0000-0000-000072980000}"/>
    <cellStyle name="Normal 3 8 2 2 2 4 5 2" xfId="49059" xr:uid="{00000000-0005-0000-0000-000073980000}"/>
    <cellStyle name="Normal 3 8 2 2 2 4 6" xfId="41835" xr:uid="{00000000-0005-0000-0000-000074980000}"/>
    <cellStyle name="Normal 3 8 2 2 2 5" xfId="21664" xr:uid="{00000000-0005-0000-0000-000075980000}"/>
    <cellStyle name="Normal 3 8 2 2 2 5 2" xfId="21665" xr:uid="{00000000-0005-0000-0000-000076980000}"/>
    <cellStyle name="Normal 3 8 2 2 2 5 2 2" xfId="41842" xr:uid="{00000000-0005-0000-0000-000077980000}"/>
    <cellStyle name="Normal 3 8 2 2 2 5 3" xfId="41841" xr:uid="{00000000-0005-0000-0000-000078980000}"/>
    <cellStyle name="Normal 3 8 2 2 2 6" xfId="21666" xr:uid="{00000000-0005-0000-0000-000079980000}"/>
    <cellStyle name="Normal 3 8 2 2 2 6 2" xfId="21667" xr:uid="{00000000-0005-0000-0000-00007A980000}"/>
    <cellStyle name="Normal 3 8 2 2 2 6 2 2" xfId="41844" xr:uid="{00000000-0005-0000-0000-00007B980000}"/>
    <cellStyle name="Normal 3 8 2 2 2 6 3" xfId="41843" xr:uid="{00000000-0005-0000-0000-00007C980000}"/>
    <cellStyle name="Normal 3 8 2 2 2 7" xfId="21668" xr:uid="{00000000-0005-0000-0000-00007D980000}"/>
    <cellStyle name="Normal 3 8 2 2 2 7 2" xfId="41845" xr:uid="{00000000-0005-0000-0000-00007E980000}"/>
    <cellStyle name="Normal 3 8 2 2 2 8" xfId="21669" xr:uid="{00000000-0005-0000-0000-00007F980000}"/>
    <cellStyle name="Normal 3 8 2 2 2 8 2" xfId="49054" xr:uid="{00000000-0005-0000-0000-000080980000}"/>
    <cellStyle name="Normal 3 8 2 2 2 9" xfId="41810" xr:uid="{00000000-0005-0000-0000-000081980000}"/>
    <cellStyle name="Normal 3 8 2 2 3" xfId="21670" xr:uid="{00000000-0005-0000-0000-000082980000}"/>
    <cellStyle name="Normal 3 8 2 2 3 2" xfId="21671" xr:uid="{00000000-0005-0000-0000-000083980000}"/>
    <cellStyle name="Normal 3 8 2 2 3 2 2" xfId="21672" xr:uid="{00000000-0005-0000-0000-000084980000}"/>
    <cellStyle name="Normal 3 8 2 2 3 2 2 2" xfId="21673" xr:uid="{00000000-0005-0000-0000-000085980000}"/>
    <cellStyle name="Normal 3 8 2 2 3 2 2 2 2" xfId="41849" xr:uid="{00000000-0005-0000-0000-000086980000}"/>
    <cellStyle name="Normal 3 8 2 2 3 2 2 3" xfId="41848" xr:uid="{00000000-0005-0000-0000-000087980000}"/>
    <cellStyle name="Normal 3 8 2 2 3 2 3" xfId="21674" xr:uid="{00000000-0005-0000-0000-000088980000}"/>
    <cellStyle name="Normal 3 8 2 2 3 2 3 2" xfId="21675" xr:uid="{00000000-0005-0000-0000-000089980000}"/>
    <cellStyle name="Normal 3 8 2 2 3 2 3 2 2" xfId="41851" xr:uid="{00000000-0005-0000-0000-00008A980000}"/>
    <cellStyle name="Normal 3 8 2 2 3 2 3 3" xfId="41850" xr:uid="{00000000-0005-0000-0000-00008B980000}"/>
    <cellStyle name="Normal 3 8 2 2 3 2 4" xfId="21676" xr:uid="{00000000-0005-0000-0000-00008C980000}"/>
    <cellStyle name="Normal 3 8 2 2 3 2 4 2" xfId="41852" xr:uid="{00000000-0005-0000-0000-00008D980000}"/>
    <cellStyle name="Normal 3 8 2 2 3 2 5" xfId="21677" xr:uid="{00000000-0005-0000-0000-00008E980000}"/>
    <cellStyle name="Normal 3 8 2 2 3 2 5 2" xfId="49061" xr:uid="{00000000-0005-0000-0000-00008F980000}"/>
    <cellStyle name="Normal 3 8 2 2 3 2 6" xfId="41847" xr:uid="{00000000-0005-0000-0000-000090980000}"/>
    <cellStyle name="Normal 3 8 2 2 3 3" xfId="21678" xr:uid="{00000000-0005-0000-0000-000091980000}"/>
    <cellStyle name="Normal 3 8 2 2 3 3 2" xfId="21679" xr:uid="{00000000-0005-0000-0000-000092980000}"/>
    <cellStyle name="Normal 3 8 2 2 3 3 2 2" xfId="21680" xr:uid="{00000000-0005-0000-0000-000093980000}"/>
    <cellStyle name="Normal 3 8 2 2 3 3 2 2 2" xfId="41855" xr:uid="{00000000-0005-0000-0000-000094980000}"/>
    <cellStyle name="Normal 3 8 2 2 3 3 2 3" xfId="41854" xr:uid="{00000000-0005-0000-0000-000095980000}"/>
    <cellStyle name="Normal 3 8 2 2 3 3 3" xfId="21681" xr:uid="{00000000-0005-0000-0000-000096980000}"/>
    <cellStyle name="Normal 3 8 2 2 3 3 3 2" xfId="21682" xr:uid="{00000000-0005-0000-0000-000097980000}"/>
    <cellStyle name="Normal 3 8 2 2 3 3 3 2 2" xfId="41857" xr:uid="{00000000-0005-0000-0000-000098980000}"/>
    <cellStyle name="Normal 3 8 2 2 3 3 3 3" xfId="41856" xr:uid="{00000000-0005-0000-0000-000099980000}"/>
    <cellStyle name="Normal 3 8 2 2 3 3 4" xfId="21683" xr:uid="{00000000-0005-0000-0000-00009A980000}"/>
    <cellStyle name="Normal 3 8 2 2 3 3 4 2" xfId="41858" xr:uid="{00000000-0005-0000-0000-00009B980000}"/>
    <cellStyle name="Normal 3 8 2 2 3 3 5" xfId="21684" xr:uid="{00000000-0005-0000-0000-00009C980000}"/>
    <cellStyle name="Normal 3 8 2 2 3 3 5 2" xfId="49062" xr:uid="{00000000-0005-0000-0000-00009D980000}"/>
    <cellStyle name="Normal 3 8 2 2 3 3 6" xfId="41853" xr:uid="{00000000-0005-0000-0000-00009E980000}"/>
    <cellStyle name="Normal 3 8 2 2 3 4" xfId="21685" xr:uid="{00000000-0005-0000-0000-00009F980000}"/>
    <cellStyle name="Normal 3 8 2 2 3 4 2" xfId="21686" xr:uid="{00000000-0005-0000-0000-0000A0980000}"/>
    <cellStyle name="Normal 3 8 2 2 3 4 2 2" xfId="41860" xr:uid="{00000000-0005-0000-0000-0000A1980000}"/>
    <cellStyle name="Normal 3 8 2 2 3 4 3" xfId="41859" xr:uid="{00000000-0005-0000-0000-0000A2980000}"/>
    <cellStyle name="Normal 3 8 2 2 3 5" xfId="21687" xr:uid="{00000000-0005-0000-0000-0000A3980000}"/>
    <cellStyle name="Normal 3 8 2 2 3 5 2" xfId="21688" xr:uid="{00000000-0005-0000-0000-0000A4980000}"/>
    <cellStyle name="Normal 3 8 2 2 3 5 2 2" xfId="41862" xr:uid="{00000000-0005-0000-0000-0000A5980000}"/>
    <cellStyle name="Normal 3 8 2 2 3 5 3" xfId="41861" xr:uid="{00000000-0005-0000-0000-0000A6980000}"/>
    <cellStyle name="Normal 3 8 2 2 3 6" xfId="21689" xr:uid="{00000000-0005-0000-0000-0000A7980000}"/>
    <cellStyle name="Normal 3 8 2 2 3 6 2" xfId="41863" xr:uid="{00000000-0005-0000-0000-0000A8980000}"/>
    <cellStyle name="Normal 3 8 2 2 3 7" xfId="21690" xr:uid="{00000000-0005-0000-0000-0000A9980000}"/>
    <cellStyle name="Normal 3 8 2 2 3 7 2" xfId="49060" xr:uid="{00000000-0005-0000-0000-0000AA980000}"/>
    <cellStyle name="Normal 3 8 2 2 3 8" xfId="41846" xr:uid="{00000000-0005-0000-0000-0000AB980000}"/>
    <cellStyle name="Normal 3 8 2 2 4" xfId="21691" xr:uid="{00000000-0005-0000-0000-0000AC980000}"/>
    <cellStyle name="Normal 3 8 2 2 4 2" xfId="21692" xr:uid="{00000000-0005-0000-0000-0000AD980000}"/>
    <cellStyle name="Normal 3 8 2 2 4 2 2" xfId="21693" xr:uid="{00000000-0005-0000-0000-0000AE980000}"/>
    <cellStyle name="Normal 3 8 2 2 4 2 2 2" xfId="41866" xr:uid="{00000000-0005-0000-0000-0000AF980000}"/>
    <cellStyle name="Normal 3 8 2 2 4 2 3" xfId="41865" xr:uid="{00000000-0005-0000-0000-0000B0980000}"/>
    <cellStyle name="Normal 3 8 2 2 4 3" xfId="21694" xr:uid="{00000000-0005-0000-0000-0000B1980000}"/>
    <cellStyle name="Normal 3 8 2 2 4 3 2" xfId="21695" xr:uid="{00000000-0005-0000-0000-0000B2980000}"/>
    <cellStyle name="Normal 3 8 2 2 4 3 2 2" xfId="41868" xr:uid="{00000000-0005-0000-0000-0000B3980000}"/>
    <cellStyle name="Normal 3 8 2 2 4 3 3" xfId="41867" xr:uid="{00000000-0005-0000-0000-0000B4980000}"/>
    <cellStyle name="Normal 3 8 2 2 4 4" xfId="21696" xr:uid="{00000000-0005-0000-0000-0000B5980000}"/>
    <cellStyle name="Normal 3 8 2 2 4 4 2" xfId="41869" xr:uid="{00000000-0005-0000-0000-0000B6980000}"/>
    <cellStyle name="Normal 3 8 2 2 4 5" xfId="21697" xr:uid="{00000000-0005-0000-0000-0000B7980000}"/>
    <cellStyle name="Normal 3 8 2 2 4 5 2" xfId="49063" xr:uid="{00000000-0005-0000-0000-0000B8980000}"/>
    <cellStyle name="Normal 3 8 2 2 4 6" xfId="41864" xr:uid="{00000000-0005-0000-0000-0000B9980000}"/>
    <cellStyle name="Normal 3 8 2 2 5" xfId="21698" xr:uid="{00000000-0005-0000-0000-0000BA980000}"/>
    <cellStyle name="Normal 3 8 2 2 5 2" xfId="21699" xr:uid="{00000000-0005-0000-0000-0000BB980000}"/>
    <cellStyle name="Normal 3 8 2 2 5 2 2" xfId="21700" xr:uid="{00000000-0005-0000-0000-0000BC980000}"/>
    <cellStyle name="Normal 3 8 2 2 5 2 2 2" xfId="41872" xr:uid="{00000000-0005-0000-0000-0000BD980000}"/>
    <cellStyle name="Normal 3 8 2 2 5 2 3" xfId="41871" xr:uid="{00000000-0005-0000-0000-0000BE980000}"/>
    <cellStyle name="Normal 3 8 2 2 5 3" xfId="21701" xr:uid="{00000000-0005-0000-0000-0000BF980000}"/>
    <cellStyle name="Normal 3 8 2 2 5 3 2" xfId="21702" xr:uid="{00000000-0005-0000-0000-0000C0980000}"/>
    <cellStyle name="Normal 3 8 2 2 5 3 2 2" xfId="41874" xr:uid="{00000000-0005-0000-0000-0000C1980000}"/>
    <cellStyle name="Normal 3 8 2 2 5 3 3" xfId="41873" xr:uid="{00000000-0005-0000-0000-0000C2980000}"/>
    <cellStyle name="Normal 3 8 2 2 5 4" xfId="21703" xr:uid="{00000000-0005-0000-0000-0000C3980000}"/>
    <cellStyle name="Normal 3 8 2 2 5 4 2" xfId="41875" xr:uid="{00000000-0005-0000-0000-0000C4980000}"/>
    <cellStyle name="Normal 3 8 2 2 5 5" xfId="21704" xr:uid="{00000000-0005-0000-0000-0000C5980000}"/>
    <cellStyle name="Normal 3 8 2 2 5 5 2" xfId="49064" xr:uid="{00000000-0005-0000-0000-0000C6980000}"/>
    <cellStyle name="Normal 3 8 2 2 5 6" xfId="41870" xr:uid="{00000000-0005-0000-0000-0000C7980000}"/>
    <cellStyle name="Normal 3 8 2 2 6" xfId="21705" xr:uid="{00000000-0005-0000-0000-0000C8980000}"/>
    <cellStyle name="Normal 3 8 2 2 6 2" xfId="21706" xr:uid="{00000000-0005-0000-0000-0000C9980000}"/>
    <cellStyle name="Normal 3 8 2 2 6 2 2" xfId="41877" xr:uid="{00000000-0005-0000-0000-0000CA980000}"/>
    <cellStyle name="Normal 3 8 2 2 6 3" xfId="41876" xr:uid="{00000000-0005-0000-0000-0000CB980000}"/>
    <cellStyle name="Normal 3 8 2 2 7" xfId="21707" xr:uid="{00000000-0005-0000-0000-0000CC980000}"/>
    <cellStyle name="Normal 3 8 2 2 7 2" xfId="21708" xr:uid="{00000000-0005-0000-0000-0000CD980000}"/>
    <cellStyle name="Normal 3 8 2 2 7 2 2" xfId="41879" xr:uid="{00000000-0005-0000-0000-0000CE980000}"/>
    <cellStyle name="Normal 3 8 2 2 7 3" xfId="41878" xr:uid="{00000000-0005-0000-0000-0000CF980000}"/>
    <cellStyle name="Normal 3 8 2 2 8" xfId="21709" xr:uid="{00000000-0005-0000-0000-0000D0980000}"/>
    <cellStyle name="Normal 3 8 2 2 8 2" xfId="41880" xr:uid="{00000000-0005-0000-0000-0000D1980000}"/>
    <cellStyle name="Normal 3 8 2 2 9" xfId="21710" xr:uid="{00000000-0005-0000-0000-0000D2980000}"/>
    <cellStyle name="Normal 3 8 2 2 9 2" xfId="49053" xr:uid="{00000000-0005-0000-0000-0000D3980000}"/>
    <cellStyle name="Normal 3 8 2 3" xfId="21711" xr:uid="{00000000-0005-0000-0000-0000D4980000}"/>
    <cellStyle name="Normal 3 8 2 3 2" xfId="21712" xr:uid="{00000000-0005-0000-0000-0000D5980000}"/>
    <cellStyle name="Normal 3 8 2 3 2 2" xfId="21713" xr:uid="{00000000-0005-0000-0000-0000D6980000}"/>
    <cellStyle name="Normal 3 8 2 3 2 2 2" xfId="21714" xr:uid="{00000000-0005-0000-0000-0000D7980000}"/>
    <cellStyle name="Normal 3 8 2 3 2 2 2 2" xfId="21715" xr:uid="{00000000-0005-0000-0000-0000D8980000}"/>
    <cellStyle name="Normal 3 8 2 3 2 2 2 2 2" xfId="41885" xr:uid="{00000000-0005-0000-0000-0000D9980000}"/>
    <cellStyle name="Normal 3 8 2 3 2 2 2 3" xfId="41884" xr:uid="{00000000-0005-0000-0000-0000DA980000}"/>
    <cellStyle name="Normal 3 8 2 3 2 2 3" xfId="21716" xr:uid="{00000000-0005-0000-0000-0000DB980000}"/>
    <cellStyle name="Normal 3 8 2 3 2 2 3 2" xfId="21717" xr:uid="{00000000-0005-0000-0000-0000DC980000}"/>
    <cellStyle name="Normal 3 8 2 3 2 2 3 2 2" xfId="41887" xr:uid="{00000000-0005-0000-0000-0000DD980000}"/>
    <cellStyle name="Normal 3 8 2 3 2 2 3 3" xfId="41886" xr:uid="{00000000-0005-0000-0000-0000DE980000}"/>
    <cellStyle name="Normal 3 8 2 3 2 2 4" xfId="21718" xr:uid="{00000000-0005-0000-0000-0000DF980000}"/>
    <cellStyle name="Normal 3 8 2 3 2 2 4 2" xfId="41888" xr:uid="{00000000-0005-0000-0000-0000E0980000}"/>
    <cellStyle name="Normal 3 8 2 3 2 2 5" xfId="21719" xr:uid="{00000000-0005-0000-0000-0000E1980000}"/>
    <cellStyle name="Normal 3 8 2 3 2 2 5 2" xfId="49067" xr:uid="{00000000-0005-0000-0000-0000E2980000}"/>
    <cellStyle name="Normal 3 8 2 3 2 2 6" xfId="41883" xr:uid="{00000000-0005-0000-0000-0000E3980000}"/>
    <cellStyle name="Normal 3 8 2 3 2 3" xfId="21720" xr:uid="{00000000-0005-0000-0000-0000E4980000}"/>
    <cellStyle name="Normal 3 8 2 3 2 3 2" xfId="21721" xr:uid="{00000000-0005-0000-0000-0000E5980000}"/>
    <cellStyle name="Normal 3 8 2 3 2 3 2 2" xfId="21722" xr:uid="{00000000-0005-0000-0000-0000E6980000}"/>
    <cellStyle name="Normal 3 8 2 3 2 3 2 2 2" xfId="41891" xr:uid="{00000000-0005-0000-0000-0000E7980000}"/>
    <cellStyle name="Normal 3 8 2 3 2 3 2 3" xfId="41890" xr:uid="{00000000-0005-0000-0000-0000E8980000}"/>
    <cellStyle name="Normal 3 8 2 3 2 3 3" xfId="21723" xr:uid="{00000000-0005-0000-0000-0000E9980000}"/>
    <cellStyle name="Normal 3 8 2 3 2 3 3 2" xfId="21724" xr:uid="{00000000-0005-0000-0000-0000EA980000}"/>
    <cellStyle name="Normal 3 8 2 3 2 3 3 2 2" xfId="41893" xr:uid="{00000000-0005-0000-0000-0000EB980000}"/>
    <cellStyle name="Normal 3 8 2 3 2 3 3 3" xfId="41892" xr:uid="{00000000-0005-0000-0000-0000EC980000}"/>
    <cellStyle name="Normal 3 8 2 3 2 3 4" xfId="21725" xr:uid="{00000000-0005-0000-0000-0000ED980000}"/>
    <cellStyle name="Normal 3 8 2 3 2 3 4 2" xfId="41894" xr:uid="{00000000-0005-0000-0000-0000EE980000}"/>
    <cellStyle name="Normal 3 8 2 3 2 3 5" xfId="21726" xr:uid="{00000000-0005-0000-0000-0000EF980000}"/>
    <cellStyle name="Normal 3 8 2 3 2 3 5 2" xfId="49068" xr:uid="{00000000-0005-0000-0000-0000F0980000}"/>
    <cellStyle name="Normal 3 8 2 3 2 3 6" xfId="41889" xr:uid="{00000000-0005-0000-0000-0000F1980000}"/>
    <cellStyle name="Normal 3 8 2 3 2 4" xfId="21727" xr:uid="{00000000-0005-0000-0000-0000F2980000}"/>
    <cellStyle name="Normal 3 8 2 3 2 4 2" xfId="21728" xr:uid="{00000000-0005-0000-0000-0000F3980000}"/>
    <cellStyle name="Normal 3 8 2 3 2 4 2 2" xfId="41896" xr:uid="{00000000-0005-0000-0000-0000F4980000}"/>
    <cellStyle name="Normal 3 8 2 3 2 4 3" xfId="41895" xr:uid="{00000000-0005-0000-0000-0000F5980000}"/>
    <cellStyle name="Normal 3 8 2 3 2 5" xfId="21729" xr:uid="{00000000-0005-0000-0000-0000F6980000}"/>
    <cellStyle name="Normal 3 8 2 3 2 5 2" xfId="21730" xr:uid="{00000000-0005-0000-0000-0000F7980000}"/>
    <cellStyle name="Normal 3 8 2 3 2 5 2 2" xfId="41898" xr:uid="{00000000-0005-0000-0000-0000F8980000}"/>
    <cellStyle name="Normal 3 8 2 3 2 5 3" xfId="41897" xr:uid="{00000000-0005-0000-0000-0000F9980000}"/>
    <cellStyle name="Normal 3 8 2 3 2 6" xfId="21731" xr:uid="{00000000-0005-0000-0000-0000FA980000}"/>
    <cellStyle name="Normal 3 8 2 3 2 6 2" xfId="41899" xr:uid="{00000000-0005-0000-0000-0000FB980000}"/>
    <cellStyle name="Normal 3 8 2 3 2 7" xfId="21732" xr:uid="{00000000-0005-0000-0000-0000FC980000}"/>
    <cellStyle name="Normal 3 8 2 3 2 7 2" xfId="49066" xr:uid="{00000000-0005-0000-0000-0000FD980000}"/>
    <cellStyle name="Normal 3 8 2 3 2 8" xfId="41882" xr:uid="{00000000-0005-0000-0000-0000FE980000}"/>
    <cellStyle name="Normal 3 8 2 3 3" xfId="21733" xr:uid="{00000000-0005-0000-0000-0000FF980000}"/>
    <cellStyle name="Normal 3 8 2 3 3 2" xfId="21734" xr:uid="{00000000-0005-0000-0000-000000990000}"/>
    <cellStyle name="Normal 3 8 2 3 3 2 2" xfId="21735" xr:uid="{00000000-0005-0000-0000-000001990000}"/>
    <cellStyle name="Normal 3 8 2 3 3 2 2 2" xfId="41902" xr:uid="{00000000-0005-0000-0000-000002990000}"/>
    <cellStyle name="Normal 3 8 2 3 3 2 3" xfId="41901" xr:uid="{00000000-0005-0000-0000-000003990000}"/>
    <cellStyle name="Normal 3 8 2 3 3 3" xfId="21736" xr:uid="{00000000-0005-0000-0000-000004990000}"/>
    <cellStyle name="Normal 3 8 2 3 3 3 2" xfId="21737" xr:uid="{00000000-0005-0000-0000-000005990000}"/>
    <cellStyle name="Normal 3 8 2 3 3 3 2 2" xfId="41904" xr:uid="{00000000-0005-0000-0000-000006990000}"/>
    <cellStyle name="Normal 3 8 2 3 3 3 3" xfId="41903" xr:uid="{00000000-0005-0000-0000-000007990000}"/>
    <cellStyle name="Normal 3 8 2 3 3 4" xfId="21738" xr:uid="{00000000-0005-0000-0000-000008990000}"/>
    <cellStyle name="Normal 3 8 2 3 3 4 2" xfId="41905" xr:uid="{00000000-0005-0000-0000-000009990000}"/>
    <cellStyle name="Normal 3 8 2 3 3 5" xfId="21739" xr:uid="{00000000-0005-0000-0000-00000A990000}"/>
    <cellStyle name="Normal 3 8 2 3 3 5 2" xfId="49069" xr:uid="{00000000-0005-0000-0000-00000B990000}"/>
    <cellStyle name="Normal 3 8 2 3 3 6" xfId="41900" xr:uid="{00000000-0005-0000-0000-00000C990000}"/>
    <cellStyle name="Normal 3 8 2 3 4" xfId="21740" xr:uid="{00000000-0005-0000-0000-00000D990000}"/>
    <cellStyle name="Normal 3 8 2 3 4 2" xfId="21741" xr:uid="{00000000-0005-0000-0000-00000E990000}"/>
    <cellStyle name="Normal 3 8 2 3 4 2 2" xfId="21742" xr:uid="{00000000-0005-0000-0000-00000F990000}"/>
    <cellStyle name="Normal 3 8 2 3 4 2 2 2" xfId="41908" xr:uid="{00000000-0005-0000-0000-000010990000}"/>
    <cellStyle name="Normal 3 8 2 3 4 2 3" xfId="41907" xr:uid="{00000000-0005-0000-0000-000011990000}"/>
    <cellStyle name="Normal 3 8 2 3 4 3" xfId="21743" xr:uid="{00000000-0005-0000-0000-000012990000}"/>
    <cellStyle name="Normal 3 8 2 3 4 3 2" xfId="21744" xr:uid="{00000000-0005-0000-0000-000013990000}"/>
    <cellStyle name="Normal 3 8 2 3 4 3 2 2" xfId="41910" xr:uid="{00000000-0005-0000-0000-000014990000}"/>
    <cellStyle name="Normal 3 8 2 3 4 3 3" xfId="41909" xr:uid="{00000000-0005-0000-0000-000015990000}"/>
    <cellStyle name="Normal 3 8 2 3 4 4" xfId="21745" xr:uid="{00000000-0005-0000-0000-000016990000}"/>
    <cellStyle name="Normal 3 8 2 3 4 4 2" xfId="41911" xr:uid="{00000000-0005-0000-0000-000017990000}"/>
    <cellStyle name="Normal 3 8 2 3 4 5" xfId="21746" xr:uid="{00000000-0005-0000-0000-000018990000}"/>
    <cellStyle name="Normal 3 8 2 3 4 5 2" xfId="49070" xr:uid="{00000000-0005-0000-0000-000019990000}"/>
    <cellStyle name="Normal 3 8 2 3 4 6" xfId="41906" xr:uid="{00000000-0005-0000-0000-00001A990000}"/>
    <cellStyle name="Normal 3 8 2 3 5" xfId="21747" xr:uid="{00000000-0005-0000-0000-00001B990000}"/>
    <cellStyle name="Normal 3 8 2 3 5 2" xfId="21748" xr:uid="{00000000-0005-0000-0000-00001C990000}"/>
    <cellStyle name="Normal 3 8 2 3 5 2 2" xfId="41913" xr:uid="{00000000-0005-0000-0000-00001D990000}"/>
    <cellStyle name="Normal 3 8 2 3 5 3" xfId="41912" xr:uid="{00000000-0005-0000-0000-00001E990000}"/>
    <cellStyle name="Normal 3 8 2 3 6" xfId="21749" xr:uid="{00000000-0005-0000-0000-00001F990000}"/>
    <cellStyle name="Normal 3 8 2 3 6 2" xfId="21750" xr:uid="{00000000-0005-0000-0000-000020990000}"/>
    <cellStyle name="Normal 3 8 2 3 6 2 2" xfId="41915" xr:uid="{00000000-0005-0000-0000-000021990000}"/>
    <cellStyle name="Normal 3 8 2 3 6 3" xfId="41914" xr:uid="{00000000-0005-0000-0000-000022990000}"/>
    <cellStyle name="Normal 3 8 2 3 7" xfId="21751" xr:uid="{00000000-0005-0000-0000-000023990000}"/>
    <cellStyle name="Normal 3 8 2 3 7 2" xfId="41916" xr:uid="{00000000-0005-0000-0000-000024990000}"/>
    <cellStyle name="Normal 3 8 2 3 8" xfId="21752" xr:uid="{00000000-0005-0000-0000-000025990000}"/>
    <cellStyle name="Normal 3 8 2 3 8 2" xfId="49065" xr:uid="{00000000-0005-0000-0000-000026990000}"/>
    <cellStyle name="Normal 3 8 2 3 9" xfId="41881" xr:uid="{00000000-0005-0000-0000-000027990000}"/>
    <cellStyle name="Normal 3 8 2 4" xfId="21753" xr:uid="{00000000-0005-0000-0000-000028990000}"/>
    <cellStyle name="Normal 3 8 2 4 2" xfId="21754" xr:uid="{00000000-0005-0000-0000-000029990000}"/>
    <cellStyle name="Normal 3 8 2 4 2 2" xfId="21755" xr:uid="{00000000-0005-0000-0000-00002A990000}"/>
    <cellStyle name="Normal 3 8 2 4 2 2 2" xfId="21756" xr:uid="{00000000-0005-0000-0000-00002B990000}"/>
    <cellStyle name="Normal 3 8 2 4 2 2 2 2" xfId="41920" xr:uid="{00000000-0005-0000-0000-00002C990000}"/>
    <cellStyle name="Normal 3 8 2 4 2 2 3" xfId="41919" xr:uid="{00000000-0005-0000-0000-00002D990000}"/>
    <cellStyle name="Normal 3 8 2 4 2 3" xfId="21757" xr:uid="{00000000-0005-0000-0000-00002E990000}"/>
    <cellStyle name="Normal 3 8 2 4 2 3 2" xfId="21758" xr:uid="{00000000-0005-0000-0000-00002F990000}"/>
    <cellStyle name="Normal 3 8 2 4 2 3 2 2" xfId="41922" xr:uid="{00000000-0005-0000-0000-000030990000}"/>
    <cellStyle name="Normal 3 8 2 4 2 3 3" xfId="41921" xr:uid="{00000000-0005-0000-0000-000031990000}"/>
    <cellStyle name="Normal 3 8 2 4 2 4" xfId="21759" xr:uid="{00000000-0005-0000-0000-000032990000}"/>
    <cellStyle name="Normal 3 8 2 4 2 4 2" xfId="41923" xr:uid="{00000000-0005-0000-0000-000033990000}"/>
    <cellStyle name="Normal 3 8 2 4 2 5" xfId="21760" xr:uid="{00000000-0005-0000-0000-000034990000}"/>
    <cellStyle name="Normal 3 8 2 4 2 5 2" xfId="49072" xr:uid="{00000000-0005-0000-0000-000035990000}"/>
    <cellStyle name="Normal 3 8 2 4 2 6" xfId="41918" xr:uid="{00000000-0005-0000-0000-000036990000}"/>
    <cellStyle name="Normal 3 8 2 4 3" xfId="21761" xr:uid="{00000000-0005-0000-0000-000037990000}"/>
    <cellStyle name="Normal 3 8 2 4 3 2" xfId="21762" xr:uid="{00000000-0005-0000-0000-000038990000}"/>
    <cellStyle name="Normal 3 8 2 4 3 2 2" xfId="21763" xr:uid="{00000000-0005-0000-0000-000039990000}"/>
    <cellStyle name="Normal 3 8 2 4 3 2 2 2" xfId="41926" xr:uid="{00000000-0005-0000-0000-00003A990000}"/>
    <cellStyle name="Normal 3 8 2 4 3 2 3" xfId="41925" xr:uid="{00000000-0005-0000-0000-00003B990000}"/>
    <cellStyle name="Normal 3 8 2 4 3 3" xfId="21764" xr:uid="{00000000-0005-0000-0000-00003C990000}"/>
    <cellStyle name="Normal 3 8 2 4 3 3 2" xfId="21765" xr:uid="{00000000-0005-0000-0000-00003D990000}"/>
    <cellStyle name="Normal 3 8 2 4 3 3 2 2" xfId="41928" xr:uid="{00000000-0005-0000-0000-00003E990000}"/>
    <cellStyle name="Normal 3 8 2 4 3 3 3" xfId="41927" xr:uid="{00000000-0005-0000-0000-00003F990000}"/>
    <cellStyle name="Normal 3 8 2 4 3 4" xfId="21766" xr:uid="{00000000-0005-0000-0000-000040990000}"/>
    <cellStyle name="Normal 3 8 2 4 3 4 2" xfId="41929" xr:uid="{00000000-0005-0000-0000-000041990000}"/>
    <cellStyle name="Normal 3 8 2 4 3 5" xfId="21767" xr:uid="{00000000-0005-0000-0000-000042990000}"/>
    <cellStyle name="Normal 3 8 2 4 3 5 2" xfId="49073" xr:uid="{00000000-0005-0000-0000-000043990000}"/>
    <cellStyle name="Normal 3 8 2 4 3 6" xfId="41924" xr:uid="{00000000-0005-0000-0000-000044990000}"/>
    <cellStyle name="Normal 3 8 2 4 4" xfId="21768" xr:uid="{00000000-0005-0000-0000-000045990000}"/>
    <cellStyle name="Normal 3 8 2 4 4 2" xfId="21769" xr:uid="{00000000-0005-0000-0000-000046990000}"/>
    <cellStyle name="Normal 3 8 2 4 4 2 2" xfId="41931" xr:uid="{00000000-0005-0000-0000-000047990000}"/>
    <cellStyle name="Normal 3 8 2 4 4 3" xfId="41930" xr:uid="{00000000-0005-0000-0000-000048990000}"/>
    <cellStyle name="Normal 3 8 2 4 5" xfId="21770" xr:uid="{00000000-0005-0000-0000-000049990000}"/>
    <cellStyle name="Normal 3 8 2 4 5 2" xfId="21771" xr:uid="{00000000-0005-0000-0000-00004A990000}"/>
    <cellStyle name="Normal 3 8 2 4 5 2 2" xfId="41933" xr:uid="{00000000-0005-0000-0000-00004B990000}"/>
    <cellStyle name="Normal 3 8 2 4 5 3" xfId="41932" xr:uid="{00000000-0005-0000-0000-00004C990000}"/>
    <cellStyle name="Normal 3 8 2 4 6" xfId="21772" xr:uid="{00000000-0005-0000-0000-00004D990000}"/>
    <cellStyle name="Normal 3 8 2 4 6 2" xfId="41934" xr:uid="{00000000-0005-0000-0000-00004E990000}"/>
    <cellStyle name="Normal 3 8 2 4 7" xfId="21773" xr:uid="{00000000-0005-0000-0000-00004F990000}"/>
    <cellStyle name="Normal 3 8 2 4 7 2" xfId="49071" xr:uid="{00000000-0005-0000-0000-000050990000}"/>
    <cellStyle name="Normal 3 8 2 4 8" xfId="41917" xr:uid="{00000000-0005-0000-0000-000051990000}"/>
    <cellStyle name="Normal 3 8 2 5" xfId="21774" xr:uid="{00000000-0005-0000-0000-000052990000}"/>
    <cellStyle name="Normal 3 8 2 5 2" xfId="21775" xr:uid="{00000000-0005-0000-0000-000053990000}"/>
    <cellStyle name="Normal 3 8 2 5 2 2" xfId="21776" xr:uid="{00000000-0005-0000-0000-000054990000}"/>
    <cellStyle name="Normal 3 8 2 5 2 2 2" xfId="41937" xr:uid="{00000000-0005-0000-0000-000055990000}"/>
    <cellStyle name="Normal 3 8 2 5 2 3" xfId="41936" xr:uid="{00000000-0005-0000-0000-000056990000}"/>
    <cellStyle name="Normal 3 8 2 5 3" xfId="21777" xr:uid="{00000000-0005-0000-0000-000057990000}"/>
    <cellStyle name="Normal 3 8 2 5 3 2" xfId="21778" xr:uid="{00000000-0005-0000-0000-000058990000}"/>
    <cellStyle name="Normal 3 8 2 5 3 2 2" xfId="41939" xr:uid="{00000000-0005-0000-0000-000059990000}"/>
    <cellStyle name="Normal 3 8 2 5 3 3" xfId="41938" xr:uid="{00000000-0005-0000-0000-00005A990000}"/>
    <cellStyle name="Normal 3 8 2 5 4" xfId="21779" xr:uid="{00000000-0005-0000-0000-00005B990000}"/>
    <cellStyle name="Normal 3 8 2 5 4 2" xfId="41940" xr:uid="{00000000-0005-0000-0000-00005C990000}"/>
    <cellStyle name="Normal 3 8 2 5 5" xfId="21780" xr:uid="{00000000-0005-0000-0000-00005D990000}"/>
    <cellStyle name="Normal 3 8 2 5 5 2" xfId="49074" xr:uid="{00000000-0005-0000-0000-00005E990000}"/>
    <cellStyle name="Normal 3 8 2 5 6" xfId="41935" xr:uid="{00000000-0005-0000-0000-00005F990000}"/>
    <cellStyle name="Normal 3 8 2 6" xfId="21781" xr:uid="{00000000-0005-0000-0000-000060990000}"/>
    <cellStyle name="Normal 3 8 2 6 2" xfId="21782" xr:uid="{00000000-0005-0000-0000-000061990000}"/>
    <cellStyle name="Normal 3 8 2 6 2 2" xfId="21783" xr:uid="{00000000-0005-0000-0000-000062990000}"/>
    <cellStyle name="Normal 3 8 2 6 2 2 2" xfId="41943" xr:uid="{00000000-0005-0000-0000-000063990000}"/>
    <cellStyle name="Normal 3 8 2 6 2 3" xfId="41942" xr:uid="{00000000-0005-0000-0000-000064990000}"/>
    <cellStyle name="Normal 3 8 2 6 3" xfId="21784" xr:uid="{00000000-0005-0000-0000-000065990000}"/>
    <cellStyle name="Normal 3 8 2 6 3 2" xfId="21785" xr:uid="{00000000-0005-0000-0000-000066990000}"/>
    <cellStyle name="Normal 3 8 2 6 3 2 2" xfId="41945" xr:uid="{00000000-0005-0000-0000-000067990000}"/>
    <cellStyle name="Normal 3 8 2 6 3 3" xfId="41944" xr:uid="{00000000-0005-0000-0000-000068990000}"/>
    <cellStyle name="Normal 3 8 2 6 4" xfId="21786" xr:uid="{00000000-0005-0000-0000-000069990000}"/>
    <cellStyle name="Normal 3 8 2 6 4 2" xfId="41946" xr:uid="{00000000-0005-0000-0000-00006A990000}"/>
    <cellStyle name="Normal 3 8 2 6 5" xfId="21787" xr:uid="{00000000-0005-0000-0000-00006B990000}"/>
    <cellStyle name="Normal 3 8 2 6 5 2" xfId="49075" xr:uid="{00000000-0005-0000-0000-00006C990000}"/>
    <cellStyle name="Normal 3 8 2 6 6" xfId="41941" xr:uid="{00000000-0005-0000-0000-00006D990000}"/>
    <cellStyle name="Normal 3 8 2 7" xfId="21788" xr:uid="{00000000-0005-0000-0000-00006E990000}"/>
    <cellStyle name="Normal 3 8 2 7 2" xfId="21789" xr:uid="{00000000-0005-0000-0000-00006F990000}"/>
    <cellStyle name="Normal 3 8 2 7 2 2" xfId="41948" xr:uid="{00000000-0005-0000-0000-000070990000}"/>
    <cellStyle name="Normal 3 8 2 7 3" xfId="41947" xr:uid="{00000000-0005-0000-0000-000071990000}"/>
    <cellStyle name="Normal 3 8 2 8" xfId="21790" xr:uid="{00000000-0005-0000-0000-000072990000}"/>
    <cellStyle name="Normal 3 8 2 8 2" xfId="21791" xr:uid="{00000000-0005-0000-0000-000073990000}"/>
    <cellStyle name="Normal 3 8 2 8 2 2" xfId="41950" xr:uid="{00000000-0005-0000-0000-000074990000}"/>
    <cellStyle name="Normal 3 8 2 8 3" xfId="41949" xr:uid="{00000000-0005-0000-0000-000075990000}"/>
    <cellStyle name="Normal 3 8 2 9" xfId="21792" xr:uid="{00000000-0005-0000-0000-000076990000}"/>
    <cellStyle name="Normal 3 8 2 9 2" xfId="41951" xr:uid="{00000000-0005-0000-0000-000077990000}"/>
    <cellStyle name="Normal 3 8 3" xfId="21793" xr:uid="{00000000-0005-0000-0000-000078990000}"/>
    <cellStyle name="Normal 3 8 3 10" xfId="41952" xr:uid="{00000000-0005-0000-0000-000079990000}"/>
    <cellStyle name="Normal 3 8 3 2" xfId="21794" xr:uid="{00000000-0005-0000-0000-00007A990000}"/>
    <cellStyle name="Normal 3 8 3 2 2" xfId="21795" xr:uid="{00000000-0005-0000-0000-00007B990000}"/>
    <cellStyle name="Normal 3 8 3 2 2 2" xfId="21796" xr:uid="{00000000-0005-0000-0000-00007C990000}"/>
    <cellStyle name="Normal 3 8 3 2 2 2 2" xfId="21797" xr:uid="{00000000-0005-0000-0000-00007D990000}"/>
    <cellStyle name="Normal 3 8 3 2 2 2 2 2" xfId="21798" xr:uid="{00000000-0005-0000-0000-00007E990000}"/>
    <cellStyle name="Normal 3 8 3 2 2 2 2 2 2" xfId="41957" xr:uid="{00000000-0005-0000-0000-00007F990000}"/>
    <cellStyle name="Normal 3 8 3 2 2 2 2 3" xfId="41956" xr:uid="{00000000-0005-0000-0000-000080990000}"/>
    <cellStyle name="Normal 3 8 3 2 2 2 3" xfId="21799" xr:uid="{00000000-0005-0000-0000-000081990000}"/>
    <cellStyle name="Normal 3 8 3 2 2 2 3 2" xfId="21800" xr:uid="{00000000-0005-0000-0000-000082990000}"/>
    <cellStyle name="Normal 3 8 3 2 2 2 3 2 2" xfId="41959" xr:uid="{00000000-0005-0000-0000-000083990000}"/>
    <cellStyle name="Normal 3 8 3 2 2 2 3 3" xfId="41958" xr:uid="{00000000-0005-0000-0000-000084990000}"/>
    <cellStyle name="Normal 3 8 3 2 2 2 4" xfId="21801" xr:uid="{00000000-0005-0000-0000-000085990000}"/>
    <cellStyle name="Normal 3 8 3 2 2 2 4 2" xfId="41960" xr:uid="{00000000-0005-0000-0000-000086990000}"/>
    <cellStyle name="Normal 3 8 3 2 2 2 5" xfId="21802" xr:uid="{00000000-0005-0000-0000-000087990000}"/>
    <cellStyle name="Normal 3 8 3 2 2 2 5 2" xfId="49079" xr:uid="{00000000-0005-0000-0000-000088990000}"/>
    <cellStyle name="Normal 3 8 3 2 2 2 6" xfId="41955" xr:uid="{00000000-0005-0000-0000-000089990000}"/>
    <cellStyle name="Normal 3 8 3 2 2 3" xfId="21803" xr:uid="{00000000-0005-0000-0000-00008A990000}"/>
    <cellStyle name="Normal 3 8 3 2 2 3 2" xfId="21804" xr:uid="{00000000-0005-0000-0000-00008B990000}"/>
    <cellStyle name="Normal 3 8 3 2 2 3 2 2" xfId="21805" xr:uid="{00000000-0005-0000-0000-00008C990000}"/>
    <cellStyle name="Normal 3 8 3 2 2 3 2 2 2" xfId="41963" xr:uid="{00000000-0005-0000-0000-00008D990000}"/>
    <cellStyle name="Normal 3 8 3 2 2 3 2 3" xfId="41962" xr:uid="{00000000-0005-0000-0000-00008E990000}"/>
    <cellStyle name="Normal 3 8 3 2 2 3 3" xfId="21806" xr:uid="{00000000-0005-0000-0000-00008F990000}"/>
    <cellStyle name="Normal 3 8 3 2 2 3 3 2" xfId="21807" xr:uid="{00000000-0005-0000-0000-000090990000}"/>
    <cellStyle name="Normal 3 8 3 2 2 3 3 2 2" xfId="41965" xr:uid="{00000000-0005-0000-0000-000091990000}"/>
    <cellStyle name="Normal 3 8 3 2 2 3 3 3" xfId="41964" xr:uid="{00000000-0005-0000-0000-000092990000}"/>
    <cellStyle name="Normal 3 8 3 2 2 3 4" xfId="21808" xr:uid="{00000000-0005-0000-0000-000093990000}"/>
    <cellStyle name="Normal 3 8 3 2 2 3 4 2" xfId="41966" xr:uid="{00000000-0005-0000-0000-000094990000}"/>
    <cellStyle name="Normal 3 8 3 2 2 3 5" xfId="21809" xr:uid="{00000000-0005-0000-0000-000095990000}"/>
    <cellStyle name="Normal 3 8 3 2 2 3 5 2" xfId="49080" xr:uid="{00000000-0005-0000-0000-000096990000}"/>
    <cellStyle name="Normal 3 8 3 2 2 3 6" xfId="41961" xr:uid="{00000000-0005-0000-0000-000097990000}"/>
    <cellStyle name="Normal 3 8 3 2 2 4" xfId="21810" xr:uid="{00000000-0005-0000-0000-000098990000}"/>
    <cellStyle name="Normal 3 8 3 2 2 4 2" xfId="21811" xr:uid="{00000000-0005-0000-0000-000099990000}"/>
    <cellStyle name="Normal 3 8 3 2 2 4 2 2" xfId="41968" xr:uid="{00000000-0005-0000-0000-00009A990000}"/>
    <cellStyle name="Normal 3 8 3 2 2 4 3" xfId="41967" xr:uid="{00000000-0005-0000-0000-00009B990000}"/>
    <cellStyle name="Normal 3 8 3 2 2 5" xfId="21812" xr:uid="{00000000-0005-0000-0000-00009C990000}"/>
    <cellStyle name="Normal 3 8 3 2 2 5 2" xfId="21813" xr:uid="{00000000-0005-0000-0000-00009D990000}"/>
    <cellStyle name="Normal 3 8 3 2 2 5 2 2" xfId="41970" xr:uid="{00000000-0005-0000-0000-00009E990000}"/>
    <cellStyle name="Normal 3 8 3 2 2 5 3" xfId="41969" xr:uid="{00000000-0005-0000-0000-00009F990000}"/>
    <cellStyle name="Normal 3 8 3 2 2 6" xfId="21814" xr:uid="{00000000-0005-0000-0000-0000A0990000}"/>
    <cellStyle name="Normal 3 8 3 2 2 6 2" xfId="41971" xr:uid="{00000000-0005-0000-0000-0000A1990000}"/>
    <cellStyle name="Normal 3 8 3 2 2 7" xfId="21815" xr:uid="{00000000-0005-0000-0000-0000A2990000}"/>
    <cellStyle name="Normal 3 8 3 2 2 7 2" xfId="49078" xr:uid="{00000000-0005-0000-0000-0000A3990000}"/>
    <cellStyle name="Normal 3 8 3 2 2 8" xfId="41954" xr:uid="{00000000-0005-0000-0000-0000A4990000}"/>
    <cellStyle name="Normal 3 8 3 2 3" xfId="21816" xr:uid="{00000000-0005-0000-0000-0000A5990000}"/>
    <cellStyle name="Normal 3 8 3 2 3 2" xfId="21817" xr:uid="{00000000-0005-0000-0000-0000A6990000}"/>
    <cellStyle name="Normal 3 8 3 2 3 2 2" xfId="21818" xr:uid="{00000000-0005-0000-0000-0000A7990000}"/>
    <cellStyle name="Normal 3 8 3 2 3 2 2 2" xfId="41974" xr:uid="{00000000-0005-0000-0000-0000A8990000}"/>
    <cellStyle name="Normal 3 8 3 2 3 2 3" xfId="41973" xr:uid="{00000000-0005-0000-0000-0000A9990000}"/>
    <cellStyle name="Normal 3 8 3 2 3 3" xfId="21819" xr:uid="{00000000-0005-0000-0000-0000AA990000}"/>
    <cellStyle name="Normal 3 8 3 2 3 3 2" xfId="21820" xr:uid="{00000000-0005-0000-0000-0000AB990000}"/>
    <cellStyle name="Normal 3 8 3 2 3 3 2 2" xfId="41976" xr:uid="{00000000-0005-0000-0000-0000AC990000}"/>
    <cellStyle name="Normal 3 8 3 2 3 3 3" xfId="41975" xr:uid="{00000000-0005-0000-0000-0000AD990000}"/>
    <cellStyle name="Normal 3 8 3 2 3 4" xfId="21821" xr:uid="{00000000-0005-0000-0000-0000AE990000}"/>
    <cellStyle name="Normal 3 8 3 2 3 4 2" xfId="41977" xr:uid="{00000000-0005-0000-0000-0000AF990000}"/>
    <cellStyle name="Normal 3 8 3 2 3 5" xfId="21822" xr:uid="{00000000-0005-0000-0000-0000B0990000}"/>
    <cellStyle name="Normal 3 8 3 2 3 5 2" xfId="49081" xr:uid="{00000000-0005-0000-0000-0000B1990000}"/>
    <cellStyle name="Normal 3 8 3 2 3 6" xfId="41972" xr:uid="{00000000-0005-0000-0000-0000B2990000}"/>
    <cellStyle name="Normal 3 8 3 2 4" xfId="21823" xr:uid="{00000000-0005-0000-0000-0000B3990000}"/>
    <cellStyle name="Normal 3 8 3 2 4 2" xfId="21824" xr:uid="{00000000-0005-0000-0000-0000B4990000}"/>
    <cellStyle name="Normal 3 8 3 2 4 2 2" xfId="21825" xr:uid="{00000000-0005-0000-0000-0000B5990000}"/>
    <cellStyle name="Normal 3 8 3 2 4 2 2 2" xfId="41980" xr:uid="{00000000-0005-0000-0000-0000B6990000}"/>
    <cellStyle name="Normal 3 8 3 2 4 2 3" xfId="41979" xr:uid="{00000000-0005-0000-0000-0000B7990000}"/>
    <cellStyle name="Normal 3 8 3 2 4 3" xfId="21826" xr:uid="{00000000-0005-0000-0000-0000B8990000}"/>
    <cellStyle name="Normal 3 8 3 2 4 3 2" xfId="21827" xr:uid="{00000000-0005-0000-0000-0000B9990000}"/>
    <cellStyle name="Normal 3 8 3 2 4 3 2 2" xfId="41982" xr:uid="{00000000-0005-0000-0000-0000BA990000}"/>
    <cellStyle name="Normal 3 8 3 2 4 3 3" xfId="41981" xr:uid="{00000000-0005-0000-0000-0000BB990000}"/>
    <cellStyle name="Normal 3 8 3 2 4 4" xfId="21828" xr:uid="{00000000-0005-0000-0000-0000BC990000}"/>
    <cellStyle name="Normal 3 8 3 2 4 4 2" xfId="41983" xr:uid="{00000000-0005-0000-0000-0000BD990000}"/>
    <cellStyle name="Normal 3 8 3 2 4 5" xfId="21829" xr:uid="{00000000-0005-0000-0000-0000BE990000}"/>
    <cellStyle name="Normal 3 8 3 2 4 5 2" xfId="49082" xr:uid="{00000000-0005-0000-0000-0000BF990000}"/>
    <cellStyle name="Normal 3 8 3 2 4 6" xfId="41978" xr:uid="{00000000-0005-0000-0000-0000C0990000}"/>
    <cellStyle name="Normal 3 8 3 2 5" xfId="21830" xr:uid="{00000000-0005-0000-0000-0000C1990000}"/>
    <cellStyle name="Normal 3 8 3 2 5 2" xfId="21831" xr:uid="{00000000-0005-0000-0000-0000C2990000}"/>
    <cellStyle name="Normal 3 8 3 2 5 2 2" xfId="41985" xr:uid="{00000000-0005-0000-0000-0000C3990000}"/>
    <cellStyle name="Normal 3 8 3 2 5 3" xfId="41984" xr:uid="{00000000-0005-0000-0000-0000C4990000}"/>
    <cellStyle name="Normal 3 8 3 2 6" xfId="21832" xr:uid="{00000000-0005-0000-0000-0000C5990000}"/>
    <cellStyle name="Normal 3 8 3 2 6 2" xfId="21833" xr:uid="{00000000-0005-0000-0000-0000C6990000}"/>
    <cellStyle name="Normal 3 8 3 2 6 2 2" xfId="41987" xr:uid="{00000000-0005-0000-0000-0000C7990000}"/>
    <cellStyle name="Normal 3 8 3 2 6 3" xfId="41986" xr:uid="{00000000-0005-0000-0000-0000C8990000}"/>
    <cellStyle name="Normal 3 8 3 2 7" xfId="21834" xr:uid="{00000000-0005-0000-0000-0000C9990000}"/>
    <cellStyle name="Normal 3 8 3 2 7 2" xfId="41988" xr:uid="{00000000-0005-0000-0000-0000CA990000}"/>
    <cellStyle name="Normal 3 8 3 2 8" xfId="21835" xr:uid="{00000000-0005-0000-0000-0000CB990000}"/>
    <cellStyle name="Normal 3 8 3 2 8 2" xfId="49077" xr:uid="{00000000-0005-0000-0000-0000CC990000}"/>
    <cellStyle name="Normal 3 8 3 2 9" xfId="41953" xr:uid="{00000000-0005-0000-0000-0000CD990000}"/>
    <cellStyle name="Normal 3 8 3 3" xfId="21836" xr:uid="{00000000-0005-0000-0000-0000CE990000}"/>
    <cellStyle name="Normal 3 8 3 3 2" xfId="21837" xr:uid="{00000000-0005-0000-0000-0000CF990000}"/>
    <cellStyle name="Normal 3 8 3 3 2 2" xfId="21838" xr:uid="{00000000-0005-0000-0000-0000D0990000}"/>
    <cellStyle name="Normal 3 8 3 3 2 2 2" xfId="21839" xr:uid="{00000000-0005-0000-0000-0000D1990000}"/>
    <cellStyle name="Normal 3 8 3 3 2 2 2 2" xfId="41992" xr:uid="{00000000-0005-0000-0000-0000D2990000}"/>
    <cellStyle name="Normal 3 8 3 3 2 2 3" xfId="41991" xr:uid="{00000000-0005-0000-0000-0000D3990000}"/>
    <cellStyle name="Normal 3 8 3 3 2 3" xfId="21840" xr:uid="{00000000-0005-0000-0000-0000D4990000}"/>
    <cellStyle name="Normal 3 8 3 3 2 3 2" xfId="21841" xr:uid="{00000000-0005-0000-0000-0000D5990000}"/>
    <cellStyle name="Normal 3 8 3 3 2 3 2 2" xfId="41994" xr:uid="{00000000-0005-0000-0000-0000D6990000}"/>
    <cellStyle name="Normal 3 8 3 3 2 3 3" xfId="41993" xr:uid="{00000000-0005-0000-0000-0000D7990000}"/>
    <cellStyle name="Normal 3 8 3 3 2 4" xfId="21842" xr:uid="{00000000-0005-0000-0000-0000D8990000}"/>
    <cellStyle name="Normal 3 8 3 3 2 4 2" xfId="41995" xr:uid="{00000000-0005-0000-0000-0000D9990000}"/>
    <cellStyle name="Normal 3 8 3 3 2 5" xfId="21843" xr:uid="{00000000-0005-0000-0000-0000DA990000}"/>
    <cellStyle name="Normal 3 8 3 3 2 5 2" xfId="49084" xr:uid="{00000000-0005-0000-0000-0000DB990000}"/>
    <cellStyle name="Normal 3 8 3 3 2 6" xfId="41990" xr:uid="{00000000-0005-0000-0000-0000DC990000}"/>
    <cellStyle name="Normal 3 8 3 3 3" xfId="21844" xr:uid="{00000000-0005-0000-0000-0000DD990000}"/>
    <cellStyle name="Normal 3 8 3 3 3 2" xfId="21845" xr:uid="{00000000-0005-0000-0000-0000DE990000}"/>
    <cellStyle name="Normal 3 8 3 3 3 2 2" xfId="21846" xr:uid="{00000000-0005-0000-0000-0000DF990000}"/>
    <cellStyle name="Normal 3 8 3 3 3 2 2 2" xfId="41998" xr:uid="{00000000-0005-0000-0000-0000E0990000}"/>
    <cellStyle name="Normal 3 8 3 3 3 2 3" xfId="41997" xr:uid="{00000000-0005-0000-0000-0000E1990000}"/>
    <cellStyle name="Normal 3 8 3 3 3 3" xfId="21847" xr:uid="{00000000-0005-0000-0000-0000E2990000}"/>
    <cellStyle name="Normal 3 8 3 3 3 3 2" xfId="21848" xr:uid="{00000000-0005-0000-0000-0000E3990000}"/>
    <cellStyle name="Normal 3 8 3 3 3 3 2 2" xfId="42000" xr:uid="{00000000-0005-0000-0000-0000E4990000}"/>
    <cellStyle name="Normal 3 8 3 3 3 3 3" xfId="41999" xr:uid="{00000000-0005-0000-0000-0000E5990000}"/>
    <cellStyle name="Normal 3 8 3 3 3 4" xfId="21849" xr:uid="{00000000-0005-0000-0000-0000E6990000}"/>
    <cellStyle name="Normal 3 8 3 3 3 4 2" xfId="42001" xr:uid="{00000000-0005-0000-0000-0000E7990000}"/>
    <cellStyle name="Normal 3 8 3 3 3 5" xfId="21850" xr:uid="{00000000-0005-0000-0000-0000E8990000}"/>
    <cellStyle name="Normal 3 8 3 3 3 5 2" xfId="49085" xr:uid="{00000000-0005-0000-0000-0000E9990000}"/>
    <cellStyle name="Normal 3 8 3 3 3 6" xfId="41996" xr:uid="{00000000-0005-0000-0000-0000EA990000}"/>
    <cellStyle name="Normal 3 8 3 3 4" xfId="21851" xr:uid="{00000000-0005-0000-0000-0000EB990000}"/>
    <cellStyle name="Normal 3 8 3 3 4 2" xfId="21852" xr:uid="{00000000-0005-0000-0000-0000EC990000}"/>
    <cellStyle name="Normal 3 8 3 3 4 2 2" xfId="42003" xr:uid="{00000000-0005-0000-0000-0000ED990000}"/>
    <cellStyle name="Normal 3 8 3 3 4 3" xfId="42002" xr:uid="{00000000-0005-0000-0000-0000EE990000}"/>
    <cellStyle name="Normal 3 8 3 3 5" xfId="21853" xr:uid="{00000000-0005-0000-0000-0000EF990000}"/>
    <cellStyle name="Normal 3 8 3 3 5 2" xfId="21854" xr:uid="{00000000-0005-0000-0000-0000F0990000}"/>
    <cellStyle name="Normal 3 8 3 3 5 2 2" xfId="42005" xr:uid="{00000000-0005-0000-0000-0000F1990000}"/>
    <cellStyle name="Normal 3 8 3 3 5 3" xfId="42004" xr:uid="{00000000-0005-0000-0000-0000F2990000}"/>
    <cellStyle name="Normal 3 8 3 3 6" xfId="21855" xr:uid="{00000000-0005-0000-0000-0000F3990000}"/>
    <cellStyle name="Normal 3 8 3 3 6 2" xfId="42006" xr:uid="{00000000-0005-0000-0000-0000F4990000}"/>
    <cellStyle name="Normal 3 8 3 3 7" xfId="21856" xr:uid="{00000000-0005-0000-0000-0000F5990000}"/>
    <cellStyle name="Normal 3 8 3 3 7 2" xfId="49083" xr:uid="{00000000-0005-0000-0000-0000F6990000}"/>
    <cellStyle name="Normal 3 8 3 3 8" xfId="41989" xr:uid="{00000000-0005-0000-0000-0000F7990000}"/>
    <cellStyle name="Normal 3 8 3 4" xfId="21857" xr:uid="{00000000-0005-0000-0000-0000F8990000}"/>
    <cellStyle name="Normal 3 8 3 4 2" xfId="21858" xr:uid="{00000000-0005-0000-0000-0000F9990000}"/>
    <cellStyle name="Normal 3 8 3 4 2 2" xfId="21859" xr:uid="{00000000-0005-0000-0000-0000FA990000}"/>
    <cellStyle name="Normal 3 8 3 4 2 2 2" xfId="42009" xr:uid="{00000000-0005-0000-0000-0000FB990000}"/>
    <cellStyle name="Normal 3 8 3 4 2 3" xfId="42008" xr:uid="{00000000-0005-0000-0000-0000FC990000}"/>
    <cellStyle name="Normal 3 8 3 4 3" xfId="21860" xr:uid="{00000000-0005-0000-0000-0000FD990000}"/>
    <cellStyle name="Normal 3 8 3 4 3 2" xfId="21861" xr:uid="{00000000-0005-0000-0000-0000FE990000}"/>
    <cellStyle name="Normal 3 8 3 4 3 2 2" xfId="42011" xr:uid="{00000000-0005-0000-0000-0000FF990000}"/>
    <cellStyle name="Normal 3 8 3 4 3 3" xfId="42010" xr:uid="{00000000-0005-0000-0000-0000009A0000}"/>
    <cellStyle name="Normal 3 8 3 4 4" xfId="21862" xr:uid="{00000000-0005-0000-0000-0000019A0000}"/>
    <cellStyle name="Normal 3 8 3 4 4 2" xfId="42012" xr:uid="{00000000-0005-0000-0000-0000029A0000}"/>
    <cellStyle name="Normal 3 8 3 4 5" xfId="21863" xr:uid="{00000000-0005-0000-0000-0000039A0000}"/>
    <cellStyle name="Normal 3 8 3 4 5 2" xfId="49086" xr:uid="{00000000-0005-0000-0000-0000049A0000}"/>
    <cellStyle name="Normal 3 8 3 4 6" xfId="42007" xr:uid="{00000000-0005-0000-0000-0000059A0000}"/>
    <cellStyle name="Normal 3 8 3 5" xfId="21864" xr:uid="{00000000-0005-0000-0000-0000069A0000}"/>
    <cellStyle name="Normal 3 8 3 5 2" xfId="21865" xr:uid="{00000000-0005-0000-0000-0000079A0000}"/>
    <cellStyle name="Normal 3 8 3 5 2 2" xfId="21866" xr:uid="{00000000-0005-0000-0000-0000089A0000}"/>
    <cellStyle name="Normal 3 8 3 5 2 2 2" xfId="42015" xr:uid="{00000000-0005-0000-0000-0000099A0000}"/>
    <cellStyle name="Normal 3 8 3 5 2 3" xfId="42014" xr:uid="{00000000-0005-0000-0000-00000A9A0000}"/>
    <cellStyle name="Normal 3 8 3 5 3" xfId="21867" xr:uid="{00000000-0005-0000-0000-00000B9A0000}"/>
    <cellStyle name="Normal 3 8 3 5 3 2" xfId="21868" xr:uid="{00000000-0005-0000-0000-00000C9A0000}"/>
    <cellStyle name="Normal 3 8 3 5 3 2 2" xfId="42017" xr:uid="{00000000-0005-0000-0000-00000D9A0000}"/>
    <cellStyle name="Normal 3 8 3 5 3 3" xfId="42016" xr:uid="{00000000-0005-0000-0000-00000E9A0000}"/>
    <cellStyle name="Normal 3 8 3 5 4" xfId="21869" xr:uid="{00000000-0005-0000-0000-00000F9A0000}"/>
    <cellStyle name="Normal 3 8 3 5 4 2" xfId="42018" xr:uid="{00000000-0005-0000-0000-0000109A0000}"/>
    <cellStyle name="Normal 3 8 3 5 5" xfId="21870" xr:uid="{00000000-0005-0000-0000-0000119A0000}"/>
    <cellStyle name="Normal 3 8 3 5 5 2" xfId="49087" xr:uid="{00000000-0005-0000-0000-0000129A0000}"/>
    <cellStyle name="Normal 3 8 3 5 6" xfId="42013" xr:uid="{00000000-0005-0000-0000-0000139A0000}"/>
    <cellStyle name="Normal 3 8 3 6" xfId="21871" xr:uid="{00000000-0005-0000-0000-0000149A0000}"/>
    <cellStyle name="Normal 3 8 3 6 2" xfId="21872" xr:uid="{00000000-0005-0000-0000-0000159A0000}"/>
    <cellStyle name="Normal 3 8 3 6 2 2" xfId="42020" xr:uid="{00000000-0005-0000-0000-0000169A0000}"/>
    <cellStyle name="Normal 3 8 3 6 3" xfId="42019" xr:uid="{00000000-0005-0000-0000-0000179A0000}"/>
    <cellStyle name="Normal 3 8 3 7" xfId="21873" xr:uid="{00000000-0005-0000-0000-0000189A0000}"/>
    <cellStyle name="Normal 3 8 3 7 2" xfId="21874" xr:uid="{00000000-0005-0000-0000-0000199A0000}"/>
    <cellStyle name="Normal 3 8 3 7 2 2" xfId="42022" xr:uid="{00000000-0005-0000-0000-00001A9A0000}"/>
    <cellStyle name="Normal 3 8 3 7 3" xfId="42021" xr:uid="{00000000-0005-0000-0000-00001B9A0000}"/>
    <cellStyle name="Normal 3 8 3 8" xfId="21875" xr:uid="{00000000-0005-0000-0000-00001C9A0000}"/>
    <cellStyle name="Normal 3 8 3 8 2" xfId="42023" xr:uid="{00000000-0005-0000-0000-00001D9A0000}"/>
    <cellStyle name="Normal 3 8 3 9" xfId="21876" xr:uid="{00000000-0005-0000-0000-00001E9A0000}"/>
    <cellStyle name="Normal 3 8 3 9 2" xfId="49076" xr:uid="{00000000-0005-0000-0000-00001F9A0000}"/>
    <cellStyle name="Normal 3 8 4" xfId="21877" xr:uid="{00000000-0005-0000-0000-0000209A0000}"/>
    <cellStyle name="Normal 3 8 4 2" xfId="21878" xr:uid="{00000000-0005-0000-0000-0000219A0000}"/>
    <cellStyle name="Normal 3 8 4 2 2" xfId="21879" xr:uid="{00000000-0005-0000-0000-0000229A0000}"/>
    <cellStyle name="Normal 3 8 4 2 2 2" xfId="21880" xr:uid="{00000000-0005-0000-0000-0000239A0000}"/>
    <cellStyle name="Normal 3 8 4 2 2 2 2" xfId="21881" xr:uid="{00000000-0005-0000-0000-0000249A0000}"/>
    <cellStyle name="Normal 3 8 4 2 2 2 2 2" xfId="42028" xr:uid="{00000000-0005-0000-0000-0000259A0000}"/>
    <cellStyle name="Normal 3 8 4 2 2 2 3" xfId="42027" xr:uid="{00000000-0005-0000-0000-0000269A0000}"/>
    <cellStyle name="Normal 3 8 4 2 2 3" xfId="21882" xr:uid="{00000000-0005-0000-0000-0000279A0000}"/>
    <cellStyle name="Normal 3 8 4 2 2 3 2" xfId="21883" xr:uid="{00000000-0005-0000-0000-0000289A0000}"/>
    <cellStyle name="Normal 3 8 4 2 2 3 2 2" xfId="42030" xr:uid="{00000000-0005-0000-0000-0000299A0000}"/>
    <cellStyle name="Normal 3 8 4 2 2 3 3" xfId="42029" xr:uid="{00000000-0005-0000-0000-00002A9A0000}"/>
    <cellStyle name="Normal 3 8 4 2 2 4" xfId="21884" xr:uid="{00000000-0005-0000-0000-00002B9A0000}"/>
    <cellStyle name="Normal 3 8 4 2 2 4 2" xfId="42031" xr:uid="{00000000-0005-0000-0000-00002C9A0000}"/>
    <cellStyle name="Normal 3 8 4 2 2 5" xfId="21885" xr:uid="{00000000-0005-0000-0000-00002D9A0000}"/>
    <cellStyle name="Normal 3 8 4 2 2 5 2" xfId="49090" xr:uid="{00000000-0005-0000-0000-00002E9A0000}"/>
    <cellStyle name="Normal 3 8 4 2 2 6" xfId="42026" xr:uid="{00000000-0005-0000-0000-00002F9A0000}"/>
    <cellStyle name="Normal 3 8 4 2 3" xfId="21886" xr:uid="{00000000-0005-0000-0000-0000309A0000}"/>
    <cellStyle name="Normal 3 8 4 2 3 2" xfId="21887" xr:uid="{00000000-0005-0000-0000-0000319A0000}"/>
    <cellStyle name="Normal 3 8 4 2 3 2 2" xfId="21888" xr:uid="{00000000-0005-0000-0000-0000329A0000}"/>
    <cellStyle name="Normal 3 8 4 2 3 2 2 2" xfId="42034" xr:uid="{00000000-0005-0000-0000-0000339A0000}"/>
    <cellStyle name="Normal 3 8 4 2 3 2 3" xfId="42033" xr:uid="{00000000-0005-0000-0000-0000349A0000}"/>
    <cellStyle name="Normal 3 8 4 2 3 3" xfId="21889" xr:uid="{00000000-0005-0000-0000-0000359A0000}"/>
    <cellStyle name="Normal 3 8 4 2 3 3 2" xfId="21890" xr:uid="{00000000-0005-0000-0000-0000369A0000}"/>
    <cellStyle name="Normal 3 8 4 2 3 3 2 2" xfId="42036" xr:uid="{00000000-0005-0000-0000-0000379A0000}"/>
    <cellStyle name="Normal 3 8 4 2 3 3 3" xfId="42035" xr:uid="{00000000-0005-0000-0000-0000389A0000}"/>
    <cellStyle name="Normal 3 8 4 2 3 4" xfId="21891" xr:uid="{00000000-0005-0000-0000-0000399A0000}"/>
    <cellStyle name="Normal 3 8 4 2 3 4 2" xfId="42037" xr:uid="{00000000-0005-0000-0000-00003A9A0000}"/>
    <cellStyle name="Normal 3 8 4 2 3 5" xfId="21892" xr:uid="{00000000-0005-0000-0000-00003B9A0000}"/>
    <cellStyle name="Normal 3 8 4 2 3 5 2" xfId="49091" xr:uid="{00000000-0005-0000-0000-00003C9A0000}"/>
    <cellStyle name="Normal 3 8 4 2 3 6" xfId="42032" xr:uid="{00000000-0005-0000-0000-00003D9A0000}"/>
    <cellStyle name="Normal 3 8 4 2 4" xfId="21893" xr:uid="{00000000-0005-0000-0000-00003E9A0000}"/>
    <cellStyle name="Normal 3 8 4 2 4 2" xfId="21894" xr:uid="{00000000-0005-0000-0000-00003F9A0000}"/>
    <cellStyle name="Normal 3 8 4 2 4 2 2" xfId="42039" xr:uid="{00000000-0005-0000-0000-0000409A0000}"/>
    <cellStyle name="Normal 3 8 4 2 4 3" xfId="42038" xr:uid="{00000000-0005-0000-0000-0000419A0000}"/>
    <cellStyle name="Normal 3 8 4 2 5" xfId="21895" xr:uid="{00000000-0005-0000-0000-0000429A0000}"/>
    <cellStyle name="Normal 3 8 4 2 5 2" xfId="21896" xr:uid="{00000000-0005-0000-0000-0000439A0000}"/>
    <cellStyle name="Normal 3 8 4 2 5 2 2" xfId="42041" xr:uid="{00000000-0005-0000-0000-0000449A0000}"/>
    <cellStyle name="Normal 3 8 4 2 5 3" xfId="42040" xr:uid="{00000000-0005-0000-0000-0000459A0000}"/>
    <cellStyle name="Normal 3 8 4 2 6" xfId="21897" xr:uid="{00000000-0005-0000-0000-0000469A0000}"/>
    <cellStyle name="Normal 3 8 4 2 6 2" xfId="42042" xr:uid="{00000000-0005-0000-0000-0000479A0000}"/>
    <cellStyle name="Normal 3 8 4 2 7" xfId="21898" xr:uid="{00000000-0005-0000-0000-0000489A0000}"/>
    <cellStyle name="Normal 3 8 4 2 7 2" xfId="49089" xr:uid="{00000000-0005-0000-0000-0000499A0000}"/>
    <cellStyle name="Normal 3 8 4 2 8" xfId="42025" xr:uid="{00000000-0005-0000-0000-00004A9A0000}"/>
    <cellStyle name="Normal 3 8 4 3" xfId="21899" xr:uid="{00000000-0005-0000-0000-00004B9A0000}"/>
    <cellStyle name="Normal 3 8 4 3 2" xfId="21900" xr:uid="{00000000-0005-0000-0000-00004C9A0000}"/>
    <cellStyle name="Normal 3 8 4 3 2 2" xfId="21901" xr:uid="{00000000-0005-0000-0000-00004D9A0000}"/>
    <cellStyle name="Normal 3 8 4 3 2 2 2" xfId="42045" xr:uid="{00000000-0005-0000-0000-00004E9A0000}"/>
    <cellStyle name="Normal 3 8 4 3 2 3" xfId="42044" xr:uid="{00000000-0005-0000-0000-00004F9A0000}"/>
    <cellStyle name="Normal 3 8 4 3 3" xfId="21902" xr:uid="{00000000-0005-0000-0000-0000509A0000}"/>
    <cellStyle name="Normal 3 8 4 3 3 2" xfId="21903" xr:uid="{00000000-0005-0000-0000-0000519A0000}"/>
    <cellStyle name="Normal 3 8 4 3 3 2 2" xfId="42047" xr:uid="{00000000-0005-0000-0000-0000529A0000}"/>
    <cellStyle name="Normal 3 8 4 3 3 3" xfId="42046" xr:uid="{00000000-0005-0000-0000-0000539A0000}"/>
    <cellStyle name="Normal 3 8 4 3 4" xfId="21904" xr:uid="{00000000-0005-0000-0000-0000549A0000}"/>
    <cellStyle name="Normal 3 8 4 3 4 2" xfId="42048" xr:uid="{00000000-0005-0000-0000-0000559A0000}"/>
    <cellStyle name="Normal 3 8 4 3 5" xfId="21905" xr:uid="{00000000-0005-0000-0000-0000569A0000}"/>
    <cellStyle name="Normal 3 8 4 3 5 2" xfId="49092" xr:uid="{00000000-0005-0000-0000-0000579A0000}"/>
    <cellStyle name="Normal 3 8 4 3 6" xfId="42043" xr:uid="{00000000-0005-0000-0000-0000589A0000}"/>
    <cellStyle name="Normal 3 8 4 4" xfId="21906" xr:uid="{00000000-0005-0000-0000-0000599A0000}"/>
    <cellStyle name="Normal 3 8 4 4 2" xfId="21907" xr:uid="{00000000-0005-0000-0000-00005A9A0000}"/>
    <cellStyle name="Normal 3 8 4 4 2 2" xfId="21908" xr:uid="{00000000-0005-0000-0000-00005B9A0000}"/>
    <cellStyle name="Normal 3 8 4 4 2 2 2" xfId="42051" xr:uid="{00000000-0005-0000-0000-00005C9A0000}"/>
    <cellStyle name="Normal 3 8 4 4 2 3" xfId="42050" xr:uid="{00000000-0005-0000-0000-00005D9A0000}"/>
    <cellStyle name="Normal 3 8 4 4 3" xfId="21909" xr:uid="{00000000-0005-0000-0000-00005E9A0000}"/>
    <cellStyle name="Normal 3 8 4 4 3 2" xfId="21910" xr:uid="{00000000-0005-0000-0000-00005F9A0000}"/>
    <cellStyle name="Normal 3 8 4 4 3 2 2" xfId="42053" xr:uid="{00000000-0005-0000-0000-0000609A0000}"/>
    <cellStyle name="Normal 3 8 4 4 3 3" xfId="42052" xr:uid="{00000000-0005-0000-0000-0000619A0000}"/>
    <cellStyle name="Normal 3 8 4 4 4" xfId="21911" xr:uid="{00000000-0005-0000-0000-0000629A0000}"/>
    <cellStyle name="Normal 3 8 4 4 4 2" xfId="42054" xr:uid="{00000000-0005-0000-0000-0000639A0000}"/>
    <cellStyle name="Normal 3 8 4 4 5" xfId="21912" xr:uid="{00000000-0005-0000-0000-0000649A0000}"/>
    <cellStyle name="Normal 3 8 4 4 5 2" xfId="49093" xr:uid="{00000000-0005-0000-0000-0000659A0000}"/>
    <cellStyle name="Normal 3 8 4 4 6" xfId="42049" xr:uid="{00000000-0005-0000-0000-0000669A0000}"/>
    <cellStyle name="Normal 3 8 4 5" xfId="21913" xr:uid="{00000000-0005-0000-0000-0000679A0000}"/>
    <cellStyle name="Normal 3 8 4 5 2" xfId="21914" xr:uid="{00000000-0005-0000-0000-0000689A0000}"/>
    <cellStyle name="Normal 3 8 4 5 2 2" xfId="42056" xr:uid="{00000000-0005-0000-0000-0000699A0000}"/>
    <cellStyle name="Normal 3 8 4 5 3" xfId="42055" xr:uid="{00000000-0005-0000-0000-00006A9A0000}"/>
    <cellStyle name="Normal 3 8 4 6" xfId="21915" xr:uid="{00000000-0005-0000-0000-00006B9A0000}"/>
    <cellStyle name="Normal 3 8 4 6 2" xfId="21916" xr:uid="{00000000-0005-0000-0000-00006C9A0000}"/>
    <cellStyle name="Normal 3 8 4 6 2 2" xfId="42058" xr:uid="{00000000-0005-0000-0000-00006D9A0000}"/>
    <cellStyle name="Normal 3 8 4 6 3" xfId="42057" xr:uid="{00000000-0005-0000-0000-00006E9A0000}"/>
    <cellStyle name="Normal 3 8 4 7" xfId="21917" xr:uid="{00000000-0005-0000-0000-00006F9A0000}"/>
    <cellStyle name="Normal 3 8 4 7 2" xfId="42059" xr:uid="{00000000-0005-0000-0000-0000709A0000}"/>
    <cellStyle name="Normal 3 8 4 8" xfId="21918" xr:uid="{00000000-0005-0000-0000-0000719A0000}"/>
    <cellStyle name="Normal 3 8 4 8 2" xfId="49088" xr:uid="{00000000-0005-0000-0000-0000729A0000}"/>
    <cellStyle name="Normal 3 8 4 9" xfId="42024" xr:uid="{00000000-0005-0000-0000-0000739A0000}"/>
    <cellStyle name="Normal 3 8 5" xfId="21919" xr:uid="{00000000-0005-0000-0000-0000749A0000}"/>
    <cellStyle name="Normal 3 8 5 2" xfId="21920" xr:uid="{00000000-0005-0000-0000-0000759A0000}"/>
    <cellStyle name="Normal 3 8 5 2 2" xfId="21921" xr:uid="{00000000-0005-0000-0000-0000769A0000}"/>
    <cellStyle name="Normal 3 8 5 2 2 2" xfId="21922" xr:uid="{00000000-0005-0000-0000-0000779A0000}"/>
    <cellStyle name="Normal 3 8 5 2 2 2 2" xfId="42063" xr:uid="{00000000-0005-0000-0000-0000789A0000}"/>
    <cellStyle name="Normal 3 8 5 2 2 3" xfId="42062" xr:uid="{00000000-0005-0000-0000-0000799A0000}"/>
    <cellStyle name="Normal 3 8 5 2 3" xfId="21923" xr:uid="{00000000-0005-0000-0000-00007A9A0000}"/>
    <cellStyle name="Normal 3 8 5 2 3 2" xfId="21924" xr:uid="{00000000-0005-0000-0000-00007B9A0000}"/>
    <cellStyle name="Normal 3 8 5 2 3 2 2" xfId="42065" xr:uid="{00000000-0005-0000-0000-00007C9A0000}"/>
    <cellStyle name="Normal 3 8 5 2 3 3" xfId="42064" xr:uid="{00000000-0005-0000-0000-00007D9A0000}"/>
    <cellStyle name="Normal 3 8 5 2 4" xfId="21925" xr:uid="{00000000-0005-0000-0000-00007E9A0000}"/>
    <cellStyle name="Normal 3 8 5 2 4 2" xfId="42066" xr:uid="{00000000-0005-0000-0000-00007F9A0000}"/>
    <cellStyle name="Normal 3 8 5 2 5" xfId="21926" xr:uid="{00000000-0005-0000-0000-0000809A0000}"/>
    <cellStyle name="Normal 3 8 5 2 5 2" xfId="49095" xr:uid="{00000000-0005-0000-0000-0000819A0000}"/>
    <cellStyle name="Normal 3 8 5 2 6" xfId="42061" xr:uid="{00000000-0005-0000-0000-0000829A0000}"/>
    <cellStyle name="Normal 3 8 5 3" xfId="21927" xr:uid="{00000000-0005-0000-0000-0000839A0000}"/>
    <cellStyle name="Normal 3 8 5 3 2" xfId="21928" xr:uid="{00000000-0005-0000-0000-0000849A0000}"/>
    <cellStyle name="Normal 3 8 5 3 2 2" xfId="21929" xr:uid="{00000000-0005-0000-0000-0000859A0000}"/>
    <cellStyle name="Normal 3 8 5 3 2 2 2" xfId="42069" xr:uid="{00000000-0005-0000-0000-0000869A0000}"/>
    <cellStyle name="Normal 3 8 5 3 2 3" xfId="42068" xr:uid="{00000000-0005-0000-0000-0000879A0000}"/>
    <cellStyle name="Normal 3 8 5 3 3" xfId="21930" xr:uid="{00000000-0005-0000-0000-0000889A0000}"/>
    <cellStyle name="Normal 3 8 5 3 3 2" xfId="21931" xr:uid="{00000000-0005-0000-0000-0000899A0000}"/>
    <cellStyle name="Normal 3 8 5 3 3 2 2" xfId="42071" xr:uid="{00000000-0005-0000-0000-00008A9A0000}"/>
    <cellStyle name="Normal 3 8 5 3 3 3" xfId="42070" xr:uid="{00000000-0005-0000-0000-00008B9A0000}"/>
    <cellStyle name="Normal 3 8 5 3 4" xfId="21932" xr:uid="{00000000-0005-0000-0000-00008C9A0000}"/>
    <cellStyle name="Normal 3 8 5 3 4 2" xfId="42072" xr:uid="{00000000-0005-0000-0000-00008D9A0000}"/>
    <cellStyle name="Normal 3 8 5 3 5" xfId="21933" xr:uid="{00000000-0005-0000-0000-00008E9A0000}"/>
    <cellStyle name="Normal 3 8 5 3 5 2" xfId="49096" xr:uid="{00000000-0005-0000-0000-00008F9A0000}"/>
    <cellStyle name="Normal 3 8 5 3 6" xfId="42067" xr:uid="{00000000-0005-0000-0000-0000909A0000}"/>
    <cellStyle name="Normal 3 8 5 4" xfId="21934" xr:uid="{00000000-0005-0000-0000-0000919A0000}"/>
    <cellStyle name="Normal 3 8 5 4 2" xfId="21935" xr:uid="{00000000-0005-0000-0000-0000929A0000}"/>
    <cellStyle name="Normal 3 8 5 4 2 2" xfId="42074" xr:uid="{00000000-0005-0000-0000-0000939A0000}"/>
    <cellStyle name="Normal 3 8 5 4 3" xfId="42073" xr:uid="{00000000-0005-0000-0000-0000949A0000}"/>
    <cellStyle name="Normal 3 8 5 5" xfId="21936" xr:uid="{00000000-0005-0000-0000-0000959A0000}"/>
    <cellStyle name="Normal 3 8 5 5 2" xfId="21937" xr:uid="{00000000-0005-0000-0000-0000969A0000}"/>
    <cellStyle name="Normal 3 8 5 5 2 2" xfId="42076" xr:uid="{00000000-0005-0000-0000-0000979A0000}"/>
    <cellStyle name="Normal 3 8 5 5 3" xfId="42075" xr:uid="{00000000-0005-0000-0000-0000989A0000}"/>
    <cellStyle name="Normal 3 8 5 6" xfId="21938" xr:uid="{00000000-0005-0000-0000-0000999A0000}"/>
    <cellStyle name="Normal 3 8 5 6 2" xfId="42077" xr:uid="{00000000-0005-0000-0000-00009A9A0000}"/>
    <cellStyle name="Normal 3 8 5 7" xfId="21939" xr:uid="{00000000-0005-0000-0000-00009B9A0000}"/>
    <cellStyle name="Normal 3 8 5 7 2" xfId="49094" xr:uid="{00000000-0005-0000-0000-00009C9A0000}"/>
    <cellStyle name="Normal 3 8 5 8" xfId="42060" xr:uid="{00000000-0005-0000-0000-00009D9A0000}"/>
    <cellStyle name="Normal 3 8 6" xfId="21940" xr:uid="{00000000-0005-0000-0000-00009E9A0000}"/>
    <cellStyle name="Normal 3 8 6 2" xfId="21941" xr:uid="{00000000-0005-0000-0000-00009F9A0000}"/>
    <cellStyle name="Normal 3 8 6 2 2" xfId="21942" xr:uid="{00000000-0005-0000-0000-0000A09A0000}"/>
    <cellStyle name="Normal 3 8 6 2 2 2" xfId="42080" xr:uid="{00000000-0005-0000-0000-0000A19A0000}"/>
    <cellStyle name="Normal 3 8 6 2 3" xfId="42079" xr:uid="{00000000-0005-0000-0000-0000A29A0000}"/>
    <cellStyle name="Normal 3 8 6 3" xfId="21943" xr:uid="{00000000-0005-0000-0000-0000A39A0000}"/>
    <cellStyle name="Normal 3 8 6 3 2" xfId="21944" xr:uid="{00000000-0005-0000-0000-0000A49A0000}"/>
    <cellStyle name="Normal 3 8 6 3 2 2" xfId="42082" xr:uid="{00000000-0005-0000-0000-0000A59A0000}"/>
    <cellStyle name="Normal 3 8 6 3 3" xfId="42081" xr:uid="{00000000-0005-0000-0000-0000A69A0000}"/>
    <cellStyle name="Normal 3 8 6 4" xfId="21945" xr:uid="{00000000-0005-0000-0000-0000A79A0000}"/>
    <cellStyle name="Normal 3 8 6 4 2" xfId="42083" xr:uid="{00000000-0005-0000-0000-0000A89A0000}"/>
    <cellStyle name="Normal 3 8 6 5" xfId="21946" xr:uid="{00000000-0005-0000-0000-0000A99A0000}"/>
    <cellStyle name="Normal 3 8 6 5 2" xfId="49097" xr:uid="{00000000-0005-0000-0000-0000AA9A0000}"/>
    <cellStyle name="Normal 3 8 6 6" xfId="42078" xr:uid="{00000000-0005-0000-0000-0000AB9A0000}"/>
    <cellStyle name="Normal 3 8 7" xfId="21947" xr:uid="{00000000-0005-0000-0000-0000AC9A0000}"/>
    <cellStyle name="Normal 3 8 7 2" xfId="21948" xr:uid="{00000000-0005-0000-0000-0000AD9A0000}"/>
    <cellStyle name="Normal 3 8 7 2 2" xfId="21949" xr:uid="{00000000-0005-0000-0000-0000AE9A0000}"/>
    <cellStyle name="Normal 3 8 7 2 2 2" xfId="42086" xr:uid="{00000000-0005-0000-0000-0000AF9A0000}"/>
    <cellStyle name="Normal 3 8 7 2 3" xfId="42085" xr:uid="{00000000-0005-0000-0000-0000B09A0000}"/>
    <cellStyle name="Normal 3 8 7 3" xfId="21950" xr:uid="{00000000-0005-0000-0000-0000B19A0000}"/>
    <cellStyle name="Normal 3 8 7 3 2" xfId="21951" xr:uid="{00000000-0005-0000-0000-0000B29A0000}"/>
    <cellStyle name="Normal 3 8 7 3 2 2" xfId="42088" xr:uid="{00000000-0005-0000-0000-0000B39A0000}"/>
    <cellStyle name="Normal 3 8 7 3 3" xfId="42087" xr:uid="{00000000-0005-0000-0000-0000B49A0000}"/>
    <cellStyle name="Normal 3 8 7 4" xfId="21952" xr:uid="{00000000-0005-0000-0000-0000B59A0000}"/>
    <cellStyle name="Normal 3 8 7 4 2" xfId="42089" xr:uid="{00000000-0005-0000-0000-0000B69A0000}"/>
    <cellStyle name="Normal 3 8 7 5" xfId="21953" xr:uid="{00000000-0005-0000-0000-0000B79A0000}"/>
    <cellStyle name="Normal 3 8 7 5 2" xfId="49098" xr:uid="{00000000-0005-0000-0000-0000B89A0000}"/>
    <cellStyle name="Normal 3 8 7 6" xfId="42084" xr:uid="{00000000-0005-0000-0000-0000B99A0000}"/>
    <cellStyle name="Normal 3 8 8" xfId="21954" xr:uid="{00000000-0005-0000-0000-0000BA9A0000}"/>
    <cellStyle name="Normal 3 8 8 2" xfId="21955" xr:uid="{00000000-0005-0000-0000-0000BB9A0000}"/>
    <cellStyle name="Normal 3 8 8 2 2" xfId="42091" xr:uid="{00000000-0005-0000-0000-0000BC9A0000}"/>
    <cellStyle name="Normal 3 8 8 3" xfId="42090" xr:uid="{00000000-0005-0000-0000-0000BD9A0000}"/>
    <cellStyle name="Normal 3 8 9" xfId="21956" xr:uid="{00000000-0005-0000-0000-0000BE9A0000}"/>
    <cellStyle name="Normal 3 8 9 2" xfId="21957" xr:uid="{00000000-0005-0000-0000-0000BF9A0000}"/>
    <cellStyle name="Normal 3 8 9 2 2" xfId="42093" xr:uid="{00000000-0005-0000-0000-0000C09A0000}"/>
    <cellStyle name="Normal 3 8 9 3" xfId="42092" xr:uid="{00000000-0005-0000-0000-0000C19A0000}"/>
    <cellStyle name="Normal 3 9" xfId="21958" xr:uid="{00000000-0005-0000-0000-0000C29A0000}"/>
    <cellStyle name="Normal 3 9 10" xfId="21959" xr:uid="{00000000-0005-0000-0000-0000C39A0000}"/>
    <cellStyle name="Normal 3 9 10 2" xfId="42095" xr:uid="{00000000-0005-0000-0000-0000C49A0000}"/>
    <cellStyle name="Normal 3 9 11" xfId="21960" xr:uid="{00000000-0005-0000-0000-0000C59A0000}"/>
    <cellStyle name="Normal 3 9 11 2" xfId="49099" xr:uid="{00000000-0005-0000-0000-0000C69A0000}"/>
    <cellStyle name="Normal 3 9 12" xfId="42094" xr:uid="{00000000-0005-0000-0000-0000C79A0000}"/>
    <cellStyle name="Normal 3 9 2" xfId="21961" xr:uid="{00000000-0005-0000-0000-0000C89A0000}"/>
    <cellStyle name="Normal 3 9 2 10" xfId="21962" xr:uid="{00000000-0005-0000-0000-0000C99A0000}"/>
    <cellStyle name="Normal 3 9 2 10 2" xfId="49100" xr:uid="{00000000-0005-0000-0000-0000CA9A0000}"/>
    <cellStyle name="Normal 3 9 2 11" xfId="42096" xr:uid="{00000000-0005-0000-0000-0000CB9A0000}"/>
    <cellStyle name="Normal 3 9 2 2" xfId="21963" xr:uid="{00000000-0005-0000-0000-0000CC9A0000}"/>
    <cellStyle name="Normal 3 9 2 2 10" xfId="42097" xr:uid="{00000000-0005-0000-0000-0000CD9A0000}"/>
    <cellStyle name="Normal 3 9 2 2 2" xfId="21964" xr:uid="{00000000-0005-0000-0000-0000CE9A0000}"/>
    <cellStyle name="Normal 3 9 2 2 2 2" xfId="21965" xr:uid="{00000000-0005-0000-0000-0000CF9A0000}"/>
    <cellStyle name="Normal 3 9 2 2 2 2 2" xfId="21966" xr:uid="{00000000-0005-0000-0000-0000D09A0000}"/>
    <cellStyle name="Normal 3 9 2 2 2 2 2 2" xfId="21967" xr:uid="{00000000-0005-0000-0000-0000D19A0000}"/>
    <cellStyle name="Normal 3 9 2 2 2 2 2 2 2" xfId="21968" xr:uid="{00000000-0005-0000-0000-0000D29A0000}"/>
    <cellStyle name="Normal 3 9 2 2 2 2 2 2 2 2" xfId="42102" xr:uid="{00000000-0005-0000-0000-0000D39A0000}"/>
    <cellStyle name="Normal 3 9 2 2 2 2 2 2 3" xfId="42101" xr:uid="{00000000-0005-0000-0000-0000D49A0000}"/>
    <cellStyle name="Normal 3 9 2 2 2 2 2 3" xfId="21969" xr:uid="{00000000-0005-0000-0000-0000D59A0000}"/>
    <cellStyle name="Normal 3 9 2 2 2 2 2 3 2" xfId="21970" xr:uid="{00000000-0005-0000-0000-0000D69A0000}"/>
    <cellStyle name="Normal 3 9 2 2 2 2 2 3 2 2" xfId="42104" xr:uid="{00000000-0005-0000-0000-0000D79A0000}"/>
    <cellStyle name="Normal 3 9 2 2 2 2 2 3 3" xfId="42103" xr:uid="{00000000-0005-0000-0000-0000D89A0000}"/>
    <cellStyle name="Normal 3 9 2 2 2 2 2 4" xfId="21971" xr:uid="{00000000-0005-0000-0000-0000D99A0000}"/>
    <cellStyle name="Normal 3 9 2 2 2 2 2 4 2" xfId="42105" xr:uid="{00000000-0005-0000-0000-0000DA9A0000}"/>
    <cellStyle name="Normal 3 9 2 2 2 2 2 5" xfId="21972" xr:uid="{00000000-0005-0000-0000-0000DB9A0000}"/>
    <cellStyle name="Normal 3 9 2 2 2 2 2 5 2" xfId="49104" xr:uid="{00000000-0005-0000-0000-0000DC9A0000}"/>
    <cellStyle name="Normal 3 9 2 2 2 2 2 6" xfId="42100" xr:uid="{00000000-0005-0000-0000-0000DD9A0000}"/>
    <cellStyle name="Normal 3 9 2 2 2 2 3" xfId="21973" xr:uid="{00000000-0005-0000-0000-0000DE9A0000}"/>
    <cellStyle name="Normal 3 9 2 2 2 2 3 2" xfId="21974" xr:uid="{00000000-0005-0000-0000-0000DF9A0000}"/>
    <cellStyle name="Normal 3 9 2 2 2 2 3 2 2" xfId="21975" xr:uid="{00000000-0005-0000-0000-0000E09A0000}"/>
    <cellStyle name="Normal 3 9 2 2 2 2 3 2 2 2" xfId="42108" xr:uid="{00000000-0005-0000-0000-0000E19A0000}"/>
    <cellStyle name="Normal 3 9 2 2 2 2 3 2 3" xfId="42107" xr:uid="{00000000-0005-0000-0000-0000E29A0000}"/>
    <cellStyle name="Normal 3 9 2 2 2 2 3 3" xfId="21976" xr:uid="{00000000-0005-0000-0000-0000E39A0000}"/>
    <cellStyle name="Normal 3 9 2 2 2 2 3 3 2" xfId="21977" xr:uid="{00000000-0005-0000-0000-0000E49A0000}"/>
    <cellStyle name="Normal 3 9 2 2 2 2 3 3 2 2" xfId="42110" xr:uid="{00000000-0005-0000-0000-0000E59A0000}"/>
    <cellStyle name="Normal 3 9 2 2 2 2 3 3 3" xfId="42109" xr:uid="{00000000-0005-0000-0000-0000E69A0000}"/>
    <cellStyle name="Normal 3 9 2 2 2 2 3 4" xfId="21978" xr:uid="{00000000-0005-0000-0000-0000E79A0000}"/>
    <cellStyle name="Normal 3 9 2 2 2 2 3 4 2" xfId="42111" xr:uid="{00000000-0005-0000-0000-0000E89A0000}"/>
    <cellStyle name="Normal 3 9 2 2 2 2 3 5" xfId="21979" xr:uid="{00000000-0005-0000-0000-0000E99A0000}"/>
    <cellStyle name="Normal 3 9 2 2 2 2 3 5 2" xfId="49105" xr:uid="{00000000-0005-0000-0000-0000EA9A0000}"/>
    <cellStyle name="Normal 3 9 2 2 2 2 3 6" xfId="42106" xr:uid="{00000000-0005-0000-0000-0000EB9A0000}"/>
    <cellStyle name="Normal 3 9 2 2 2 2 4" xfId="21980" xr:uid="{00000000-0005-0000-0000-0000EC9A0000}"/>
    <cellStyle name="Normal 3 9 2 2 2 2 4 2" xfId="21981" xr:uid="{00000000-0005-0000-0000-0000ED9A0000}"/>
    <cellStyle name="Normal 3 9 2 2 2 2 4 2 2" xfId="42113" xr:uid="{00000000-0005-0000-0000-0000EE9A0000}"/>
    <cellStyle name="Normal 3 9 2 2 2 2 4 3" xfId="42112" xr:uid="{00000000-0005-0000-0000-0000EF9A0000}"/>
    <cellStyle name="Normal 3 9 2 2 2 2 5" xfId="21982" xr:uid="{00000000-0005-0000-0000-0000F09A0000}"/>
    <cellStyle name="Normal 3 9 2 2 2 2 5 2" xfId="21983" xr:uid="{00000000-0005-0000-0000-0000F19A0000}"/>
    <cellStyle name="Normal 3 9 2 2 2 2 5 2 2" xfId="42115" xr:uid="{00000000-0005-0000-0000-0000F29A0000}"/>
    <cellStyle name="Normal 3 9 2 2 2 2 5 3" xfId="42114" xr:uid="{00000000-0005-0000-0000-0000F39A0000}"/>
    <cellStyle name="Normal 3 9 2 2 2 2 6" xfId="21984" xr:uid="{00000000-0005-0000-0000-0000F49A0000}"/>
    <cellStyle name="Normal 3 9 2 2 2 2 6 2" xfId="42116" xr:uid="{00000000-0005-0000-0000-0000F59A0000}"/>
    <cellStyle name="Normal 3 9 2 2 2 2 7" xfId="21985" xr:uid="{00000000-0005-0000-0000-0000F69A0000}"/>
    <cellStyle name="Normal 3 9 2 2 2 2 7 2" xfId="49103" xr:uid="{00000000-0005-0000-0000-0000F79A0000}"/>
    <cellStyle name="Normal 3 9 2 2 2 2 8" xfId="42099" xr:uid="{00000000-0005-0000-0000-0000F89A0000}"/>
    <cellStyle name="Normal 3 9 2 2 2 3" xfId="21986" xr:uid="{00000000-0005-0000-0000-0000F99A0000}"/>
    <cellStyle name="Normal 3 9 2 2 2 3 2" xfId="21987" xr:uid="{00000000-0005-0000-0000-0000FA9A0000}"/>
    <cellStyle name="Normal 3 9 2 2 2 3 2 2" xfId="21988" xr:uid="{00000000-0005-0000-0000-0000FB9A0000}"/>
    <cellStyle name="Normal 3 9 2 2 2 3 2 2 2" xfId="42119" xr:uid="{00000000-0005-0000-0000-0000FC9A0000}"/>
    <cellStyle name="Normal 3 9 2 2 2 3 2 3" xfId="42118" xr:uid="{00000000-0005-0000-0000-0000FD9A0000}"/>
    <cellStyle name="Normal 3 9 2 2 2 3 3" xfId="21989" xr:uid="{00000000-0005-0000-0000-0000FE9A0000}"/>
    <cellStyle name="Normal 3 9 2 2 2 3 3 2" xfId="21990" xr:uid="{00000000-0005-0000-0000-0000FF9A0000}"/>
    <cellStyle name="Normal 3 9 2 2 2 3 3 2 2" xfId="42121" xr:uid="{00000000-0005-0000-0000-0000009B0000}"/>
    <cellStyle name="Normal 3 9 2 2 2 3 3 3" xfId="42120" xr:uid="{00000000-0005-0000-0000-0000019B0000}"/>
    <cellStyle name="Normal 3 9 2 2 2 3 4" xfId="21991" xr:uid="{00000000-0005-0000-0000-0000029B0000}"/>
    <cellStyle name="Normal 3 9 2 2 2 3 4 2" xfId="42122" xr:uid="{00000000-0005-0000-0000-0000039B0000}"/>
    <cellStyle name="Normal 3 9 2 2 2 3 5" xfId="21992" xr:uid="{00000000-0005-0000-0000-0000049B0000}"/>
    <cellStyle name="Normal 3 9 2 2 2 3 5 2" xfId="49106" xr:uid="{00000000-0005-0000-0000-0000059B0000}"/>
    <cellStyle name="Normal 3 9 2 2 2 3 6" xfId="42117" xr:uid="{00000000-0005-0000-0000-0000069B0000}"/>
    <cellStyle name="Normal 3 9 2 2 2 4" xfId="21993" xr:uid="{00000000-0005-0000-0000-0000079B0000}"/>
    <cellStyle name="Normal 3 9 2 2 2 4 2" xfId="21994" xr:uid="{00000000-0005-0000-0000-0000089B0000}"/>
    <cellStyle name="Normal 3 9 2 2 2 4 2 2" xfId="21995" xr:uid="{00000000-0005-0000-0000-0000099B0000}"/>
    <cellStyle name="Normal 3 9 2 2 2 4 2 2 2" xfId="42125" xr:uid="{00000000-0005-0000-0000-00000A9B0000}"/>
    <cellStyle name="Normal 3 9 2 2 2 4 2 3" xfId="42124" xr:uid="{00000000-0005-0000-0000-00000B9B0000}"/>
    <cellStyle name="Normal 3 9 2 2 2 4 3" xfId="21996" xr:uid="{00000000-0005-0000-0000-00000C9B0000}"/>
    <cellStyle name="Normal 3 9 2 2 2 4 3 2" xfId="21997" xr:uid="{00000000-0005-0000-0000-00000D9B0000}"/>
    <cellStyle name="Normal 3 9 2 2 2 4 3 2 2" xfId="42127" xr:uid="{00000000-0005-0000-0000-00000E9B0000}"/>
    <cellStyle name="Normal 3 9 2 2 2 4 3 3" xfId="42126" xr:uid="{00000000-0005-0000-0000-00000F9B0000}"/>
    <cellStyle name="Normal 3 9 2 2 2 4 4" xfId="21998" xr:uid="{00000000-0005-0000-0000-0000109B0000}"/>
    <cellStyle name="Normal 3 9 2 2 2 4 4 2" xfId="42128" xr:uid="{00000000-0005-0000-0000-0000119B0000}"/>
    <cellStyle name="Normal 3 9 2 2 2 4 5" xfId="21999" xr:uid="{00000000-0005-0000-0000-0000129B0000}"/>
    <cellStyle name="Normal 3 9 2 2 2 4 5 2" xfId="49107" xr:uid="{00000000-0005-0000-0000-0000139B0000}"/>
    <cellStyle name="Normal 3 9 2 2 2 4 6" xfId="42123" xr:uid="{00000000-0005-0000-0000-0000149B0000}"/>
    <cellStyle name="Normal 3 9 2 2 2 5" xfId="22000" xr:uid="{00000000-0005-0000-0000-0000159B0000}"/>
    <cellStyle name="Normal 3 9 2 2 2 5 2" xfId="22001" xr:uid="{00000000-0005-0000-0000-0000169B0000}"/>
    <cellStyle name="Normal 3 9 2 2 2 5 2 2" xfId="42130" xr:uid="{00000000-0005-0000-0000-0000179B0000}"/>
    <cellStyle name="Normal 3 9 2 2 2 5 3" xfId="42129" xr:uid="{00000000-0005-0000-0000-0000189B0000}"/>
    <cellStyle name="Normal 3 9 2 2 2 6" xfId="22002" xr:uid="{00000000-0005-0000-0000-0000199B0000}"/>
    <cellStyle name="Normal 3 9 2 2 2 6 2" xfId="22003" xr:uid="{00000000-0005-0000-0000-00001A9B0000}"/>
    <cellStyle name="Normal 3 9 2 2 2 6 2 2" xfId="42132" xr:uid="{00000000-0005-0000-0000-00001B9B0000}"/>
    <cellStyle name="Normal 3 9 2 2 2 6 3" xfId="42131" xr:uid="{00000000-0005-0000-0000-00001C9B0000}"/>
    <cellStyle name="Normal 3 9 2 2 2 7" xfId="22004" xr:uid="{00000000-0005-0000-0000-00001D9B0000}"/>
    <cellStyle name="Normal 3 9 2 2 2 7 2" xfId="42133" xr:uid="{00000000-0005-0000-0000-00001E9B0000}"/>
    <cellStyle name="Normal 3 9 2 2 2 8" xfId="22005" xr:uid="{00000000-0005-0000-0000-00001F9B0000}"/>
    <cellStyle name="Normal 3 9 2 2 2 8 2" xfId="49102" xr:uid="{00000000-0005-0000-0000-0000209B0000}"/>
    <cellStyle name="Normal 3 9 2 2 2 9" xfId="42098" xr:uid="{00000000-0005-0000-0000-0000219B0000}"/>
    <cellStyle name="Normal 3 9 2 2 3" xfId="22006" xr:uid="{00000000-0005-0000-0000-0000229B0000}"/>
    <cellStyle name="Normal 3 9 2 2 3 2" xfId="22007" xr:uid="{00000000-0005-0000-0000-0000239B0000}"/>
    <cellStyle name="Normal 3 9 2 2 3 2 2" xfId="22008" xr:uid="{00000000-0005-0000-0000-0000249B0000}"/>
    <cellStyle name="Normal 3 9 2 2 3 2 2 2" xfId="22009" xr:uid="{00000000-0005-0000-0000-0000259B0000}"/>
    <cellStyle name="Normal 3 9 2 2 3 2 2 2 2" xfId="42137" xr:uid="{00000000-0005-0000-0000-0000269B0000}"/>
    <cellStyle name="Normal 3 9 2 2 3 2 2 3" xfId="42136" xr:uid="{00000000-0005-0000-0000-0000279B0000}"/>
    <cellStyle name="Normal 3 9 2 2 3 2 3" xfId="22010" xr:uid="{00000000-0005-0000-0000-0000289B0000}"/>
    <cellStyle name="Normal 3 9 2 2 3 2 3 2" xfId="22011" xr:uid="{00000000-0005-0000-0000-0000299B0000}"/>
    <cellStyle name="Normal 3 9 2 2 3 2 3 2 2" xfId="42139" xr:uid="{00000000-0005-0000-0000-00002A9B0000}"/>
    <cellStyle name="Normal 3 9 2 2 3 2 3 3" xfId="42138" xr:uid="{00000000-0005-0000-0000-00002B9B0000}"/>
    <cellStyle name="Normal 3 9 2 2 3 2 4" xfId="22012" xr:uid="{00000000-0005-0000-0000-00002C9B0000}"/>
    <cellStyle name="Normal 3 9 2 2 3 2 4 2" xfId="42140" xr:uid="{00000000-0005-0000-0000-00002D9B0000}"/>
    <cellStyle name="Normal 3 9 2 2 3 2 5" xfId="22013" xr:uid="{00000000-0005-0000-0000-00002E9B0000}"/>
    <cellStyle name="Normal 3 9 2 2 3 2 5 2" xfId="49109" xr:uid="{00000000-0005-0000-0000-00002F9B0000}"/>
    <cellStyle name="Normal 3 9 2 2 3 2 6" xfId="42135" xr:uid="{00000000-0005-0000-0000-0000309B0000}"/>
    <cellStyle name="Normal 3 9 2 2 3 3" xfId="22014" xr:uid="{00000000-0005-0000-0000-0000319B0000}"/>
    <cellStyle name="Normal 3 9 2 2 3 3 2" xfId="22015" xr:uid="{00000000-0005-0000-0000-0000329B0000}"/>
    <cellStyle name="Normal 3 9 2 2 3 3 2 2" xfId="22016" xr:uid="{00000000-0005-0000-0000-0000339B0000}"/>
    <cellStyle name="Normal 3 9 2 2 3 3 2 2 2" xfId="42143" xr:uid="{00000000-0005-0000-0000-0000349B0000}"/>
    <cellStyle name="Normal 3 9 2 2 3 3 2 3" xfId="42142" xr:uid="{00000000-0005-0000-0000-0000359B0000}"/>
    <cellStyle name="Normal 3 9 2 2 3 3 3" xfId="22017" xr:uid="{00000000-0005-0000-0000-0000369B0000}"/>
    <cellStyle name="Normal 3 9 2 2 3 3 3 2" xfId="22018" xr:uid="{00000000-0005-0000-0000-0000379B0000}"/>
    <cellStyle name="Normal 3 9 2 2 3 3 3 2 2" xfId="42145" xr:uid="{00000000-0005-0000-0000-0000389B0000}"/>
    <cellStyle name="Normal 3 9 2 2 3 3 3 3" xfId="42144" xr:uid="{00000000-0005-0000-0000-0000399B0000}"/>
    <cellStyle name="Normal 3 9 2 2 3 3 4" xfId="22019" xr:uid="{00000000-0005-0000-0000-00003A9B0000}"/>
    <cellStyle name="Normal 3 9 2 2 3 3 4 2" xfId="42146" xr:uid="{00000000-0005-0000-0000-00003B9B0000}"/>
    <cellStyle name="Normal 3 9 2 2 3 3 5" xfId="22020" xr:uid="{00000000-0005-0000-0000-00003C9B0000}"/>
    <cellStyle name="Normal 3 9 2 2 3 3 5 2" xfId="49110" xr:uid="{00000000-0005-0000-0000-00003D9B0000}"/>
    <cellStyle name="Normal 3 9 2 2 3 3 6" xfId="42141" xr:uid="{00000000-0005-0000-0000-00003E9B0000}"/>
    <cellStyle name="Normal 3 9 2 2 3 4" xfId="22021" xr:uid="{00000000-0005-0000-0000-00003F9B0000}"/>
    <cellStyle name="Normal 3 9 2 2 3 4 2" xfId="22022" xr:uid="{00000000-0005-0000-0000-0000409B0000}"/>
    <cellStyle name="Normal 3 9 2 2 3 4 2 2" xfId="42148" xr:uid="{00000000-0005-0000-0000-0000419B0000}"/>
    <cellStyle name="Normal 3 9 2 2 3 4 3" xfId="42147" xr:uid="{00000000-0005-0000-0000-0000429B0000}"/>
    <cellStyle name="Normal 3 9 2 2 3 5" xfId="22023" xr:uid="{00000000-0005-0000-0000-0000439B0000}"/>
    <cellStyle name="Normal 3 9 2 2 3 5 2" xfId="22024" xr:uid="{00000000-0005-0000-0000-0000449B0000}"/>
    <cellStyle name="Normal 3 9 2 2 3 5 2 2" xfId="42150" xr:uid="{00000000-0005-0000-0000-0000459B0000}"/>
    <cellStyle name="Normal 3 9 2 2 3 5 3" xfId="42149" xr:uid="{00000000-0005-0000-0000-0000469B0000}"/>
    <cellStyle name="Normal 3 9 2 2 3 6" xfId="22025" xr:uid="{00000000-0005-0000-0000-0000479B0000}"/>
    <cellStyle name="Normal 3 9 2 2 3 6 2" xfId="42151" xr:uid="{00000000-0005-0000-0000-0000489B0000}"/>
    <cellStyle name="Normal 3 9 2 2 3 7" xfId="22026" xr:uid="{00000000-0005-0000-0000-0000499B0000}"/>
    <cellStyle name="Normal 3 9 2 2 3 7 2" xfId="49108" xr:uid="{00000000-0005-0000-0000-00004A9B0000}"/>
    <cellStyle name="Normal 3 9 2 2 3 8" xfId="42134" xr:uid="{00000000-0005-0000-0000-00004B9B0000}"/>
    <cellStyle name="Normal 3 9 2 2 4" xfId="22027" xr:uid="{00000000-0005-0000-0000-00004C9B0000}"/>
    <cellStyle name="Normal 3 9 2 2 4 2" xfId="22028" xr:uid="{00000000-0005-0000-0000-00004D9B0000}"/>
    <cellStyle name="Normal 3 9 2 2 4 2 2" xfId="22029" xr:uid="{00000000-0005-0000-0000-00004E9B0000}"/>
    <cellStyle name="Normal 3 9 2 2 4 2 2 2" xfId="42154" xr:uid="{00000000-0005-0000-0000-00004F9B0000}"/>
    <cellStyle name="Normal 3 9 2 2 4 2 3" xfId="42153" xr:uid="{00000000-0005-0000-0000-0000509B0000}"/>
    <cellStyle name="Normal 3 9 2 2 4 3" xfId="22030" xr:uid="{00000000-0005-0000-0000-0000519B0000}"/>
    <cellStyle name="Normal 3 9 2 2 4 3 2" xfId="22031" xr:uid="{00000000-0005-0000-0000-0000529B0000}"/>
    <cellStyle name="Normal 3 9 2 2 4 3 2 2" xfId="42156" xr:uid="{00000000-0005-0000-0000-0000539B0000}"/>
    <cellStyle name="Normal 3 9 2 2 4 3 3" xfId="42155" xr:uid="{00000000-0005-0000-0000-0000549B0000}"/>
    <cellStyle name="Normal 3 9 2 2 4 4" xfId="22032" xr:uid="{00000000-0005-0000-0000-0000559B0000}"/>
    <cellStyle name="Normal 3 9 2 2 4 4 2" xfId="42157" xr:uid="{00000000-0005-0000-0000-0000569B0000}"/>
    <cellStyle name="Normal 3 9 2 2 4 5" xfId="22033" xr:uid="{00000000-0005-0000-0000-0000579B0000}"/>
    <cellStyle name="Normal 3 9 2 2 4 5 2" xfId="49111" xr:uid="{00000000-0005-0000-0000-0000589B0000}"/>
    <cellStyle name="Normal 3 9 2 2 4 6" xfId="42152" xr:uid="{00000000-0005-0000-0000-0000599B0000}"/>
    <cellStyle name="Normal 3 9 2 2 5" xfId="22034" xr:uid="{00000000-0005-0000-0000-00005A9B0000}"/>
    <cellStyle name="Normal 3 9 2 2 5 2" xfId="22035" xr:uid="{00000000-0005-0000-0000-00005B9B0000}"/>
    <cellStyle name="Normal 3 9 2 2 5 2 2" xfId="22036" xr:uid="{00000000-0005-0000-0000-00005C9B0000}"/>
    <cellStyle name="Normal 3 9 2 2 5 2 2 2" xfId="42160" xr:uid="{00000000-0005-0000-0000-00005D9B0000}"/>
    <cellStyle name="Normal 3 9 2 2 5 2 3" xfId="42159" xr:uid="{00000000-0005-0000-0000-00005E9B0000}"/>
    <cellStyle name="Normal 3 9 2 2 5 3" xfId="22037" xr:uid="{00000000-0005-0000-0000-00005F9B0000}"/>
    <cellStyle name="Normal 3 9 2 2 5 3 2" xfId="22038" xr:uid="{00000000-0005-0000-0000-0000609B0000}"/>
    <cellStyle name="Normal 3 9 2 2 5 3 2 2" xfId="42162" xr:uid="{00000000-0005-0000-0000-0000619B0000}"/>
    <cellStyle name="Normal 3 9 2 2 5 3 3" xfId="42161" xr:uid="{00000000-0005-0000-0000-0000629B0000}"/>
    <cellStyle name="Normal 3 9 2 2 5 4" xfId="22039" xr:uid="{00000000-0005-0000-0000-0000639B0000}"/>
    <cellStyle name="Normal 3 9 2 2 5 4 2" xfId="42163" xr:uid="{00000000-0005-0000-0000-0000649B0000}"/>
    <cellStyle name="Normal 3 9 2 2 5 5" xfId="22040" xr:uid="{00000000-0005-0000-0000-0000659B0000}"/>
    <cellStyle name="Normal 3 9 2 2 5 5 2" xfId="49112" xr:uid="{00000000-0005-0000-0000-0000669B0000}"/>
    <cellStyle name="Normal 3 9 2 2 5 6" xfId="42158" xr:uid="{00000000-0005-0000-0000-0000679B0000}"/>
    <cellStyle name="Normal 3 9 2 2 6" xfId="22041" xr:uid="{00000000-0005-0000-0000-0000689B0000}"/>
    <cellStyle name="Normal 3 9 2 2 6 2" xfId="22042" xr:uid="{00000000-0005-0000-0000-0000699B0000}"/>
    <cellStyle name="Normal 3 9 2 2 6 2 2" xfId="42165" xr:uid="{00000000-0005-0000-0000-00006A9B0000}"/>
    <cellStyle name="Normal 3 9 2 2 6 3" xfId="42164" xr:uid="{00000000-0005-0000-0000-00006B9B0000}"/>
    <cellStyle name="Normal 3 9 2 2 7" xfId="22043" xr:uid="{00000000-0005-0000-0000-00006C9B0000}"/>
    <cellStyle name="Normal 3 9 2 2 7 2" xfId="22044" xr:uid="{00000000-0005-0000-0000-00006D9B0000}"/>
    <cellStyle name="Normal 3 9 2 2 7 2 2" xfId="42167" xr:uid="{00000000-0005-0000-0000-00006E9B0000}"/>
    <cellStyle name="Normal 3 9 2 2 7 3" xfId="42166" xr:uid="{00000000-0005-0000-0000-00006F9B0000}"/>
    <cellStyle name="Normal 3 9 2 2 8" xfId="22045" xr:uid="{00000000-0005-0000-0000-0000709B0000}"/>
    <cellStyle name="Normal 3 9 2 2 8 2" xfId="42168" xr:uid="{00000000-0005-0000-0000-0000719B0000}"/>
    <cellStyle name="Normal 3 9 2 2 9" xfId="22046" xr:uid="{00000000-0005-0000-0000-0000729B0000}"/>
    <cellStyle name="Normal 3 9 2 2 9 2" xfId="49101" xr:uid="{00000000-0005-0000-0000-0000739B0000}"/>
    <cellStyle name="Normal 3 9 2 3" xfId="22047" xr:uid="{00000000-0005-0000-0000-0000749B0000}"/>
    <cellStyle name="Normal 3 9 2 3 2" xfId="22048" xr:uid="{00000000-0005-0000-0000-0000759B0000}"/>
    <cellStyle name="Normal 3 9 2 3 2 2" xfId="22049" xr:uid="{00000000-0005-0000-0000-0000769B0000}"/>
    <cellStyle name="Normal 3 9 2 3 2 2 2" xfId="22050" xr:uid="{00000000-0005-0000-0000-0000779B0000}"/>
    <cellStyle name="Normal 3 9 2 3 2 2 2 2" xfId="22051" xr:uid="{00000000-0005-0000-0000-0000789B0000}"/>
    <cellStyle name="Normal 3 9 2 3 2 2 2 2 2" xfId="42173" xr:uid="{00000000-0005-0000-0000-0000799B0000}"/>
    <cellStyle name="Normal 3 9 2 3 2 2 2 3" xfId="42172" xr:uid="{00000000-0005-0000-0000-00007A9B0000}"/>
    <cellStyle name="Normal 3 9 2 3 2 2 3" xfId="22052" xr:uid="{00000000-0005-0000-0000-00007B9B0000}"/>
    <cellStyle name="Normal 3 9 2 3 2 2 3 2" xfId="22053" xr:uid="{00000000-0005-0000-0000-00007C9B0000}"/>
    <cellStyle name="Normal 3 9 2 3 2 2 3 2 2" xfId="42175" xr:uid="{00000000-0005-0000-0000-00007D9B0000}"/>
    <cellStyle name="Normal 3 9 2 3 2 2 3 3" xfId="42174" xr:uid="{00000000-0005-0000-0000-00007E9B0000}"/>
    <cellStyle name="Normal 3 9 2 3 2 2 4" xfId="22054" xr:uid="{00000000-0005-0000-0000-00007F9B0000}"/>
    <cellStyle name="Normal 3 9 2 3 2 2 4 2" xfId="42176" xr:uid="{00000000-0005-0000-0000-0000809B0000}"/>
    <cellStyle name="Normal 3 9 2 3 2 2 5" xfId="22055" xr:uid="{00000000-0005-0000-0000-0000819B0000}"/>
    <cellStyle name="Normal 3 9 2 3 2 2 5 2" xfId="49115" xr:uid="{00000000-0005-0000-0000-0000829B0000}"/>
    <cellStyle name="Normal 3 9 2 3 2 2 6" xfId="42171" xr:uid="{00000000-0005-0000-0000-0000839B0000}"/>
    <cellStyle name="Normal 3 9 2 3 2 3" xfId="22056" xr:uid="{00000000-0005-0000-0000-0000849B0000}"/>
    <cellStyle name="Normal 3 9 2 3 2 3 2" xfId="22057" xr:uid="{00000000-0005-0000-0000-0000859B0000}"/>
    <cellStyle name="Normal 3 9 2 3 2 3 2 2" xfId="22058" xr:uid="{00000000-0005-0000-0000-0000869B0000}"/>
    <cellStyle name="Normal 3 9 2 3 2 3 2 2 2" xfId="42179" xr:uid="{00000000-0005-0000-0000-0000879B0000}"/>
    <cellStyle name="Normal 3 9 2 3 2 3 2 3" xfId="42178" xr:uid="{00000000-0005-0000-0000-0000889B0000}"/>
    <cellStyle name="Normal 3 9 2 3 2 3 3" xfId="22059" xr:uid="{00000000-0005-0000-0000-0000899B0000}"/>
    <cellStyle name="Normal 3 9 2 3 2 3 3 2" xfId="22060" xr:uid="{00000000-0005-0000-0000-00008A9B0000}"/>
    <cellStyle name="Normal 3 9 2 3 2 3 3 2 2" xfId="42181" xr:uid="{00000000-0005-0000-0000-00008B9B0000}"/>
    <cellStyle name="Normal 3 9 2 3 2 3 3 3" xfId="42180" xr:uid="{00000000-0005-0000-0000-00008C9B0000}"/>
    <cellStyle name="Normal 3 9 2 3 2 3 4" xfId="22061" xr:uid="{00000000-0005-0000-0000-00008D9B0000}"/>
    <cellStyle name="Normal 3 9 2 3 2 3 4 2" xfId="42182" xr:uid="{00000000-0005-0000-0000-00008E9B0000}"/>
    <cellStyle name="Normal 3 9 2 3 2 3 5" xfId="22062" xr:uid="{00000000-0005-0000-0000-00008F9B0000}"/>
    <cellStyle name="Normal 3 9 2 3 2 3 5 2" xfId="49116" xr:uid="{00000000-0005-0000-0000-0000909B0000}"/>
    <cellStyle name="Normal 3 9 2 3 2 3 6" xfId="42177" xr:uid="{00000000-0005-0000-0000-0000919B0000}"/>
    <cellStyle name="Normal 3 9 2 3 2 4" xfId="22063" xr:uid="{00000000-0005-0000-0000-0000929B0000}"/>
    <cellStyle name="Normal 3 9 2 3 2 4 2" xfId="22064" xr:uid="{00000000-0005-0000-0000-0000939B0000}"/>
    <cellStyle name="Normal 3 9 2 3 2 4 2 2" xfId="42184" xr:uid="{00000000-0005-0000-0000-0000949B0000}"/>
    <cellStyle name="Normal 3 9 2 3 2 4 3" xfId="42183" xr:uid="{00000000-0005-0000-0000-0000959B0000}"/>
    <cellStyle name="Normal 3 9 2 3 2 5" xfId="22065" xr:uid="{00000000-0005-0000-0000-0000969B0000}"/>
    <cellStyle name="Normal 3 9 2 3 2 5 2" xfId="22066" xr:uid="{00000000-0005-0000-0000-0000979B0000}"/>
    <cellStyle name="Normal 3 9 2 3 2 5 2 2" xfId="42186" xr:uid="{00000000-0005-0000-0000-0000989B0000}"/>
    <cellStyle name="Normal 3 9 2 3 2 5 3" xfId="42185" xr:uid="{00000000-0005-0000-0000-0000999B0000}"/>
    <cellStyle name="Normal 3 9 2 3 2 6" xfId="22067" xr:uid="{00000000-0005-0000-0000-00009A9B0000}"/>
    <cellStyle name="Normal 3 9 2 3 2 6 2" xfId="42187" xr:uid="{00000000-0005-0000-0000-00009B9B0000}"/>
    <cellStyle name="Normal 3 9 2 3 2 7" xfId="22068" xr:uid="{00000000-0005-0000-0000-00009C9B0000}"/>
    <cellStyle name="Normal 3 9 2 3 2 7 2" xfId="49114" xr:uid="{00000000-0005-0000-0000-00009D9B0000}"/>
    <cellStyle name="Normal 3 9 2 3 2 8" xfId="42170" xr:uid="{00000000-0005-0000-0000-00009E9B0000}"/>
    <cellStyle name="Normal 3 9 2 3 3" xfId="22069" xr:uid="{00000000-0005-0000-0000-00009F9B0000}"/>
    <cellStyle name="Normal 3 9 2 3 3 2" xfId="22070" xr:uid="{00000000-0005-0000-0000-0000A09B0000}"/>
    <cellStyle name="Normal 3 9 2 3 3 2 2" xfId="22071" xr:uid="{00000000-0005-0000-0000-0000A19B0000}"/>
    <cellStyle name="Normal 3 9 2 3 3 2 2 2" xfId="42190" xr:uid="{00000000-0005-0000-0000-0000A29B0000}"/>
    <cellStyle name="Normal 3 9 2 3 3 2 3" xfId="42189" xr:uid="{00000000-0005-0000-0000-0000A39B0000}"/>
    <cellStyle name="Normal 3 9 2 3 3 3" xfId="22072" xr:uid="{00000000-0005-0000-0000-0000A49B0000}"/>
    <cellStyle name="Normal 3 9 2 3 3 3 2" xfId="22073" xr:uid="{00000000-0005-0000-0000-0000A59B0000}"/>
    <cellStyle name="Normal 3 9 2 3 3 3 2 2" xfId="42192" xr:uid="{00000000-0005-0000-0000-0000A69B0000}"/>
    <cellStyle name="Normal 3 9 2 3 3 3 3" xfId="42191" xr:uid="{00000000-0005-0000-0000-0000A79B0000}"/>
    <cellStyle name="Normal 3 9 2 3 3 4" xfId="22074" xr:uid="{00000000-0005-0000-0000-0000A89B0000}"/>
    <cellStyle name="Normal 3 9 2 3 3 4 2" xfId="42193" xr:uid="{00000000-0005-0000-0000-0000A99B0000}"/>
    <cellStyle name="Normal 3 9 2 3 3 5" xfId="22075" xr:uid="{00000000-0005-0000-0000-0000AA9B0000}"/>
    <cellStyle name="Normal 3 9 2 3 3 5 2" xfId="49117" xr:uid="{00000000-0005-0000-0000-0000AB9B0000}"/>
    <cellStyle name="Normal 3 9 2 3 3 6" xfId="42188" xr:uid="{00000000-0005-0000-0000-0000AC9B0000}"/>
    <cellStyle name="Normal 3 9 2 3 4" xfId="22076" xr:uid="{00000000-0005-0000-0000-0000AD9B0000}"/>
    <cellStyle name="Normal 3 9 2 3 4 2" xfId="22077" xr:uid="{00000000-0005-0000-0000-0000AE9B0000}"/>
    <cellStyle name="Normal 3 9 2 3 4 2 2" xfId="22078" xr:uid="{00000000-0005-0000-0000-0000AF9B0000}"/>
    <cellStyle name="Normal 3 9 2 3 4 2 2 2" xfId="42196" xr:uid="{00000000-0005-0000-0000-0000B09B0000}"/>
    <cellStyle name="Normal 3 9 2 3 4 2 3" xfId="42195" xr:uid="{00000000-0005-0000-0000-0000B19B0000}"/>
    <cellStyle name="Normal 3 9 2 3 4 3" xfId="22079" xr:uid="{00000000-0005-0000-0000-0000B29B0000}"/>
    <cellStyle name="Normal 3 9 2 3 4 3 2" xfId="22080" xr:uid="{00000000-0005-0000-0000-0000B39B0000}"/>
    <cellStyle name="Normal 3 9 2 3 4 3 2 2" xfId="42198" xr:uid="{00000000-0005-0000-0000-0000B49B0000}"/>
    <cellStyle name="Normal 3 9 2 3 4 3 3" xfId="42197" xr:uid="{00000000-0005-0000-0000-0000B59B0000}"/>
    <cellStyle name="Normal 3 9 2 3 4 4" xfId="22081" xr:uid="{00000000-0005-0000-0000-0000B69B0000}"/>
    <cellStyle name="Normal 3 9 2 3 4 4 2" xfId="42199" xr:uid="{00000000-0005-0000-0000-0000B79B0000}"/>
    <cellStyle name="Normal 3 9 2 3 4 5" xfId="22082" xr:uid="{00000000-0005-0000-0000-0000B89B0000}"/>
    <cellStyle name="Normal 3 9 2 3 4 5 2" xfId="49118" xr:uid="{00000000-0005-0000-0000-0000B99B0000}"/>
    <cellStyle name="Normal 3 9 2 3 4 6" xfId="42194" xr:uid="{00000000-0005-0000-0000-0000BA9B0000}"/>
    <cellStyle name="Normal 3 9 2 3 5" xfId="22083" xr:uid="{00000000-0005-0000-0000-0000BB9B0000}"/>
    <cellStyle name="Normal 3 9 2 3 5 2" xfId="22084" xr:uid="{00000000-0005-0000-0000-0000BC9B0000}"/>
    <cellStyle name="Normal 3 9 2 3 5 2 2" xfId="42201" xr:uid="{00000000-0005-0000-0000-0000BD9B0000}"/>
    <cellStyle name="Normal 3 9 2 3 5 3" xfId="42200" xr:uid="{00000000-0005-0000-0000-0000BE9B0000}"/>
    <cellStyle name="Normal 3 9 2 3 6" xfId="22085" xr:uid="{00000000-0005-0000-0000-0000BF9B0000}"/>
    <cellStyle name="Normal 3 9 2 3 6 2" xfId="22086" xr:uid="{00000000-0005-0000-0000-0000C09B0000}"/>
    <cellStyle name="Normal 3 9 2 3 6 2 2" xfId="42203" xr:uid="{00000000-0005-0000-0000-0000C19B0000}"/>
    <cellStyle name="Normal 3 9 2 3 6 3" xfId="42202" xr:uid="{00000000-0005-0000-0000-0000C29B0000}"/>
    <cellStyle name="Normal 3 9 2 3 7" xfId="22087" xr:uid="{00000000-0005-0000-0000-0000C39B0000}"/>
    <cellStyle name="Normal 3 9 2 3 7 2" xfId="42204" xr:uid="{00000000-0005-0000-0000-0000C49B0000}"/>
    <cellStyle name="Normal 3 9 2 3 8" xfId="22088" xr:uid="{00000000-0005-0000-0000-0000C59B0000}"/>
    <cellStyle name="Normal 3 9 2 3 8 2" xfId="49113" xr:uid="{00000000-0005-0000-0000-0000C69B0000}"/>
    <cellStyle name="Normal 3 9 2 3 9" xfId="42169" xr:uid="{00000000-0005-0000-0000-0000C79B0000}"/>
    <cellStyle name="Normal 3 9 2 4" xfId="22089" xr:uid="{00000000-0005-0000-0000-0000C89B0000}"/>
    <cellStyle name="Normal 3 9 2 4 2" xfId="22090" xr:uid="{00000000-0005-0000-0000-0000C99B0000}"/>
    <cellStyle name="Normal 3 9 2 4 2 2" xfId="22091" xr:uid="{00000000-0005-0000-0000-0000CA9B0000}"/>
    <cellStyle name="Normal 3 9 2 4 2 2 2" xfId="22092" xr:uid="{00000000-0005-0000-0000-0000CB9B0000}"/>
    <cellStyle name="Normal 3 9 2 4 2 2 2 2" xfId="42208" xr:uid="{00000000-0005-0000-0000-0000CC9B0000}"/>
    <cellStyle name="Normal 3 9 2 4 2 2 3" xfId="42207" xr:uid="{00000000-0005-0000-0000-0000CD9B0000}"/>
    <cellStyle name="Normal 3 9 2 4 2 3" xfId="22093" xr:uid="{00000000-0005-0000-0000-0000CE9B0000}"/>
    <cellStyle name="Normal 3 9 2 4 2 3 2" xfId="22094" xr:uid="{00000000-0005-0000-0000-0000CF9B0000}"/>
    <cellStyle name="Normal 3 9 2 4 2 3 2 2" xfId="42210" xr:uid="{00000000-0005-0000-0000-0000D09B0000}"/>
    <cellStyle name="Normal 3 9 2 4 2 3 3" xfId="42209" xr:uid="{00000000-0005-0000-0000-0000D19B0000}"/>
    <cellStyle name="Normal 3 9 2 4 2 4" xfId="22095" xr:uid="{00000000-0005-0000-0000-0000D29B0000}"/>
    <cellStyle name="Normal 3 9 2 4 2 4 2" xfId="42211" xr:uid="{00000000-0005-0000-0000-0000D39B0000}"/>
    <cellStyle name="Normal 3 9 2 4 2 5" xfId="22096" xr:uid="{00000000-0005-0000-0000-0000D49B0000}"/>
    <cellStyle name="Normal 3 9 2 4 2 5 2" xfId="49120" xr:uid="{00000000-0005-0000-0000-0000D59B0000}"/>
    <cellStyle name="Normal 3 9 2 4 2 6" xfId="42206" xr:uid="{00000000-0005-0000-0000-0000D69B0000}"/>
    <cellStyle name="Normal 3 9 2 4 3" xfId="22097" xr:uid="{00000000-0005-0000-0000-0000D79B0000}"/>
    <cellStyle name="Normal 3 9 2 4 3 2" xfId="22098" xr:uid="{00000000-0005-0000-0000-0000D89B0000}"/>
    <cellStyle name="Normal 3 9 2 4 3 2 2" xfId="22099" xr:uid="{00000000-0005-0000-0000-0000D99B0000}"/>
    <cellStyle name="Normal 3 9 2 4 3 2 2 2" xfId="42214" xr:uid="{00000000-0005-0000-0000-0000DA9B0000}"/>
    <cellStyle name="Normal 3 9 2 4 3 2 3" xfId="42213" xr:uid="{00000000-0005-0000-0000-0000DB9B0000}"/>
    <cellStyle name="Normal 3 9 2 4 3 3" xfId="22100" xr:uid="{00000000-0005-0000-0000-0000DC9B0000}"/>
    <cellStyle name="Normal 3 9 2 4 3 3 2" xfId="22101" xr:uid="{00000000-0005-0000-0000-0000DD9B0000}"/>
    <cellStyle name="Normal 3 9 2 4 3 3 2 2" xfId="42216" xr:uid="{00000000-0005-0000-0000-0000DE9B0000}"/>
    <cellStyle name="Normal 3 9 2 4 3 3 3" xfId="42215" xr:uid="{00000000-0005-0000-0000-0000DF9B0000}"/>
    <cellStyle name="Normal 3 9 2 4 3 4" xfId="22102" xr:uid="{00000000-0005-0000-0000-0000E09B0000}"/>
    <cellStyle name="Normal 3 9 2 4 3 4 2" xfId="42217" xr:uid="{00000000-0005-0000-0000-0000E19B0000}"/>
    <cellStyle name="Normal 3 9 2 4 3 5" xfId="22103" xr:uid="{00000000-0005-0000-0000-0000E29B0000}"/>
    <cellStyle name="Normal 3 9 2 4 3 5 2" xfId="49121" xr:uid="{00000000-0005-0000-0000-0000E39B0000}"/>
    <cellStyle name="Normal 3 9 2 4 3 6" xfId="42212" xr:uid="{00000000-0005-0000-0000-0000E49B0000}"/>
    <cellStyle name="Normal 3 9 2 4 4" xfId="22104" xr:uid="{00000000-0005-0000-0000-0000E59B0000}"/>
    <cellStyle name="Normal 3 9 2 4 4 2" xfId="22105" xr:uid="{00000000-0005-0000-0000-0000E69B0000}"/>
    <cellStyle name="Normal 3 9 2 4 4 2 2" xfId="42219" xr:uid="{00000000-0005-0000-0000-0000E79B0000}"/>
    <cellStyle name="Normal 3 9 2 4 4 3" xfId="42218" xr:uid="{00000000-0005-0000-0000-0000E89B0000}"/>
    <cellStyle name="Normal 3 9 2 4 5" xfId="22106" xr:uid="{00000000-0005-0000-0000-0000E99B0000}"/>
    <cellStyle name="Normal 3 9 2 4 5 2" xfId="22107" xr:uid="{00000000-0005-0000-0000-0000EA9B0000}"/>
    <cellStyle name="Normal 3 9 2 4 5 2 2" xfId="42221" xr:uid="{00000000-0005-0000-0000-0000EB9B0000}"/>
    <cellStyle name="Normal 3 9 2 4 5 3" xfId="42220" xr:uid="{00000000-0005-0000-0000-0000EC9B0000}"/>
    <cellStyle name="Normal 3 9 2 4 6" xfId="22108" xr:uid="{00000000-0005-0000-0000-0000ED9B0000}"/>
    <cellStyle name="Normal 3 9 2 4 6 2" xfId="42222" xr:uid="{00000000-0005-0000-0000-0000EE9B0000}"/>
    <cellStyle name="Normal 3 9 2 4 7" xfId="22109" xr:uid="{00000000-0005-0000-0000-0000EF9B0000}"/>
    <cellStyle name="Normal 3 9 2 4 7 2" xfId="49119" xr:uid="{00000000-0005-0000-0000-0000F09B0000}"/>
    <cellStyle name="Normal 3 9 2 4 8" xfId="42205" xr:uid="{00000000-0005-0000-0000-0000F19B0000}"/>
    <cellStyle name="Normal 3 9 2 5" xfId="22110" xr:uid="{00000000-0005-0000-0000-0000F29B0000}"/>
    <cellStyle name="Normal 3 9 2 5 2" xfId="22111" xr:uid="{00000000-0005-0000-0000-0000F39B0000}"/>
    <cellStyle name="Normal 3 9 2 5 2 2" xfId="22112" xr:uid="{00000000-0005-0000-0000-0000F49B0000}"/>
    <cellStyle name="Normal 3 9 2 5 2 2 2" xfId="42225" xr:uid="{00000000-0005-0000-0000-0000F59B0000}"/>
    <cellStyle name="Normal 3 9 2 5 2 3" xfId="42224" xr:uid="{00000000-0005-0000-0000-0000F69B0000}"/>
    <cellStyle name="Normal 3 9 2 5 3" xfId="22113" xr:uid="{00000000-0005-0000-0000-0000F79B0000}"/>
    <cellStyle name="Normal 3 9 2 5 3 2" xfId="22114" xr:uid="{00000000-0005-0000-0000-0000F89B0000}"/>
    <cellStyle name="Normal 3 9 2 5 3 2 2" xfId="42227" xr:uid="{00000000-0005-0000-0000-0000F99B0000}"/>
    <cellStyle name="Normal 3 9 2 5 3 3" xfId="42226" xr:uid="{00000000-0005-0000-0000-0000FA9B0000}"/>
    <cellStyle name="Normal 3 9 2 5 4" xfId="22115" xr:uid="{00000000-0005-0000-0000-0000FB9B0000}"/>
    <cellStyle name="Normal 3 9 2 5 4 2" xfId="42228" xr:uid="{00000000-0005-0000-0000-0000FC9B0000}"/>
    <cellStyle name="Normal 3 9 2 5 5" xfId="22116" xr:uid="{00000000-0005-0000-0000-0000FD9B0000}"/>
    <cellStyle name="Normal 3 9 2 5 5 2" xfId="49122" xr:uid="{00000000-0005-0000-0000-0000FE9B0000}"/>
    <cellStyle name="Normal 3 9 2 5 6" xfId="42223" xr:uid="{00000000-0005-0000-0000-0000FF9B0000}"/>
    <cellStyle name="Normal 3 9 2 6" xfId="22117" xr:uid="{00000000-0005-0000-0000-0000009C0000}"/>
    <cellStyle name="Normal 3 9 2 6 2" xfId="22118" xr:uid="{00000000-0005-0000-0000-0000019C0000}"/>
    <cellStyle name="Normal 3 9 2 6 2 2" xfId="22119" xr:uid="{00000000-0005-0000-0000-0000029C0000}"/>
    <cellStyle name="Normal 3 9 2 6 2 2 2" xfId="42231" xr:uid="{00000000-0005-0000-0000-0000039C0000}"/>
    <cellStyle name="Normal 3 9 2 6 2 3" xfId="42230" xr:uid="{00000000-0005-0000-0000-0000049C0000}"/>
    <cellStyle name="Normal 3 9 2 6 3" xfId="22120" xr:uid="{00000000-0005-0000-0000-0000059C0000}"/>
    <cellStyle name="Normal 3 9 2 6 3 2" xfId="22121" xr:uid="{00000000-0005-0000-0000-0000069C0000}"/>
    <cellStyle name="Normal 3 9 2 6 3 2 2" xfId="42233" xr:uid="{00000000-0005-0000-0000-0000079C0000}"/>
    <cellStyle name="Normal 3 9 2 6 3 3" xfId="42232" xr:uid="{00000000-0005-0000-0000-0000089C0000}"/>
    <cellStyle name="Normal 3 9 2 6 4" xfId="22122" xr:uid="{00000000-0005-0000-0000-0000099C0000}"/>
    <cellStyle name="Normal 3 9 2 6 4 2" xfId="42234" xr:uid="{00000000-0005-0000-0000-00000A9C0000}"/>
    <cellStyle name="Normal 3 9 2 6 5" xfId="22123" xr:uid="{00000000-0005-0000-0000-00000B9C0000}"/>
    <cellStyle name="Normal 3 9 2 6 5 2" xfId="49123" xr:uid="{00000000-0005-0000-0000-00000C9C0000}"/>
    <cellStyle name="Normal 3 9 2 6 6" xfId="42229" xr:uid="{00000000-0005-0000-0000-00000D9C0000}"/>
    <cellStyle name="Normal 3 9 2 7" xfId="22124" xr:uid="{00000000-0005-0000-0000-00000E9C0000}"/>
    <cellStyle name="Normal 3 9 2 7 2" xfId="22125" xr:uid="{00000000-0005-0000-0000-00000F9C0000}"/>
    <cellStyle name="Normal 3 9 2 7 2 2" xfId="42236" xr:uid="{00000000-0005-0000-0000-0000109C0000}"/>
    <cellStyle name="Normal 3 9 2 7 3" xfId="42235" xr:uid="{00000000-0005-0000-0000-0000119C0000}"/>
    <cellStyle name="Normal 3 9 2 8" xfId="22126" xr:uid="{00000000-0005-0000-0000-0000129C0000}"/>
    <cellStyle name="Normal 3 9 2 8 2" xfId="22127" xr:uid="{00000000-0005-0000-0000-0000139C0000}"/>
    <cellStyle name="Normal 3 9 2 8 2 2" xfId="42238" xr:uid="{00000000-0005-0000-0000-0000149C0000}"/>
    <cellStyle name="Normal 3 9 2 8 3" xfId="42237" xr:uid="{00000000-0005-0000-0000-0000159C0000}"/>
    <cellStyle name="Normal 3 9 2 9" xfId="22128" xr:uid="{00000000-0005-0000-0000-0000169C0000}"/>
    <cellStyle name="Normal 3 9 2 9 2" xfId="42239" xr:uid="{00000000-0005-0000-0000-0000179C0000}"/>
    <cellStyle name="Normal 3 9 3" xfId="22129" xr:uid="{00000000-0005-0000-0000-0000189C0000}"/>
    <cellStyle name="Normal 3 9 3 10" xfId="42240" xr:uid="{00000000-0005-0000-0000-0000199C0000}"/>
    <cellStyle name="Normal 3 9 3 2" xfId="22130" xr:uid="{00000000-0005-0000-0000-00001A9C0000}"/>
    <cellStyle name="Normal 3 9 3 2 2" xfId="22131" xr:uid="{00000000-0005-0000-0000-00001B9C0000}"/>
    <cellStyle name="Normal 3 9 3 2 2 2" xfId="22132" xr:uid="{00000000-0005-0000-0000-00001C9C0000}"/>
    <cellStyle name="Normal 3 9 3 2 2 2 2" xfId="22133" xr:uid="{00000000-0005-0000-0000-00001D9C0000}"/>
    <cellStyle name="Normal 3 9 3 2 2 2 2 2" xfId="22134" xr:uid="{00000000-0005-0000-0000-00001E9C0000}"/>
    <cellStyle name="Normal 3 9 3 2 2 2 2 2 2" xfId="42245" xr:uid="{00000000-0005-0000-0000-00001F9C0000}"/>
    <cellStyle name="Normal 3 9 3 2 2 2 2 3" xfId="42244" xr:uid="{00000000-0005-0000-0000-0000209C0000}"/>
    <cellStyle name="Normal 3 9 3 2 2 2 3" xfId="22135" xr:uid="{00000000-0005-0000-0000-0000219C0000}"/>
    <cellStyle name="Normal 3 9 3 2 2 2 3 2" xfId="22136" xr:uid="{00000000-0005-0000-0000-0000229C0000}"/>
    <cellStyle name="Normal 3 9 3 2 2 2 3 2 2" xfId="42247" xr:uid="{00000000-0005-0000-0000-0000239C0000}"/>
    <cellStyle name="Normal 3 9 3 2 2 2 3 3" xfId="42246" xr:uid="{00000000-0005-0000-0000-0000249C0000}"/>
    <cellStyle name="Normal 3 9 3 2 2 2 4" xfId="22137" xr:uid="{00000000-0005-0000-0000-0000259C0000}"/>
    <cellStyle name="Normal 3 9 3 2 2 2 4 2" xfId="42248" xr:uid="{00000000-0005-0000-0000-0000269C0000}"/>
    <cellStyle name="Normal 3 9 3 2 2 2 5" xfId="22138" xr:uid="{00000000-0005-0000-0000-0000279C0000}"/>
    <cellStyle name="Normal 3 9 3 2 2 2 5 2" xfId="49127" xr:uid="{00000000-0005-0000-0000-0000289C0000}"/>
    <cellStyle name="Normal 3 9 3 2 2 2 6" xfId="42243" xr:uid="{00000000-0005-0000-0000-0000299C0000}"/>
    <cellStyle name="Normal 3 9 3 2 2 3" xfId="22139" xr:uid="{00000000-0005-0000-0000-00002A9C0000}"/>
    <cellStyle name="Normal 3 9 3 2 2 3 2" xfId="22140" xr:uid="{00000000-0005-0000-0000-00002B9C0000}"/>
    <cellStyle name="Normal 3 9 3 2 2 3 2 2" xfId="22141" xr:uid="{00000000-0005-0000-0000-00002C9C0000}"/>
    <cellStyle name="Normal 3 9 3 2 2 3 2 2 2" xfId="42251" xr:uid="{00000000-0005-0000-0000-00002D9C0000}"/>
    <cellStyle name="Normal 3 9 3 2 2 3 2 3" xfId="42250" xr:uid="{00000000-0005-0000-0000-00002E9C0000}"/>
    <cellStyle name="Normal 3 9 3 2 2 3 3" xfId="22142" xr:uid="{00000000-0005-0000-0000-00002F9C0000}"/>
    <cellStyle name="Normal 3 9 3 2 2 3 3 2" xfId="22143" xr:uid="{00000000-0005-0000-0000-0000309C0000}"/>
    <cellStyle name="Normal 3 9 3 2 2 3 3 2 2" xfId="42253" xr:uid="{00000000-0005-0000-0000-0000319C0000}"/>
    <cellStyle name="Normal 3 9 3 2 2 3 3 3" xfId="42252" xr:uid="{00000000-0005-0000-0000-0000329C0000}"/>
    <cellStyle name="Normal 3 9 3 2 2 3 4" xfId="22144" xr:uid="{00000000-0005-0000-0000-0000339C0000}"/>
    <cellStyle name="Normal 3 9 3 2 2 3 4 2" xfId="42254" xr:uid="{00000000-0005-0000-0000-0000349C0000}"/>
    <cellStyle name="Normal 3 9 3 2 2 3 5" xfId="22145" xr:uid="{00000000-0005-0000-0000-0000359C0000}"/>
    <cellStyle name="Normal 3 9 3 2 2 3 5 2" xfId="49128" xr:uid="{00000000-0005-0000-0000-0000369C0000}"/>
    <cellStyle name="Normal 3 9 3 2 2 3 6" xfId="42249" xr:uid="{00000000-0005-0000-0000-0000379C0000}"/>
    <cellStyle name="Normal 3 9 3 2 2 4" xfId="22146" xr:uid="{00000000-0005-0000-0000-0000389C0000}"/>
    <cellStyle name="Normal 3 9 3 2 2 4 2" xfId="22147" xr:uid="{00000000-0005-0000-0000-0000399C0000}"/>
    <cellStyle name="Normal 3 9 3 2 2 4 2 2" xfId="42256" xr:uid="{00000000-0005-0000-0000-00003A9C0000}"/>
    <cellStyle name="Normal 3 9 3 2 2 4 3" xfId="42255" xr:uid="{00000000-0005-0000-0000-00003B9C0000}"/>
    <cellStyle name="Normal 3 9 3 2 2 5" xfId="22148" xr:uid="{00000000-0005-0000-0000-00003C9C0000}"/>
    <cellStyle name="Normal 3 9 3 2 2 5 2" xfId="22149" xr:uid="{00000000-0005-0000-0000-00003D9C0000}"/>
    <cellStyle name="Normal 3 9 3 2 2 5 2 2" xfId="42258" xr:uid="{00000000-0005-0000-0000-00003E9C0000}"/>
    <cellStyle name="Normal 3 9 3 2 2 5 3" xfId="42257" xr:uid="{00000000-0005-0000-0000-00003F9C0000}"/>
    <cellStyle name="Normal 3 9 3 2 2 6" xfId="22150" xr:uid="{00000000-0005-0000-0000-0000409C0000}"/>
    <cellStyle name="Normal 3 9 3 2 2 6 2" xfId="42259" xr:uid="{00000000-0005-0000-0000-0000419C0000}"/>
    <cellStyle name="Normal 3 9 3 2 2 7" xfId="22151" xr:uid="{00000000-0005-0000-0000-0000429C0000}"/>
    <cellStyle name="Normal 3 9 3 2 2 7 2" xfId="49126" xr:uid="{00000000-0005-0000-0000-0000439C0000}"/>
    <cellStyle name="Normal 3 9 3 2 2 8" xfId="42242" xr:uid="{00000000-0005-0000-0000-0000449C0000}"/>
    <cellStyle name="Normal 3 9 3 2 3" xfId="22152" xr:uid="{00000000-0005-0000-0000-0000459C0000}"/>
    <cellStyle name="Normal 3 9 3 2 3 2" xfId="22153" xr:uid="{00000000-0005-0000-0000-0000469C0000}"/>
    <cellStyle name="Normal 3 9 3 2 3 2 2" xfId="22154" xr:uid="{00000000-0005-0000-0000-0000479C0000}"/>
    <cellStyle name="Normal 3 9 3 2 3 2 2 2" xfId="42262" xr:uid="{00000000-0005-0000-0000-0000489C0000}"/>
    <cellStyle name="Normal 3 9 3 2 3 2 3" xfId="42261" xr:uid="{00000000-0005-0000-0000-0000499C0000}"/>
    <cellStyle name="Normal 3 9 3 2 3 3" xfId="22155" xr:uid="{00000000-0005-0000-0000-00004A9C0000}"/>
    <cellStyle name="Normal 3 9 3 2 3 3 2" xfId="22156" xr:uid="{00000000-0005-0000-0000-00004B9C0000}"/>
    <cellStyle name="Normal 3 9 3 2 3 3 2 2" xfId="42264" xr:uid="{00000000-0005-0000-0000-00004C9C0000}"/>
    <cellStyle name="Normal 3 9 3 2 3 3 3" xfId="42263" xr:uid="{00000000-0005-0000-0000-00004D9C0000}"/>
    <cellStyle name="Normal 3 9 3 2 3 4" xfId="22157" xr:uid="{00000000-0005-0000-0000-00004E9C0000}"/>
    <cellStyle name="Normal 3 9 3 2 3 4 2" xfId="42265" xr:uid="{00000000-0005-0000-0000-00004F9C0000}"/>
    <cellStyle name="Normal 3 9 3 2 3 5" xfId="22158" xr:uid="{00000000-0005-0000-0000-0000509C0000}"/>
    <cellStyle name="Normal 3 9 3 2 3 5 2" xfId="49129" xr:uid="{00000000-0005-0000-0000-0000519C0000}"/>
    <cellStyle name="Normal 3 9 3 2 3 6" xfId="42260" xr:uid="{00000000-0005-0000-0000-0000529C0000}"/>
    <cellStyle name="Normal 3 9 3 2 4" xfId="22159" xr:uid="{00000000-0005-0000-0000-0000539C0000}"/>
    <cellStyle name="Normal 3 9 3 2 4 2" xfId="22160" xr:uid="{00000000-0005-0000-0000-0000549C0000}"/>
    <cellStyle name="Normal 3 9 3 2 4 2 2" xfId="22161" xr:uid="{00000000-0005-0000-0000-0000559C0000}"/>
    <cellStyle name="Normal 3 9 3 2 4 2 2 2" xfId="42268" xr:uid="{00000000-0005-0000-0000-0000569C0000}"/>
    <cellStyle name="Normal 3 9 3 2 4 2 3" xfId="42267" xr:uid="{00000000-0005-0000-0000-0000579C0000}"/>
    <cellStyle name="Normal 3 9 3 2 4 3" xfId="22162" xr:uid="{00000000-0005-0000-0000-0000589C0000}"/>
    <cellStyle name="Normal 3 9 3 2 4 3 2" xfId="22163" xr:uid="{00000000-0005-0000-0000-0000599C0000}"/>
    <cellStyle name="Normal 3 9 3 2 4 3 2 2" xfId="42270" xr:uid="{00000000-0005-0000-0000-00005A9C0000}"/>
    <cellStyle name="Normal 3 9 3 2 4 3 3" xfId="42269" xr:uid="{00000000-0005-0000-0000-00005B9C0000}"/>
    <cellStyle name="Normal 3 9 3 2 4 4" xfId="22164" xr:uid="{00000000-0005-0000-0000-00005C9C0000}"/>
    <cellStyle name="Normal 3 9 3 2 4 4 2" xfId="42271" xr:uid="{00000000-0005-0000-0000-00005D9C0000}"/>
    <cellStyle name="Normal 3 9 3 2 4 5" xfId="22165" xr:uid="{00000000-0005-0000-0000-00005E9C0000}"/>
    <cellStyle name="Normal 3 9 3 2 4 5 2" xfId="49130" xr:uid="{00000000-0005-0000-0000-00005F9C0000}"/>
    <cellStyle name="Normal 3 9 3 2 4 6" xfId="42266" xr:uid="{00000000-0005-0000-0000-0000609C0000}"/>
    <cellStyle name="Normal 3 9 3 2 5" xfId="22166" xr:uid="{00000000-0005-0000-0000-0000619C0000}"/>
    <cellStyle name="Normal 3 9 3 2 5 2" xfId="22167" xr:uid="{00000000-0005-0000-0000-0000629C0000}"/>
    <cellStyle name="Normal 3 9 3 2 5 2 2" xfId="42273" xr:uid="{00000000-0005-0000-0000-0000639C0000}"/>
    <cellStyle name="Normal 3 9 3 2 5 3" xfId="42272" xr:uid="{00000000-0005-0000-0000-0000649C0000}"/>
    <cellStyle name="Normal 3 9 3 2 6" xfId="22168" xr:uid="{00000000-0005-0000-0000-0000659C0000}"/>
    <cellStyle name="Normal 3 9 3 2 6 2" xfId="22169" xr:uid="{00000000-0005-0000-0000-0000669C0000}"/>
    <cellStyle name="Normal 3 9 3 2 6 2 2" xfId="42275" xr:uid="{00000000-0005-0000-0000-0000679C0000}"/>
    <cellStyle name="Normal 3 9 3 2 6 3" xfId="42274" xr:uid="{00000000-0005-0000-0000-0000689C0000}"/>
    <cellStyle name="Normal 3 9 3 2 7" xfId="22170" xr:uid="{00000000-0005-0000-0000-0000699C0000}"/>
    <cellStyle name="Normal 3 9 3 2 7 2" xfId="42276" xr:uid="{00000000-0005-0000-0000-00006A9C0000}"/>
    <cellStyle name="Normal 3 9 3 2 8" xfId="22171" xr:uid="{00000000-0005-0000-0000-00006B9C0000}"/>
    <cellStyle name="Normal 3 9 3 2 8 2" xfId="49125" xr:uid="{00000000-0005-0000-0000-00006C9C0000}"/>
    <cellStyle name="Normal 3 9 3 2 9" xfId="42241" xr:uid="{00000000-0005-0000-0000-00006D9C0000}"/>
    <cellStyle name="Normal 3 9 3 3" xfId="22172" xr:uid="{00000000-0005-0000-0000-00006E9C0000}"/>
    <cellStyle name="Normal 3 9 3 3 2" xfId="22173" xr:uid="{00000000-0005-0000-0000-00006F9C0000}"/>
    <cellStyle name="Normal 3 9 3 3 2 2" xfId="22174" xr:uid="{00000000-0005-0000-0000-0000709C0000}"/>
    <cellStyle name="Normal 3 9 3 3 2 2 2" xfId="22175" xr:uid="{00000000-0005-0000-0000-0000719C0000}"/>
    <cellStyle name="Normal 3 9 3 3 2 2 2 2" xfId="42280" xr:uid="{00000000-0005-0000-0000-0000729C0000}"/>
    <cellStyle name="Normal 3 9 3 3 2 2 3" xfId="42279" xr:uid="{00000000-0005-0000-0000-0000739C0000}"/>
    <cellStyle name="Normal 3 9 3 3 2 3" xfId="22176" xr:uid="{00000000-0005-0000-0000-0000749C0000}"/>
    <cellStyle name="Normal 3 9 3 3 2 3 2" xfId="22177" xr:uid="{00000000-0005-0000-0000-0000759C0000}"/>
    <cellStyle name="Normal 3 9 3 3 2 3 2 2" xfId="42282" xr:uid="{00000000-0005-0000-0000-0000769C0000}"/>
    <cellStyle name="Normal 3 9 3 3 2 3 3" xfId="42281" xr:uid="{00000000-0005-0000-0000-0000779C0000}"/>
    <cellStyle name="Normal 3 9 3 3 2 4" xfId="22178" xr:uid="{00000000-0005-0000-0000-0000789C0000}"/>
    <cellStyle name="Normal 3 9 3 3 2 4 2" xfId="42283" xr:uid="{00000000-0005-0000-0000-0000799C0000}"/>
    <cellStyle name="Normal 3 9 3 3 2 5" xfId="22179" xr:uid="{00000000-0005-0000-0000-00007A9C0000}"/>
    <cellStyle name="Normal 3 9 3 3 2 5 2" xfId="49132" xr:uid="{00000000-0005-0000-0000-00007B9C0000}"/>
    <cellStyle name="Normal 3 9 3 3 2 6" xfId="42278" xr:uid="{00000000-0005-0000-0000-00007C9C0000}"/>
    <cellStyle name="Normal 3 9 3 3 3" xfId="22180" xr:uid="{00000000-0005-0000-0000-00007D9C0000}"/>
    <cellStyle name="Normal 3 9 3 3 3 2" xfId="22181" xr:uid="{00000000-0005-0000-0000-00007E9C0000}"/>
    <cellStyle name="Normal 3 9 3 3 3 2 2" xfId="22182" xr:uid="{00000000-0005-0000-0000-00007F9C0000}"/>
    <cellStyle name="Normal 3 9 3 3 3 2 2 2" xfId="42286" xr:uid="{00000000-0005-0000-0000-0000809C0000}"/>
    <cellStyle name="Normal 3 9 3 3 3 2 3" xfId="42285" xr:uid="{00000000-0005-0000-0000-0000819C0000}"/>
    <cellStyle name="Normal 3 9 3 3 3 3" xfId="22183" xr:uid="{00000000-0005-0000-0000-0000829C0000}"/>
    <cellStyle name="Normal 3 9 3 3 3 3 2" xfId="22184" xr:uid="{00000000-0005-0000-0000-0000839C0000}"/>
    <cellStyle name="Normal 3 9 3 3 3 3 2 2" xfId="42288" xr:uid="{00000000-0005-0000-0000-0000849C0000}"/>
    <cellStyle name="Normal 3 9 3 3 3 3 3" xfId="42287" xr:uid="{00000000-0005-0000-0000-0000859C0000}"/>
    <cellStyle name="Normal 3 9 3 3 3 4" xfId="22185" xr:uid="{00000000-0005-0000-0000-0000869C0000}"/>
    <cellStyle name="Normal 3 9 3 3 3 4 2" xfId="42289" xr:uid="{00000000-0005-0000-0000-0000879C0000}"/>
    <cellStyle name="Normal 3 9 3 3 3 5" xfId="22186" xr:uid="{00000000-0005-0000-0000-0000889C0000}"/>
    <cellStyle name="Normal 3 9 3 3 3 5 2" xfId="49133" xr:uid="{00000000-0005-0000-0000-0000899C0000}"/>
    <cellStyle name="Normal 3 9 3 3 3 6" xfId="42284" xr:uid="{00000000-0005-0000-0000-00008A9C0000}"/>
    <cellStyle name="Normal 3 9 3 3 4" xfId="22187" xr:uid="{00000000-0005-0000-0000-00008B9C0000}"/>
    <cellStyle name="Normal 3 9 3 3 4 2" xfId="22188" xr:uid="{00000000-0005-0000-0000-00008C9C0000}"/>
    <cellStyle name="Normal 3 9 3 3 4 2 2" xfId="42291" xr:uid="{00000000-0005-0000-0000-00008D9C0000}"/>
    <cellStyle name="Normal 3 9 3 3 4 3" xfId="42290" xr:uid="{00000000-0005-0000-0000-00008E9C0000}"/>
    <cellStyle name="Normal 3 9 3 3 5" xfId="22189" xr:uid="{00000000-0005-0000-0000-00008F9C0000}"/>
    <cellStyle name="Normal 3 9 3 3 5 2" xfId="22190" xr:uid="{00000000-0005-0000-0000-0000909C0000}"/>
    <cellStyle name="Normal 3 9 3 3 5 2 2" xfId="42293" xr:uid="{00000000-0005-0000-0000-0000919C0000}"/>
    <cellStyle name="Normal 3 9 3 3 5 3" xfId="42292" xr:uid="{00000000-0005-0000-0000-0000929C0000}"/>
    <cellStyle name="Normal 3 9 3 3 6" xfId="22191" xr:uid="{00000000-0005-0000-0000-0000939C0000}"/>
    <cellStyle name="Normal 3 9 3 3 6 2" xfId="42294" xr:uid="{00000000-0005-0000-0000-0000949C0000}"/>
    <cellStyle name="Normal 3 9 3 3 7" xfId="22192" xr:uid="{00000000-0005-0000-0000-0000959C0000}"/>
    <cellStyle name="Normal 3 9 3 3 7 2" xfId="49131" xr:uid="{00000000-0005-0000-0000-0000969C0000}"/>
    <cellStyle name="Normal 3 9 3 3 8" xfId="42277" xr:uid="{00000000-0005-0000-0000-0000979C0000}"/>
    <cellStyle name="Normal 3 9 3 4" xfId="22193" xr:uid="{00000000-0005-0000-0000-0000989C0000}"/>
    <cellStyle name="Normal 3 9 3 4 2" xfId="22194" xr:uid="{00000000-0005-0000-0000-0000999C0000}"/>
    <cellStyle name="Normal 3 9 3 4 2 2" xfId="22195" xr:uid="{00000000-0005-0000-0000-00009A9C0000}"/>
    <cellStyle name="Normal 3 9 3 4 2 2 2" xfId="42297" xr:uid="{00000000-0005-0000-0000-00009B9C0000}"/>
    <cellStyle name="Normal 3 9 3 4 2 3" xfId="42296" xr:uid="{00000000-0005-0000-0000-00009C9C0000}"/>
    <cellStyle name="Normal 3 9 3 4 3" xfId="22196" xr:uid="{00000000-0005-0000-0000-00009D9C0000}"/>
    <cellStyle name="Normal 3 9 3 4 3 2" xfId="22197" xr:uid="{00000000-0005-0000-0000-00009E9C0000}"/>
    <cellStyle name="Normal 3 9 3 4 3 2 2" xfId="42299" xr:uid="{00000000-0005-0000-0000-00009F9C0000}"/>
    <cellStyle name="Normal 3 9 3 4 3 3" xfId="42298" xr:uid="{00000000-0005-0000-0000-0000A09C0000}"/>
    <cellStyle name="Normal 3 9 3 4 4" xfId="22198" xr:uid="{00000000-0005-0000-0000-0000A19C0000}"/>
    <cellStyle name="Normal 3 9 3 4 4 2" xfId="42300" xr:uid="{00000000-0005-0000-0000-0000A29C0000}"/>
    <cellStyle name="Normal 3 9 3 4 5" xfId="22199" xr:uid="{00000000-0005-0000-0000-0000A39C0000}"/>
    <cellStyle name="Normal 3 9 3 4 5 2" xfId="49134" xr:uid="{00000000-0005-0000-0000-0000A49C0000}"/>
    <cellStyle name="Normal 3 9 3 4 6" xfId="42295" xr:uid="{00000000-0005-0000-0000-0000A59C0000}"/>
    <cellStyle name="Normal 3 9 3 5" xfId="22200" xr:uid="{00000000-0005-0000-0000-0000A69C0000}"/>
    <cellStyle name="Normal 3 9 3 5 2" xfId="22201" xr:uid="{00000000-0005-0000-0000-0000A79C0000}"/>
    <cellStyle name="Normal 3 9 3 5 2 2" xfId="22202" xr:uid="{00000000-0005-0000-0000-0000A89C0000}"/>
    <cellStyle name="Normal 3 9 3 5 2 2 2" xfId="42303" xr:uid="{00000000-0005-0000-0000-0000A99C0000}"/>
    <cellStyle name="Normal 3 9 3 5 2 3" xfId="42302" xr:uid="{00000000-0005-0000-0000-0000AA9C0000}"/>
    <cellStyle name="Normal 3 9 3 5 3" xfId="22203" xr:uid="{00000000-0005-0000-0000-0000AB9C0000}"/>
    <cellStyle name="Normal 3 9 3 5 3 2" xfId="22204" xr:uid="{00000000-0005-0000-0000-0000AC9C0000}"/>
    <cellStyle name="Normal 3 9 3 5 3 2 2" xfId="42305" xr:uid="{00000000-0005-0000-0000-0000AD9C0000}"/>
    <cellStyle name="Normal 3 9 3 5 3 3" xfId="42304" xr:uid="{00000000-0005-0000-0000-0000AE9C0000}"/>
    <cellStyle name="Normal 3 9 3 5 4" xfId="22205" xr:uid="{00000000-0005-0000-0000-0000AF9C0000}"/>
    <cellStyle name="Normal 3 9 3 5 4 2" xfId="42306" xr:uid="{00000000-0005-0000-0000-0000B09C0000}"/>
    <cellStyle name="Normal 3 9 3 5 5" xfId="22206" xr:uid="{00000000-0005-0000-0000-0000B19C0000}"/>
    <cellStyle name="Normal 3 9 3 5 5 2" xfId="49135" xr:uid="{00000000-0005-0000-0000-0000B29C0000}"/>
    <cellStyle name="Normal 3 9 3 5 6" xfId="42301" xr:uid="{00000000-0005-0000-0000-0000B39C0000}"/>
    <cellStyle name="Normal 3 9 3 6" xfId="22207" xr:uid="{00000000-0005-0000-0000-0000B49C0000}"/>
    <cellStyle name="Normal 3 9 3 6 2" xfId="22208" xr:uid="{00000000-0005-0000-0000-0000B59C0000}"/>
    <cellStyle name="Normal 3 9 3 6 2 2" xfId="42308" xr:uid="{00000000-0005-0000-0000-0000B69C0000}"/>
    <cellStyle name="Normal 3 9 3 6 3" xfId="42307" xr:uid="{00000000-0005-0000-0000-0000B79C0000}"/>
    <cellStyle name="Normal 3 9 3 7" xfId="22209" xr:uid="{00000000-0005-0000-0000-0000B89C0000}"/>
    <cellStyle name="Normal 3 9 3 7 2" xfId="22210" xr:uid="{00000000-0005-0000-0000-0000B99C0000}"/>
    <cellStyle name="Normal 3 9 3 7 2 2" xfId="42310" xr:uid="{00000000-0005-0000-0000-0000BA9C0000}"/>
    <cellStyle name="Normal 3 9 3 7 3" xfId="42309" xr:uid="{00000000-0005-0000-0000-0000BB9C0000}"/>
    <cellStyle name="Normal 3 9 3 8" xfId="22211" xr:uid="{00000000-0005-0000-0000-0000BC9C0000}"/>
    <cellStyle name="Normal 3 9 3 8 2" xfId="42311" xr:uid="{00000000-0005-0000-0000-0000BD9C0000}"/>
    <cellStyle name="Normal 3 9 3 9" xfId="22212" xr:uid="{00000000-0005-0000-0000-0000BE9C0000}"/>
    <cellStyle name="Normal 3 9 3 9 2" xfId="49124" xr:uid="{00000000-0005-0000-0000-0000BF9C0000}"/>
    <cellStyle name="Normal 3 9 4" xfId="22213" xr:uid="{00000000-0005-0000-0000-0000C09C0000}"/>
    <cellStyle name="Normal 3 9 4 2" xfId="22214" xr:uid="{00000000-0005-0000-0000-0000C19C0000}"/>
    <cellStyle name="Normal 3 9 4 2 2" xfId="22215" xr:uid="{00000000-0005-0000-0000-0000C29C0000}"/>
    <cellStyle name="Normal 3 9 4 2 2 2" xfId="22216" xr:uid="{00000000-0005-0000-0000-0000C39C0000}"/>
    <cellStyle name="Normal 3 9 4 2 2 2 2" xfId="22217" xr:uid="{00000000-0005-0000-0000-0000C49C0000}"/>
    <cellStyle name="Normal 3 9 4 2 2 2 2 2" xfId="42316" xr:uid="{00000000-0005-0000-0000-0000C59C0000}"/>
    <cellStyle name="Normal 3 9 4 2 2 2 3" xfId="42315" xr:uid="{00000000-0005-0000-0000-0000C69C0000}"/>
    <cellStyle name="Normal 3 9 4 2 2 3" xfId="22218" xr:uid="{00000000-0005-0000-0000-0000C79C0000}"/>
    <cellStyle name="Normal 3 9 4 2 2 3 2" xfId="22219" xr:uid="{00000000-0005-0000-0000-0000C89C0000}"/>
    <cellStyle name="Normal 3 9 4 2 2 3 2 2" xfId="42318" xr:uid="{00000000-0005-0000-0000-0000C99C0000}"/>
    <cellStyle name="Normal 3 9 4 2 2 3 3" xfId="42317" xr:uid="{00000000-0005-0000-0000-0000CA9C0000}"/>
    <cellStyle name="Normal 3 9 4 2 2 4" xfId="22220" xr:uid="{00000000-0005-0000-0000-0000CB9C0000}"/>
    <cellStyle name="Normal 3 9 4 2 2 4 2" xfId="42319" xr:uid="{00000000-0005-0000-0000-0000CC9C0000}"/>
    <cellStyle name="Normal 3 9 4 2 2 5" xfId="22221" xr:uid="{00000000-0005-0000-0000-0000CD9C0000}"/>
    <cellStyle name="Normal 3 9 4 2 2 5 2" xfId="49138" xr:uid="{00000000-0005-0000-0000-0000CE9C0000}"/>
    <cellStyle name="Normal 3 9 4 2 2 6" xfId="42314" xr:uid="{00000000-0005-0000-0000-0000CF9C0000}"/>
    <cellStyle name="Normal 3 9 4 2 3" xfId="22222" xr:uid="{00000000-0005-0000-0000-0000D09C0000}"/>
    <cellStyle name="Normal 3 9 4 2 3 2" xfId="22223" xr:uid="{00000000-0005-0000-0000-0000D19C0000}"/>
    <cellStyle name="Normal 3 9 4 2 3 2 2" xfId="22224" xr:uid="{00000000-0005-0000-0000-0000D29C0000}"/>
    <cellStyle name="Normal 3 9 4 2 3 2 2 2" xfId="42322" xr:uid="{00000000-0005-0000-0000-0000D39C0000}"/>
    <cellStyle name="Normal 3 9 4 2 3 2 3" xfId="42321" xr:uid="{00000000-0005-0000-0000-0000D49C0000}"/>
    <cellStyle name="Normal 3 9 4 2 3 3" xfId="22225" xr:uid="{00000000-0005-0000-0000-0000D59C0000}"/>
    <cellStyle name="Normal 3 9 4 2 3 3 2" xfId="22226" xr:uid="{00000000-0005-0000-0000-0000D69C0000}"/>
    <cellStyle name="Normal 3 9 4 2 3 3 2 2" xfId="42324" xr:uid="{00000000-0005-0000-0000-0000D79C0000}"/>
    <cellStyle name="Normal 3 9 4 2 3 3 3" xfId="42323" xr:uid="{00000000-0005-0000-0000-0000D89C0000}"/>
    <cellStyle name="Normal 3 9 4 2 3 4" xfId="22227" xr:uid="{00000000-0005-0000-0000-0000D99C0000}"/>
    <cellStyle name="Normal 3 9 4 2 3 4 2" xfId="42325" xr:uid="{00000000-0005-0000-0000-0000DA9C0000}"/>
    <cellStyle name="Normal 3 9 4 2 3 5" xfId="22228" xr:uid="{00000000-0005-0000-0000-0000DB9C0000}"/>
    <cellStyle name="Normal 3 9 4 2 3 5 2" xfId="49139" xr:uid="{00000000-0005-0000-0000-0000DC9C0000}"/>
    <cellStyle name="Normal 3 9 4 2 3 6" xfId="42320" xr:uid="{00000000-0005-0000-0000-0000DD9C0000}"/>
    <cellStyle name="Normal 3 9 4 2 4" xfId="22229" xr:uid="{00000000-0005-0000-0000-0000DE9C0000}"/>
    <cellStyle name="Normal 3 9 4 2 4 2" xfId="22230" xr:uid="{00000000-0005-0000-0000-0000DF9C0000}"/>
    <cellStyle name="Normal 3 9 4 2 4 2 2" xfId="42327" xr:uid="{00000000-0005-0000-0000-0000E09C0000}"/>
    <cellStyle name="Normal 3 9 4 2 4 3" xfId="42326" xr:uid="{00000000-0005-0000-0000-0000E19C0000}"/>
    <cellStyle name="Normal 3 9 4 2 5" xfId="22231" xr:uid="{00000000-0005-0000-0000-0000E29C0000}"/>
    <cellStyle name="Normal 3 9 4 2 5 2" xfId="22232" xr:uid="{00000000-0005-0000-0000-0000E39C0000}"/>
    <cellStyle name="Normal 3 9 4 2 5 2 2" xfId="42329" xr:uid="{00000000-0005-0000-0000-0000E49C0000}"/>
    <cellStyle name="Normal 3 9 4 2 5 3" xfId="42328" xr:uid="{00000000-0005-0000-0000-0000E59C0000}"/>
    <cellStyle name="Normal 3 9 4 2 6" xfId="22233" xr:uid="{00000000-0005-0000-0000-0000E69C0000}"/>
    <cellStyle name="Normal 3 9 4 2 6 2" xfId="42330" xr:uid="{00000000-0005-0000-0000-0000E79C0000}"/>
    <cellStyle name="Normal 3 9 4 2 7" xfId="22234" xr:uid="{00000000-0005-0000-0000-0000E89C0000}"/>
    <cellStyle name="Normal 3 9 4 2 7 2" xfId="49137" xr:uid="{00000000-0005-0000-0000-0000E99C0000}"/>
    <cellStyle name="Normal 3 9 4 2 8" xfId="42313" xr:uid="{00000000-0005-0000-0000-0000EA9C0000}"/>
    <cellStyle name="Normal 3 9 4 3" xfId="22235" xr:uid="{00000000-0005-0000-0000-0000EB9C0000}"/>
    <cellStyle name="Normal 3 9 4 3 2" xfId="22236" xr:uid="{00000000-0005-0000-0000-0000EC9C0000}"/>
    <cellStyle name="Normal 3 9 4 3 2 2" xfId="22237" xr:uid="{00000000-0005-0000-0000-0000ED9C0000}"/>
    <cellStyle name="Normal 3 9 4 3 2 2 2" xfId="42333" xr:uid="{00000000-0005-0000-0000-0000EE9C0000}"/>
    <cellStyle name="Normal 3 9 4 3 2 3" xfId="42332" xr:uid="{00000000-0005-0000-0000-0000EF9C0000}"/>
    <cellStyle name="Normal 3 9 4 3 3" xfId="22238" xr:uid="{00000000-0005-0000-0000-0000F09C0000}"/>
    <cellStyle name="Normal 3 9 4 3 3 2" xfId="22239" xr:uid="{00000000-0005-0000-0000-0000F19C0000}"/>
    <cellStyle name="Normal 3 9 4 3 3 2 2" xfId="42335" xr:uid="{00000000-0005-0000-0000-0000F29C0000}"/>
    <cellStyle name="Normal 3 9 4 3 3 3" xfId="42334" xr:uid="{00000000-0005-0000-0000-0000F39C0000}"/>
    <cellStyle name="Normal 3 9 4 3 4" xfId="22240" xr:uid="{00000000-0005-0000-0000-0000F49C0000}"/>
    <cellStyle name="Normal 3 9 4 3 4 2" xfId="42336" xr:uid="{00000000-0005-0000-0000-0000F59C0000}"/>
    <cellStyle name="Normal 3 9 4 3 5" xfId="22241" xr:uid="{00000000-0005-0000-0000-0000F69C0000}"/>
    <cellStyle name="Normal 3 9 4 3 5 2" xfId="49140" xr:uid="{00000000-0005-0000-0000-0000F79C0000}"/>
    <cellStyle name="Normal 3 9 4 3 6" xfId="42331" xr:uid="{00000000-0005-0000-0000-0000F89C0000}"/>
    <cellStyle name="Normal 3 9 4 4" xfId="22242" xr:uid="{00000000-0005-0000-0000-0000F99C0000}"/>
    <cellStyle name="Normal 3 9 4 4 2" xfId="22243" xr:uid="{00000000-0005-0000-0000-0000FA9C0000}"/>
    <cellStyle name="Normal 3 9 4 4 2 2" xfId="22244" xr:uid="{00000000-0005-0000-0000-0000FB9C0000}"/>
    <cellStyle name="Normal 3 9 4 4 2 2 2" xfId="42339" xr:uid="{00000000-0005-0000-0000-0000FC9C0000}"/>
    <cellStyle name="Normal 3 9 4 4 2 3" xfId="42338" xr:uid="{00000000-0005-0000-0000-0000FD9C0000}"/>
    <cellStyle name="Normal 3 9 4 4 3" xfId="22245" xr:uid="{00000000-0005-0000-0000-0000FE9C0000}"/>
    <cellStyle name="Normal 3 9 4 4 3 2" xfId="22246" xr:uid="{00000000-0005-0000-0000-0000FF9C0000}"/>
    <cellStyle name="Normal 3 9 4 4 3 2 2" xfId="42341" xr:uid="{00000000-0005-0000-0000-0000009D0000}"/>
    <cellStyle name="Normal 3 9 4 4 3 3" xfId="42340" xr:uid="{00000000-0005-0000-0000-0000019D0000}"/>
    <cellStyle name="Normal 3 9 4 4 4" xfId="22247" xr:uid="{00000000-0005-0000-0000-0000029D0000}"/>
    <cellStyle name="Normal 3 9 4 4 4 2" xfId="42342" xr:uid="{00000000-0005-0000-0000-0000039D0000}"/>
    <cellStyle name="Normal 3 9 4 4 5" xfId="22248" xr:uid="{00000000-0005-0000-0000-0000049D0000}"/>
    <cellStyle name="Normal 3 9 4 4 5 2" xfId="49141" xr:uid="{00000000-0005-0000-0000-0000059D0000}"/>
    <cellStyle name="Normal 3 9 4 4 6" xfId="42337" xr:uid="{00000000-0005-0000-0000-0000069D0000}"/>
    <cellStyle name="Normal 3 9 4 5" xfId="22249" xr:uid="{00000000-0005-0000-0000-0000079D0000}"/>
    <cellStyle name="Normal 3 9 4 5 2" xfId="22250" xr:uid="{00000000-0005-0000-0000-0000089D0000}"/>
    <cellStyle name="Normal 3 9 4 5 2 2" xfId="42344" xr:uid="{00000000-0005-0000-0000-0000099D0000}"/>
    <cellStyle name="Normal 3 9 4 5 3" xfId="42343" xr:uid="{00000000-0005-0000-0000-00000A9D0000}"/>
    <cellStyle name="Normal 3 9 4 6" xfId="22251" xr:uid="{00000000-0005-0000-0000-00000B9D0000}"/>
    <cellStyle name="Normal 3 9 4 6 2" xfId="22252" xr:uid="{00000000-0005-0000-0000-00000C9D0000}"/>
    <cellStyle name="Normal 3 9 4 6 2 2" xfId="42346" xr:uid="{00000000-0005-0000-0000-00000D9D0000}"/>
    <cellStyle name="Normal 3 9 4 6 3" xfId="42345" xr:uid="{00000000-0005-0000-0000-00000E9D0000}"/>
    <cellStyle name="Normal 3 9 4 7" xfId="22253" xr:uid="{00000000-0005-0000-0000-00000F9D0000}"/>
    <cellStyle name="Normal 3 9 4 7 2" xfId="42347" xr:uid="{00000000-0005-0000-0000-0000109D0000}"/>
    <cellStyle name="Normal 3 9 4 8" xfId="22254" xr:uid="{00000000-0005-0000-0000-0000119D0000}"/>
    <cellStyle name="Normal 3 9 4 8 2" xfId="49136" xr:uid="{00000000-0005-0000-0000-0000129D0000}"/>
    <cellStyle name="Normal 3 9 4 9" xfId="42312" xr:uid="{00000000-0005-0000-0000-0000139D0000}"/>
    <cellStyle name="Normal 3 9 5" xfId="22255" xr:uid="{00000000-0005-0000-0000-0000149D0000}"/>
    <cellStyle name="Normal 3 9 5 2" xfId="22256" xr:uid="{00000000-0005-0000-0000-0000159D0000}"/>
    <cellStyle name="Normal 3 9 5 2 2" xfId="22257" xr:uid="{00000000-0005-0000-0000-0000169D0000}"/>
    <cellStyle name="Normal 3 9 5 2 2 2" xfId="22258" xr:uid="{00000000-0005-0000-0000-0000179D0000}"/>
    <cellStyle name="Normal 3 9 5 2 2 2 2" xfId="42351" xr:uid="{00000000-0005-0000-0000-0000189D0000}"/>
    <cellStyle name="Normal 3 9 5 2 2 3" xfId="42350" xr:uid="{00000000-0005-0000-0000-0000199D0000}"/>
    <cellStyle name="Normal 3 9 5 2 3" xfId="22259" xr:uid="{00000000-0005-0000-0000-00001A9D0000}"/>
    <cellStyle name="Normal 3 9 5 2 3 2" xfId="22260" xr:uid="{00000000-0005-0000-0000-00001B9D0000}"/>
    <cellStyle name="Normal 3 9 5 2 3 2 2" xfId="42353" xr:uid="{00000000-0005-0000-0000-00001C9D0000}"/>
    <cellStyle name="Normal 3 9 5 2 3 3" xfId="42352" xr:uid="{00000000-0005-0000-0000-00001D9D0000}"/>
    <cellStyle name="Normal 3 9 5 2 4" xfId="22261" xr:uid="{00000000-0005-0000-0000-00001E9D0000}"/>
    <cellStyle name="Normal 3 9 5 2 4 2" xfId="42354" xr:uid="{00000000-0005-0000-0000-00001F9D0000}"/>
    <cellStyle name="Normal 3 9 5 2 5" xfId="22262" xr:uid="{00000000-0005-0000-0000-0000209D0000}"/>
    <cellStyle name="Normal 3 9 5 2 5 2" xfId="49143" xr:uid="{00000000-0005-0000-0000-0000219D0000}"/>
    <cellStyle name="Normal 3 9 5 2 6" xfId="42349" xr:uid="{00000000-0005-0000-0000-0000229D0000}"/>
    <cellStyle name="Normal 3 9 5 3" xfId="22263" xr:uid="{00000000-0005-0000-0000-0000239D0000}"/>
    <cellStyle name="Normal 3 9 5 3 2" xfId="22264" xr:uid="{00000000-0005-0000-0000-0000249D0000}"/>
    <cellStyle name="Normal 3 9 5 3 2 2" xfId="22265" xr:uid="{00000000-0005-0000-0000-0000259D0000}"/>
    <cellStyle name="Normal 3 9 5 3 2 2 2" xfId="42357" xr:uid="{00000000-0005-0000-0000-0000269D0000}"/>
    <cellStyle name="Normal 3 9 5 3 2 3" xfId="42356" xr:uid="{00000000-0005-0000-0000-0000279D0000}"/>
    <cellStyle name="Normal 3 9 5 3 3" xfId="22266" xr:uid="{00000000-0005-0000-0000-0000289D0000}"/>
    <cellStyle name="Normal 3 9 5 3 3 2" xfId="22267" xr:uid="{00000000-0005-0000-0000-0000299D0000}"/>
    <cellStyle name="Normal 3 9 5 3 3 2 2" xfId="42359" xr:uid="{00000000-0005-0000-0000-00002A9D0000}"/>
    <cellStyle name="Normal 3 9 5 3 3 3" xfId="42358" xr:uid="{00000000-0005-0000-0000-00002B9D0000}"/>
    <cellStyle name="Normal 3 9 5 3 4" xfId="22268" xr:uid="{00000000-0005-0000-0000-00002C9D0000}"/>
    <cellStyle name="Normal 3 9 5 3 4 2" xfId="42360" xr:uid="{00000000-0005-0000-0000-00002D9D0000}"/>
    <cellStyle name="Normal 3 9 5 3 5" xfId="22269" xr:uid="{00000000-0005-0000-0000-00002E9D0000}"/>
    <cellStyle name="Normal 3 9 5 3 5 2" xfId="49144" xr:uid="{00000000-0005-0000-0000-00002F9D0000}"/>
    <cellStyle name="Normal 3 9 5 3 6" xfId="42355" xr:uid="{00000000-0005-0000-0000-0000309D0000}"/>
    <cellStyle name="Normal 3 9 5 4" xfId="22270" xr:uid="{00000000-0005-0000-0000-0000319D0000}"/>
    <cellStyle name="Normal 3 9 5 4 2" xfId="22271" xr:uid="{00000000-0005-0000-0000-0000329D0000}"/>
    <cellStyle name="Normal 3 9 5 4 2 2" xfId="42362" xr:uid="{00000000-0005-0000-0000-0000339D0000}"/>
    <cellStyle name="Normal 3 9 5 4 3" xfId="42361" xr:uid="{00000000-0005-0000-0000-0000349D0000}"/>
    <cellStyle name="Normal 3 9 5 5" xfId="22272" xr:uid="{00000000-0005-0000-0000-0000359D0000}"/>
    <cellStyle name="Normal 3 9 5 5 2" xfId="22273" xr:uid="{00000000-0005-0000-0000-0000369D0000}"/>
    <cellStyle name="Normal 3 9 5 5 2 2" xfId="42364" xr:uid="{00000000-0005-0000-0000-0000379D0000}"/>
    <cellStyle name="Normal 3 9 5 5 3" xfId="42363" xr:uid="{00000000-0005-0000-0000-0000389D0000}"/>
    <cellStyle name="Normal 3 9 5 6" xfId="22274" xr:uid="{00000000-0005-0000-0000-0000399D0000}"/>
    <cellStyle name="Normal 3 9 5 6 2" xfId="42365" xr:uid="{00000000-0005-0000-0000-00003A9D0000}"/>
    <cellStyle name="Normal 3 9 5 7" xfId="22275" xr:uid="{00000000-0005-0000-0000-00003B9D0000}"/>
    <cellStyle name="Normal 3 9 5 7 2" xfId="49142" xr:uid="{00000000-0005-0000-0000-00003C9D0000}"/>
    <cellStyle name="Normal 3 9 5 8" xfId="42348" xr:uid="{00000000-0005-0000-0000-00003D9D0000}"/>
    <cellStyle name="Normal 3 9 6" xfId="22276" xr:uid="{00000000-0005-0000-0000-00003E9D0000}"/>
    <cellStyle name="Normal 3 9 6 2" xfId="22277" xr:uid="{00000000-0005-0000-0000-00003F9D0000}"/>
    <cellStyle name="Normal 3 9 6 2 2" xfId="22278" xr:uid="{00000000-0005-0000-0000-0000409D0000}"/>
    <cellStyle name="Normal 3 9 6 2 2 2" xfId="42368" xr:uid="{00000000-0005-0000-0000-0000419D0000}"/>
    <cellStyle name="Normal 3 9 6 2 3" xfId="42367" xr:uid="{00000000-0005-0000-0000-0000429D0000}"/>
    <cellStyle name="Normal 3 9 6 3" xfId="22279" xr:uid="{00000000-0005-0000-0000-0000439D0000}"/>
    <cellStyle name="Normal 3 9 6 3 2" xfId="22280" xr:uid="{00000000-0005-0000-0000-0000449D0000}"/>
    <cellStyle name="Normal 3 9 6 3 2 2" xfId="42370" xr:uid="{00000000-0005-0000-0000-0000459D0000}"/>
    <cellStyle name="Normal 3 9 6 3 3" xfId="42369" xr:uid="{00000000-0005-0000-0000-0000469D0000}"/>
    <cellStyle name="Normal 3 9 6 4" xfId="22281" xr:uid="{00000000-0005-0000-0000-0000479D0000}"/>
    <cellStyle name="Normal 3 9 6 4 2" xfId="42371" xr:uid="{00000000-0005-0000-0000-0000489D0000}"/>
    <cellStyle name="Normal 3 9 6 5" xfId="22282" xr:uid="{00000000-0005-0000-0000-0000499D0000}"/>
    <cellStyle name="Normal 3 9 6 5 2" xfId="49145" xr:uid="{00000000-0005-0000-0000-00004A9D0000}"/>
    <cellStyle name="Normal 3 9 6 6" xfId="42366" xr:uid="{00000000-0005-0000-0000-00004B9D0000}"/>
    <cellStyle name="Normal 3 9 7" xfId="22283" xr:uid="{00000000-0005-0000-0000-00004C9D0000}"/>
    <cellStyle name="Normal 3 9 7 2" xfId="22284" xr:uid="{00000000-0005-0000-0000-00004D9D0000}"/>
    <cellStyle name="Normal 3 9 7 2 2" xfId="22285" xr:uid="{00000000-0005-0000-0000-00004E9D0000}"/>
    <cellStyle name="Normal 3 9 7 2 2 2" xfId="42374" xr:uid="{00000000-0005-0000-0000-00004F9D0000}"/>
    <cellStyle name="Normal 3 9 7 2 3" xfId="42373" xr:uid="{00000000-0005-0000-0000-0000509D0000}"/>
    <cellStyle name="Normal 3 9 7 3" xfId="22286" xr:uid="{00000000-0005-0000-0000-0000519D0000}"/>
    <cellStyle name="Normal 3 9 7 3 2" xfId="22287" xr:uid="{00000000-0005-0000-0000-0000529D0000}"/>
    <cellStyle name="Normal 3 9 7 3 2 2" xfId="42376" xr:uid="{00000000-0005-0000-0000-0000539D0000}"/>
    <cellStyle name="Normal 3 9 7 3 3" xfId="42375" xr:uid="{00000000-0005-0000-0000-0000549D0000}"/>
    <cellStyle name="Normal 3 9 7 4" xfId="22288" xr:uid="{00000000-0005-0000-0000-0000559D0000}"/>
    <cellStyle name="Normal 3 9 7 4 2" xfId="42377" xr:uid="{00000000-0005-0000-0000-0000569D0000}"/>
    <cellStyle name="Normal 3 9 7 5" xfId="22289" xr:uid="{00000000-0005-0000-0000-0000579D0000}"/>
    <cellStyle name="Normal 3 9 7 5 2" xfId="49146" xr:uid="{00000000-0005-0000-0000-0000589D0000}"/>
    <cellStyle name="Normal 3 9 7 6" xfId="42372" xr:uid="{00000000-0005-0000-0000-0000599D0000}"/>
    <cellStyle name="Normal 3 9 8" xfId="22290" xr:uid="{00000000-0005-0000-0000-00005A9D0000}"/>
    <cellStyle name="Normal 3 9 8 2" xfId="22291" xr:uid="{00000000-0005-0000-0000-00005B9D0000}"/>
    <cellStyle name="Normal 3 9 8 2 2" xfId="42379" xr:uid="{00000000-0005-0000-0000-00005C9D0000}"/>
    <cellStyle name="Normal 3 9 8 3" xfId="42378" xr:uid="{00000000-0005-0000-0000-00005D9D0000}"/>
    <cellStyle name="Normal 3 9 9" xfId="22292" xr:uid="{00000000-0005-0000-0000-00005E9D0000}"/>
    <cellStyle name="Normal 3 9 9 2" xfId="22293" xr:uid="{00000000-0005-0000-0000-00005F9D0000}"/>
    <cellStyle name="Normal 3 9 9 2 2" xfId="42381" xr:uid="{00000000-0005-0000-0000-0000609D0000}"/>
    <cellStyle name="Normal 3 9 9 3" xfId="42380" xr:uid="{00000000-0005-0000-0000-0000619D0000}"/>
    <cellStyle name="Normal 30" xfId="22294" xr:uid="{00000000-0005-0000-0000-0000629D0000}"/>
    <cellStyle name="Normal 30 2" xfId="22295" xr:uid="{00000000-0005-0000-0000-0000639D0000}"/>
    <cellStyle name="Normal 30 2 2" xfId="46328" xr:uid="{00000000-0005-0000-0000-0000649D0000}"/>
    <cellStyle name="Normal 30 3" xfId="27123" xr:uid="{00000000-0005-0000-0000-0000659D0000}"/>
    <cellStyle name="Normal 31" xfId="22296" xr:uid="{00000000-0005-0000-0000-0000669D0000}"/>
    <cellStyle name="Normal 31 2" xfId="27125" xr:uid="{00000000-0005-0000-0000-0000679D0000}"/>
    <cellStyle name="Normal 32" xfId="49915" xr:uid="{00000000-0005-0000-0000-0000689D0000}"/>
    <cellStyle name="Normal 33" xfId="49916" xr:uid="{00000000-0005-0000-0000-0000699D0000}"/>
    <cellStyle name="Normal 34" xfId="49917" xr:uid="{00000000-0005-0000-0000-00006A9D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5C10000}"/>
    <cellStyle name="Título 1 2 2" xfId="26927" xr:uid="{00000000-0005-0000-0000-000096C10000}"/>
    <cellStyle name="Título 1 2 2 2" xfId="26928" xr:uid="{00000000-0005-0000-0000-000097C10000}"/>
    <cellStyle name="Título 1 2 2 2 2" xfId="49848" xr:uid="{00000000-0005-0000-0000-000098C10000}"/>
    <cellStyle name="Título 1 2 2 3" xfId="46259" xr:uid="{00000000-0005-0000-0000-000099C10000}"/>
    <cellStyle name="Título 1 2 3" xfId="26929" xr:uid="{00000000-0005-0000-0000-00009AC10000}"/>
    <cellStyle name="Título 1 2 3 2" xfId="46258" xr:uid="{00000000-0005-0000-0000-00009BC10000}"/>
    <cellStyle name="Título 1 2 4" xfId="26930" xr:uid="{00000000-0005-0000-0000-00009CC10000}"/>
    <cellStyle name="Título 1 2 4 2" xfId="49847" xr:uid="{00000000-0005-0000-0000-00009DC10000}"/>
    <cellStyle name="Título 1 2 5" xfId="26931" xr:uid="{00000000-0005-0000-0000-00009EC10000}"/>
    <cellStyle name="Título 1 2 6" xfId="27380" xr:uid="{00000000-0005-0000-0000-00009FC10000}"/>
    <cellStyle name="Título 1 2_PARADEROS" xfId="26932" xr:uid="{00000000-0005-0000-0000-0000A0C10000}"/>
    <cellStyle name="Título 1 3" xfId="26933" xr:uid="{00000000-0005-0000-0000-0000A1C10000}"/>
    <cellStyle name="Título 1 3 2" xfId="26934" xr:uid="{00000000-0005-0000-0000-0000A2C10000}"/>
    <cellStyle name="Título 1 3 2 2" xfId="26935" xr:uid="{00000000-0005-0000-0000-0000A3C10000}"/>
    <cellStyle name="Título 1 3 2 2 2" xfId="49850" xr:uid="{00000000-0005-0000-0000-0000A4C10000}"/>
    <cellStyle name="Título 1 3 2 3" xfId="46261" xr:uid="{00000000-0005-0000-0000-0000A5C10000}"/>
    <cellStyle name="Título 1 3 3" xfId="26936" xr:uid="{00000000-0005-0000-0000-0000A6C10000}"/>
    <cellStyle name="Título 1 3 3 2" xfId="46260" xr:uid="{00000000-0005-0000-0000-0000A7C10000}"/>
    <cellStyle name="Título 1 3 4" xfId="26937" xr:uid="{00000000-0005-0000-0000-0000A8C10000}"/>
    <cellStyle name="Título 1 3 4 2" xfId="49849" xr:uid="{00000000-0005-0000-0000-0000A9C10000}"/>
    <cellStyle name="Título 1 3 5" xfId="27381" xr:uid="{00000000-0005-0000-0000-0000AAC10000}"/>
    <cellStyle name="Título 1 4" xfId="26938" xr:uid="{00000000-0005-0000-0000-0000ABC10000}"/>
    <cellStyle name="Título 1 4 2" xfId="26939" xr:uid="{00000000-0005-0000-0000-0000ACC10000}"/>
    <cellStyle name="Título 1 4 2 2" xfId="26940" xr:uid="{00000000-0005-0000-0000-0000ADC10000}"/>
    <cellStyle name="Título 1 4 2 2 2" xfId="49852" xr:uid="{00000000-0005-0000-0000-0000AEC10000}"/>
    <cellStyle name="Título 1 4 2 3" xfId="46263" xr:uid="{00000000-0005-0000-0000-0000AFC10000}"/>
    <cellStyle name="Título 1 4 3" xfId="26941" xr:uid="{00000000-0005-0000-0000-0000B0C10000}"/>
    <cellStyle name="Título 1 4 3 2" xfId="46262" xr:uid="{00000000-0005-0000-0000-0000B1C10000}"/>
    <cellStyle name="Título 1 4 4" xfId="26942" xr:uid="{00000000-0005-0000-0000-0000B2C10000}"/>
    <cellStyle name="Título 1 4 4 2" xfId="49851" xr:uid="{00000000-0005-0000-0000-0000B3C10000}"/>
    <cellStyle name="Título 1 4 5" xfId="27382" xr:uid="{00000000-0005-0000-0000-0000B4C10000}"/>
    <cellStyle name="Título 1 4_PARADEROS" xfId="26943" xr:uid="{00000000-0005-0000-0000-0000B5C10000}"/>
    <cellStyle name="Título 1 5" xfId="26944" xr:uid="{00000000-0005-0000-0000-0000B6C10000}"/>
    <cellStyle name="Título 1 5 2" xfId="26945" xr:uid="{00000000-0005-0000-0000-0000B7C10000}"/>
    <cellStyle name="Título 1 5 2 2" xfId="26946" xr:uid="{00000000-0005-0000-0000-0000B8C10000}"/>
    <cellStyle name="Título 1 5 2 2 2" xfId="49854" xr:uid="{00000000-0005-0000-0000-0000B9C10000}"/>
    <cellStyle name="Título 1 5 2 3" xfId="46265" xr:uid="{00000000-0005-0000-0000-0000BAC10000}"/>
    <cellStyle name="Título 1 5 3" xfId="26947" xr:uid="{00000000-0005-0000-0000-0000BBC10000}"/>
    <cellStyle name="Título 1 5 3 2" xfId="46264" xr:uid="{00000000-0005-0000-0000-0000BCC10000}"/>
    <cellStyle name="Título 1 5 4" xfId="26948" xr:uid="{00000000-0005-0000-0000-0000BDC10000}"/>
    <cellStyle name="Título 1 5 4 2" xfId="49853" xr:uid="{00000000-0005-0000-0000-0000BEC10000}"/>
    <cellStyle name="Título 1 5 5" xfId="27383" xr:uid="{00000000-0005-0000-0000-0000BFC10000}"/>
    <cellStyle name="Título 1 5_PARADEROS" xfId="26949" xr:uid="{00000000-0005-0000-0000-0000C0C10000}"/>
    <cellStyle name="Título 1 6" xfId="26950" xr:uid="{00000000-0005-0000-0000-0000C1C10000}"/>
    <cellStyle name="Título 1 6 2" xfId="26951" xr:uid="{00000000-0005-0000-0000-0000C2C10000}"/>
    <cellStyle name="Título 1 6 2 2" xfId="26952" xr:uid="{00000000-0005-0000-0000-0000C3C10000}"/>
    <cellStyle name="Título 1 6 2 2 2" xfId="49856" xr:uid="{00000000-0005-0000-0000-0000C4C10000}"/>
    <cellStyle name="Título 1 6 2 3" xfId="46267" xr:uid="{00000000-0005-0000-0000-0000C5C10000}"/>
    <cellStyle name="Título 1 6 3" xfId="26953" xr:uid="{00000000-0005-0000-0000-0000C6C10000}"/>
    <cellStyle name="Título 1 6 3 2" xfId="46266" xr:uid="{00000000-0005-0000-0000-0000C7C10000}"/>
    <cellStyle name="Título 1 6 4" xfId="26954" xr:uid="{00000000-0005-0000-0000-0000C8C10000}"/>
    <cellStyle name="Título 1 6 4 2" xfId="49855" xr:uid="{00000000-0005-0000-0000-0000C9C10000}"/>
    <cellStyle name="Título 1 6 5" xfId="27384" xr:uid="{00000000-0005-0000-0000-0000CAC10000}"/>
    <cellStyle name="Título 1 6_PARADEROS" xfId="26955" xr:uid="{00000000-0005-0000-0000-0000CBC10000}"/>
    <cellStyle name="Título 1 7" xfId="26956" xr:uid="{00000000-0005-0000-0000-0000CCC10000}"/>
    <cellStyle name="Título 1 7 2" xfId="26957" xr:uid="{00000000-0005-0000-0000-0000CDC10000}"/>
    <cellStyle name="Título 1 7 2 2" xfId="26958" xr:uid="{00000000-0005-0000-0000-0000CEC10000}"/>
    <cellStyle name="Título 1 7 2 2 2" xfId="49858" xr:uid="{00000000-0005-0000-0000-0000CFC10000}"/>
    <cellStyle name="Título 1 7 2 3" xfId="46269" xr:uid="{00000000-0005-0000-0000-0000D0C10000}"/>
    <cellStyle name="Título 1 7 3" xfId="26959" xr:uid="{00000000-0005-0000-0000-0000D1C10000}"/>
    <cellStyle name="Título 1 7 3 2" xfId="46268" xr:uid="{00000000-0005-0000-0000-0000D2C10000}"/>
    <cellStyle name="Título 1 7 4" xfId="26960" xr:uid="{00000000-0005-0000-0000-0000D3C10000}"/>
    <cellStyle name="Título 1 7 4 2" xfId="49857" xr:uid="{00000000-0005-0000-0000-0000D4C10000}"/>
    <cellStyle name="Título 1 7 5" xfId="27385" xr:uid="{00000000-0005-0000-0000-0000D5C10000}"/>
    <cellStyle name="Título 1 7_PARADEROS" xfId="26961" xr:uid="{00000000-0005-0000-0000-0000D6C10000}"/>
    <cellStyle name="Título 1 8" xfId="26962" xr:uid="{00000000-0005-0000-0000-0000D7C10000}"/>
    <cellStyle name="Título 1 8 2" xfId="26963" xr:uid="{00000000-0005-0000-0000-0000D8C10000}"/>
    <cellStyle name="Título 1 8 2 2" xfId="49859" xr:uid="{00000000-0005-0000-0000-0000D9C10000}"/>
    <cellStyle name="Título 1 8 3" xfId="46270" xr:uid="{00000000-0005-0000-0000-0000DAC10000}"/>
    <cellStyle name="Título 1 9" xfId="26964" xr:uid="{00000000-0005-0000-0000-0000DBC10000}"/>
    <cellStyle name="Título 1 9 2" xfId="46257" xr:uid="{00000000-0005-0000-0000-0000DCC10000}"/>
    <cellStyle name="Título 10" xfId="26965" xr:uid="{00000000-0005-0000-0000-0000DDC10000}"/>
    <cellStyle name="Título 10 2" xfId="26966" xr:uid="{00000000-0005-0000-0000-0000DEC10000}"/>
    <cellStyle name="Título 10 2 2" xfId="49860" xr:uid="{00000000-0005-0000-0000-0000DFC10000}"/>
    <cellStyle name="Título 10 3" xfId="46271" xr:uid="{00000000-0005-0000-0000-0000E0C10000}"/>
    <cellStyle name="Título 11" xfId="26967" xr:uid="{00000000-0005-0000-0000-0000E1C10000}"/>
    <cellStyle name="Título 11 2" xfId="46256" xr:uid="{00000000-0005-0000-0000-0000E2C10000}"/>
    <cellStyle name="Título 2" xfId="86" builtinId="17" customBuiltin="1"/>
    <cellStyle name="Título 2 2" xfId="87" xr:uid="{00000000-0005-0000-0000-0000E4C10000}"/>
    <cellStyle name="Título 2 2 2" xfId="26968" xr:uid="{00000000-0005-0000-0000-0000E5C10000}"/>
    <cellStyle name="Título 2 2 2 2" xfId="26969" xr:uid="{00000000-0005-0000-0000-0000E6C10000}"/>
    <cellStyle name="Título 2 2 2 2 2" xfId="49862" xr:uid="{00000000-0005-0000-0000-0000E7C10000}"/>
    <cellStyle name="Título 2 2 2 3" xfId="46274" xr:uid="{00000000-0005-0000-0000-0000E8C10000}"/>
    <cellStyle name="Título 2 2 3" xfId="26970" xr:uid="{00000000-0005-0000-0000-0000E9C10000}"/>
    <cellStyle name="Título 2 2 3 2" xfId="46273" xr:uid="{00000000-0005-0000-0000-0000EAC10000}"/>
    <cellStyle name="Título 2 2 4" xfId="26971" xr:uid="{00000000-0005-0000-0000-0000EBC10000}"/>
    <cellStyle name="Título 2 2 4 2" xfId="49861" xr:uid="{00000000-0005-0000-0000-0000ECC10000}"/>
    <cellStyle name="Título 2 2 5" xfId="26972" xr:uid="{00000000-0005-0000-0000-0000EDC10000}"/>
    <cellStyle name="Título 2 2 6" xfId="27386" xr:uid="{00000000-0005-0000-0000-0000EEC10000}"/>
    <cellStyle name="Título 2 2_PARADEROS" xfId="26973" xr:uid="{00000000-0005-0000-0000-0000EFC10000}"/>
    <cellStyle name="Título 2 3" xfId="26974" xr:uid="{00000000-0005-0000-0000-0000F0C10000}"/>
    <cellStyle name="Título 2 3 2" xfId="26975" xr:uid="{00000000-0005-0000-0000-0000F1C10000}"/>
    <cellStyle name="Título 2 3 2 2" xfId="26976" xr:uid="{00000000-0005-0000-0000-0000F2C10000}"/>
    <cellStyle name="Título 2 3 2 2 2" xfId="49864" xr:uid="{00000000-0005-0000-0000-0000F3C10000}"/>
    <cellStyle name="Título 2 3 2 3" xfId="46276" xr:uid="{00000000-0005-0000-0000-0000F4C10000}"/>
    <cellStyle name="Título 2 3 3" xfId="26977" xr:uid="{00000000-0005-0000-0000-0000F5C10000}"/>
    <cellStyle name="Título 2 3 3 2" xfId="46275" xr:uid="{00000000-0005-0000-0000-0000F6C10000}"/>
    <cellStyle name="Título 2 3 4" xfId="26978" xr:uid="{00000000-0005-0000-0000-0000F7C10000}"/>
    <cellStyle name="Título 2 3 4 2" xfId="49863" xr:uid="{00000000-0005-0000-0000-0000F8C10000}"/>
    <cellStyle name="Título 2 3 5" xfId="27387" xr:uid="{00000000-0005-0000-0000-0000F9C10000}"/>
    <cellStyle name="Título 2 4" xfId="26979" xr:uid="{00000000-0005-0000-0000-0000FAC10000}"/>
    <cellStyle name="Título 2 4 2" xfId="26980" xr:uid="{00000000-0005-0000-0000-0000FBC10000}"/>
    <cellStyle name="Título 2 4 2 2" xfId="26981" xr:uid="{00000000-0005-0000-0000-0000FCC10000}"/>
    <cellStyle name="Título 2 4 2 2 2" xfId="49866" xr:uid="{00000000-0005-0000-0000-0000FDC10000}"/>
    <cellStyle name="Título 2 4 2 3" xfId="46278" xr:uid="{00000000-0005-0000-0000-0000FEC10000}"/>
    <cellStyle name="Título 2 4 3" xfId="26982" xr:uid="{00000000-0005-0000-0000-0000FFC10000}"/>
    <cellStyle name="Título 2 4 3 2" xfId="46277" xr:uid="{00000000-0005-0000-0000-000000C20000}"/>
    <cellStyle name="Título 2 4 4" xfId="26983" xr:uid="{00000000-0005-0000-0000-000001C20000}"/>
    <cellStyle name="Título 2 4 4 2" xfId="49865" xr:uid="{00000000-0005-0000-0000-000002C20000}"/>
    <cellStyle name="Título 2 4 5" xfId="27388" xr:uid="{00000000-0005-0000-0000-000003C20000}"/>
    <cellStyle name="Título 2 4_PARADEROS" xfId="26984" xr:uid="{00000000-0005-0000-0000-000004C20000}"/>
    <cellStyle name="Título 2 5" xfId="26985" xr:uid="{00000000-0005-0000-0000-000005C20000}"/>
    <cellStyle name="Título 2 5 2" xfId="26986" xr:uid="{00000000-0005-0000-0000-000006C20000}"/>
    <cellStyle name="Título 2 5 2 2" xfId="26987" xr:uid="{00000000-0005-0000-0000-000007C20000}"/>
    <cellStyle name="Título 2 5 2 2 2" xfId="49868" xr:uid="{00000000-0005-0000-0000-000008C20000}"/>
    <cellStyle name="Título 2 5 2 3" xfId="46280" xr:uid="{00000000-0005-0000-0000-000009C20000}"/>
    <cellStyle name="Título 2 5 3" xfId="26988" xr:uid="{00000000-0005-0000-0000-00000AC20000}"/>
    <cellStyle name="Título 2 5 3 2" xfId="46279" xr:uid="{00000000-0005-0000-0000-00000BC20000}"/>
    <cellStyle name="Título 2 5 4" xfId="26989" xr:uid="{00000000-0005-0000-0000-00000CC20000}"/>
    <cellStyle name="Título 2 5 4 2" xfId="49867" xr:uid="{00000000-0005-0000-0000-00000DC20000}"/>
    <cellStyle name="Título 2 5 5" xfId="27389" xr:uid="{00000000-0005-0000-0000-00000EC20000}"/>
    <cellStyle name="Título 2 5_PARADEROS" xfId="26990" xr:uid="{00000000-0005-0000-0000-00000FC20000}"/>
    <cellStyle name="Título 2 6" xfId="26991" xr:uid="{00000000-0005-0000-0000-000010C20000}"/>
    <cellStyle name="Título 2 6 2" xfId="26992" xr:uid="{00000000-0005-0000-0000-000011C20000}"/>
    <cellStyle name="Título 2 6 2 2" xfId="26993" xr:uid="{00000000-0005-0000-0000-000012C20000}"/>
    <cellStyle name="Título 2 6 2 2 2" xfId="49870" xr:uid="{00000000-0005-0000-0000-000013C20000}"/>
    <cellStyle name="Título 2 6 2 3" xfId="46282" xr:uid="{00000000-0005-0000-0000-000014C20000}"/>
    <cellStyle name="Título 2 6 3" xfId="26994" xr:uid="{00000000-0005-0000-0000-000015C20000}"/>
    <cellStyle name="Título 2 6 3 2" xfId="46281" xr:uid="{00000000-0005-0000-0000-000016C20000}"/>
    <cellStyle name="Título 2 6 4" xfId="26995" xr:uid="{00000000-0005-0000-0000-000017C20000}"/>
    <cellStyle name="Título 2 6 4 2" xfId="49869" xr:uid="{00000000-0005-0000-0000-000018C20000}"/>
    <cellStyle name="Título 2 6 5" xfId="27390" xr:uid="{00000000-0005-0000-0000-000019C20000}"/>
    <cellStyle name="Título 2 6_PARADEROS" xfId="26996" xr:uid="{00000000-0005-0000-0000-00001AC20000}"/>
    <cellStyle name="Título 2 7" xfId="26997" xr:uid="{00000000-0005-0000-0000-00001BC20000}"/>
    <cellStyle name="Título 2 7 2" xfId="26998" xr:uid="{00000000-0005-0000-0000-00001CC20000}"/>
    <cellStyle name="Título 2 7 2 2" xfId="26999" xr:uid="{00000000-0005-0000-0000-00001DC20000}"/>
    <cellStyle name="Título 2 7 2 2 2" xfId="49872" xr:uid="{00000000-0005-0000-0000-00001EC20000}"/>
    <cellStyle name="Título 2 7 2 3" xfId="46284" xr:uid="{00000000-0005-0000-0000-00001FC20000}"/>
    <cellStyle name="Título 2 7 3" xfId="27000" xr:uid="{00000000-0005-0000-0000-000020C20000}"/>
    <cellStyle name="Título 2 7 3 2" xfId="46283" xr:uid="{00000000-0005-0000-0000-000021C20000}"/>
    <cellStyle name="Título 2 7 4" xfId="27001" xr:uid="{00000000-0005-0000-0000-000022C20000}"/>
    <cellStyle name="Título 2 7 4 2" xfId="49871" xr:uid="{00000000-0005-0000-0000-000023C20000}"/>
    <cellStyle name="Título 2 7 5" xfId="27391" xr:uid="{00000000-0005-0000-0000-000024C20000}"/>
    <cellStyle name="Título 2 7_PARADEROS" xfId="27002" xr:uid="{00000000-0005-0000-0000-000025C20000}"/>
    <cellStyle name="Título 2 8" xfId="27003" xr:uid="{00000000-0005-0000-0000-000026C20000}"/>
    <cellStyle name="Título 2 8 2" xfId="27004" xr:uid="{00000000-0005-0000-0000-000027C20000}"/>
    <cellStyle name="Título 2 8 2 2" xfId="49873" xr:uid="{00000000-0005-0000-0000-000028C20000}"/>
    <cellStyle name="Título 2 8 3" xfId="46285" xr:uid="{00000000-0005-0000-0000-000029C20000}"/>
    <cellStyle name="Título 2 9" xfId="27005" xr:uid="{00000000-0005-0000-0000-00002AC20000}"/>
    <cellStyle name="Título 2 9 2" xfId="46272" xr:uid="{00000000-0005-0000-0000-00002BC20000}"/>
    <cellStyle name="Título 3" xfId="88" builtinId="18" customBuiltin="1"/>
    <cellStyle name="Título 3 2" xfId="89" xr:uid="{00000000-0005-0000-0000-00002DC20000}"/>
    <cellStyle name="Título 3 2 2" xfId="27006" xr:uid="{00000000-0005-0000-0000-00002EC20000}"/>
    <cellStyle name="Título 3 2 2 2" xfId="27007" xr:uid="{00000000-0005-0000-0000-00002FC20000}"/>
    <cellStyle name="Título 3 2 2 2 2" xfId="49875" xr:uid="{00000000-0005-0000-0000-000030C20000}"/>
    <cellStyle name="Título 3 2 2 3" xfId="46288" xr:uid="{00000000-0005-0000-0000-000031C20000}"/>
    <cellStyle name="Título 3 2 3" xfId="27008" xr:uid="{00000000-0005-0000-0000-000032C20000}"/>
    <cellStyle name="Título 3 2 3 2" xfId="46287" xr:uid="{00000000-0005-0000-0000-000033C20000}"/>
    <cellStyle name="Título 3 2 4" xfId="27009" xr:uid="{00000000-0005-0000-0000-000034C20000}"/>
    <cellStyle name="Título 3 2 4 2" xfId="49874" xr:uid="{00000000-0005-0000-0000-000035C20000}"/>
    <cellStyle name="Título 3 2 5" xfId="27010" xr:uid="{00000000-0005-0000-0000-000036C20000}"/>
    <cellStyle name="Título 3 2 6" xfId="27392" xr:uid="{00000000-0005-0000-0000-000037C20000}"/>
    <cellStyle name="Título 3 2_PARADEROS" xfId="27011" xr:uid="{00000000-0005-0000-0000-000038C20000}"/>
    <cellStyle name="Título 3 3" xfId="27012" xr:uid="{00000000-0005-0000-0000-000039C20000}"/>
    <cellStyle name="Título 3 3 2" xfId="27013" xr:uid="{00000000-0005-0000-0000-00003AC20000}"/>
    <cellStyle name="Título 3 3 2 2" xfId="27014" xr:uid="{00000000-0005-0000-0000-00003BC20000}"/>
    <cellStyle name="Título 3 3 2 2 2" xfId="49877" xr:uid="{00000000-0005-0000-0000-00003CC20000}"/>
    <cellStyle name="Título 3 3 2 3" xfId="46290" xr:uid="{00000000-0005-0000-0000-00003DC20000}"/>
    <cellStyle name="Título 3 3 3" xfId="27015" xr:uid="{00000000-0005-0000-0000-00003EC20000}"/>
    <cellStyle name="Título 3 3 3 2" xfId="46289" xr:uid="{00000000-0005-0000-0000-00003FC20000}"/>
    <cellStyle name="Título 3 3 4" xfId="27016" xr:uid="{00000000-0005-0000-0000-000040C20000}"/>
    <cellStyle name="Título 3 3 4 2" xfId="49876" xr:uid="{00000000-0005-0000-0000-000041C20000}"/>
    <cellStyle name="Título 3 3 5" xfId="27393" xr:uid="{00000000-0005-0000-0000-000042C20000}"/>
    <cellStyle name="Título 3 4" xfId="27017" xr:uid="{00000000-0005-0000-0000-000043C20000}"/>
    <cellStyle name="Título 3 4 2" xfId="27018" xr:uid="{00000000-0005-0000-0000-000044C20000}"/>
    <cellStyle name="Título 3 4 2 2" xfId="27019" xr:uid="{00000000-0005-0000-0000-000045C20000}"/>
    <cellStyle name="Título 3 4 2 2 2" xfId="49879" xr:uid="{00000000-0005-0000-0000-000046C20000}"/>
    <cellStyle name="Título 3 4 2 3" xfId="46292" xr:uid="{00000000-0005-0000-0000-000047C20000}"/>
    <cellStyle name="Título 3 4 3" xfId="27020" xr:uid="{00000000-0005-0000-0000-000048C20000}"/>
    <cellStyle name="Título 3 4 3 2" xfId="46291" xr:uid="{00000000-0005-0000-0000-000049C20000}"/>
    <cellStyle name="Título 3 4 4" xfId="27021" xr:uid="{00000000-0005-0000-0000-00004AC20000}"/>
    <cellStyle name="Título 3 4 4 2" xfId="49878" xr:uid="{00000000-0005-0000-0000-00004BC20000}"/>
    <cellStyle name="Título 3 4 5" xfId="27394" xr:uid="{00000000-0005-0000-0000-00004CC20000}"/>
    <cellStyle name="Título 3 4_PARADEROS" xfId="27022" xr:uid="{00000000-0005-0000-0000-00004DC20000}"/>
    <cellStyle name="Título 3 5" xfId="27023" xr:uid="{00000000-0005-0000-0000-00004EC20000}"/>
    <cellStyle name="Título 3 5 2" xfId="27024" xr:uid="{00000000-0005-0000-0000-00004FC20000}"/>
    <cellStyle name="Título 3 5 2 2" xfId="27025" xr:uid="{00000000-0005-0000-0000-000050C20000}"/>
    <cellStyle name="Título 3 5 2 2 2" xfId="49881" xr:uid="{00000000-0005-0000-0000-000051C20000}"/>
    <cellStyle name="Título 3 5 2 3" xfId="46294" xr:uid="{00000000-0005-0000-0000-000052C20000}"/>
    <cellStyle name="Título 3 5 3" xfId="27026" xr:uid="{00000000-0005-0000-0000-000053C20000}"/>
    <cellStyle name="Título 3 5 3 2" xfId="46293" xr:uid="{00000000-0005-0000-0000-000054C20000}"/>
    <cellStyle name="Título 3 5 4" xfId="27027" xr:uid="{00000000-0005-0000-0000-000055C20000}"/>
    <cellStyle name="Título 3 5 4 2" xfId="49880" xr:uid="{00000000-0005-0000-0000-000056C20000}"/>
    <cellStyle name="Título 3 5 5" xfId="27395" xr:uid="{00000000-0005-0000-0000-000057C20000}"/>
    <cellStyle name="Título 3 5_PARADEROS" xfId="27028" xr:uid="{00000000-0005-0000-0000-000058C20000}"/>
    <cellStyle name="Título 3 6" xfId="27029" xr:uid="{00000000-0005-0000-0000-000059C20000}"/>
    <cellStyle name="Título 3 6 2" xfId="27030" xr:uid="{00000000-0005-0000-0000-00005AC20000}"/>
    <cellStyle name="Título 3 6 2 2" xfId="27031" xr:uid="{00000000-0005-0000-0000-00005BC20000}"/>
    <cellStyle name="Título 3 6 2 2 2" xfId="49883" xr:uid="{00000000-0005-0000-0000-00005CC20000}"/>
    <cellStyle name="Título 3 6 2 3" xfId="46296" xr:uid="{00000000-0005-0000-0000-00005DC20000}"/>
    <cellStyle name="Título 3 6 3" xfId="27032" xr:uid="{00000000-0005-0000-0000-00005EC20000}"/>
    <cellStyle name="Título 3 6 3 2" xfId="46295" xr:uid="{00000000-0005-0000-0000-00005FC20000}"/>
    <cellStyle name="Título 3 6 4" xfId="27033" xr:uid="{00000000-0005-0000-0000-000060C20000}"/>
    <cellStyle name="Título 3 6 4 2" xfId="49882" xr:uid="{00000000-0005-0000-0000-000061C20000}"/>
    <cellStyle name="Título 3 6 5" xfId="27396" xr:uid="{00000000-0005-0000-0000-000062C20000}"/>
    <cellStyle name="Título 3 6_PARADEROS" xfId="27034" xr:uid="{00000000-0005-0000-0000-000063C20000}"/>
    <cellStyle name="Título 3 7" xfId="27035" xr:uid="{00000000-0005-0000-0000-000064C20000}"/>
    <cellStyle name="Título 3 7 2" xfId="27036" xr:uid="{00000000-0005-0000-0000-000065C20000}"/>
    <cellStyle name="Título 3 7 2 2" xfId="27037" xr:uid="{00000000-0005-0000-0000-000066C20000}"/>
    <cellStyle name="Título 3 7 2 2 2" xfId="49885" xr:uid="{00000000-0005-0000-0000-000067C20000}"/>
    <cellStyle name="Título 3 7 2 3" xfId="46298" xr:uid="{00000000-0005-0000-0000-000068C20000}"/>
    <cellStyle name="Título 3 7 3" xfId="27038" xr:uid="{00000000-0005-0000-0000-000069C20000}"/>
    <cellStyle name="Título 3 7 3 2" xfId="46297" xr:uid="{00000000-0005-0000-0000-00006AC20000}"/>
    <cellStyle name="Título 3 7 4" xfId="27039" xr:uid="{00000000-0005-0000-0000-00006BC20000}"/>
    <cellStyle name="Título 3 7 4 2" xfId="49884" xr:uid="{00000000-0005-0000-0000-00006CC20000}"/>
    <cellStyle name="Título 3 7 5" xfId="27397" xr:uid="{00000000-0005-0000-0000-00006DC20000}"/>
    <cellStyle name="Título 3 7_PARADEROS" xfId="27040" xr:uid="{00000000-0005-0000-0000-00006EC20000}"/>
    <cellStyle name="Título 3 8" xfId="27041" xr:uid="{00000000-0005-0000-0000-00006FC20000}"/>
    <cellStyle name="Título 3 8 2" xfId="27042" xr:uid="{00000000-0005-0000-0000-000070C20000}"/>
    <cellStyle name="Título 3 8 2 2" xfId="49886" xr:uid="{00000000-0005-0000-0000-000071C20000}"/>
    <cellStyle name="Título 3 8 3" xfId="46299" xr:uid="{00000000-0005-0000-0000-000072C20000}"/>
    <cellStyle name="Título 3 9" xfId="27043" xr:uid="{00000000-0005-0000-0000-000073C20000}"/>
    <cellStyle name="Título 3 9 2" xfId="46286" xr:uid="{00000000-0005-0000-0000-000074C20000}"/>
    <cellStyle name="Título 4" xfId="90" xr:uid="{00000000-0005-0000-0000-000075C20000}"/>
    <cellStyle name="Título 4 2" xfId="27044" xr:uid="{00000000-0005-0000-0000-000076C20000}"/>
    <cellStyle name="Título 4 2 2" xfId="27045" xr:uid="{00000000-0005-0000-0000-000077C20000}"/>
    <cellStyle name="Título 4 2 2 2" xfId="49888" xr:uid="{00000000-0005-0000-0000-000078C20000}"/>
    <cellStyle name="Título 4 2 3" xfId="46301" xr:uid="{00000000-0005-0000-0000-000079C20000}"/>
    <cellStyle name="Título 4 3" xfId="27046" xr:uid="{00000000-0005-0000-0000-00007AC20000}"/>
    <cellStyle name="Título 4 3 2" xfId="46300" xr:uid="{00000000-0005-0000-0000-00007BC20000}"/>
    <cellStyle name="Título 4 4" xfId="27047" xr:uid="{00000000-0005-0000-0000-00007CC20000}"/>
    <cellStyle name="Título 4 4 2" xfId="49887" xr:uid="{00000000-0005-0000-0000-00007DC20000}"/>
    <cellStyle name="Título 4 5" xfId="27048" xr:uid="{00000000-0005-0000-0000-00007EC20000}"/>
    <cellStyle name="Título 4 6" xfId="27398" xr:uid="{00000000-0005-0000-0000-00007FC20000}"/>
    <cellStyle name="Título 4_PARADEROS" xfId="27049" xr:uid="{00000000-0005-0000-0000-000080C20000}"/>
    <cellStyle name="Título 5" xfId="27050" xr:uid="{00000000-0005-0000-0000-000081C20000}"/>
    <cellStyle name="Título 5 2" xfId="27051" xr:uid="{00000000-0005-0000-0000-000082C20000}"/>
    <cellStyle name="Título 5 2 2" xfId="27052" xr:uid="{00000000-0005-0000-0000-000083C20000}"/>
    <cellStyle name="Título 5 2 2 2" xfId="49890" xr:uid="{00000000-0005-0000-0000-000084C20000}"/>
    <cellStyle name="Título 5 2 3" xfId="46303" xr:uid="{00000000-0005-0000-0000-000085C20000}"/>
    <cellStyle name="Título 5 3" xfId="27053" xr:uid="{00000000-0005-0000-0000-000086C20000}"/>
    <cellStyle name="Título 5 3 2" xfId="46302" xr:uid="{00000000-0005-0000-0000-000087C20000}"/>
    <cellStyle name="Título 5 4" xfId="27054" xr:uid="{00000000-0005-0000-0000-000088C20000}"/>
    <cellStyle name="Título 5 4 2" xfId="49889" xr:uid="{00000000-0005-0000-0000-000089C20000}"/>
    <cellStyle name="Título 5 5" xfId="27399" xr:uid="{00000000-0005-0000-0000-00008AC20000}"/>
    <cellStyle name="Título 6" xfId="27055" xr:uid="{00000000-0005-0000-0000-00008BC20000}"/>
    <cellStyle name="Título 6 2" xfId="27056" xr:uid="{00000000-0005-0000-0000-00008CC20000}"/>
    <cellStyle name="Título 6 2 2" xfId="27057" xr:uid="{00000000-0005-0000-0000-00008DC20000}"/>
    <cellStyle name="Título 6 2 2 2" xfId="49892" xr:uid="{00000000-0005-0000-0000-00008EC20000}"/>
    <cellStyle name="Título 6 2 3" xfId="46305" xr:uid="{00000000-0005-0000-0000-00008FC20000}"/>
    <cellStyle name="Título 6 3" xfId="27058" xr:uid="{00000000-0005-0000-0000-000090C20000}"/>
    <cellStyle name="Título 6 3 2" xfId="46304" xr:uid="{00000000-0005-0000-0000-000091C20000}"/>
    <cellStyle name="Título 6 4" xfId="27059" xr:uid="{00000000-0005-0000-0000-000092C20000}"/>
    <cellStyle name="Título 6 4 2" xfId="49891" xr:uid="{00000000-0005-0000-0000-000093C20000}"/>
    <cellStyle name="Título 6 5" xfId="27400" xr:uid="{00000000-0005-0000-0000-000094C20000}"/>
    <cellStyle name="Título 6_PARADEROS" xfId="27060" xr:uid="{00000000-0005-0000-0000-000095C20000}"/>
    <cellStyle name="Título 7" xfId="27061" xr:uid="{00000000-0005-0000-0000-000096C20000}"/>
    <cellStyle name="Título 7 2" xfId="27062" xr:uid="{00000000-0005-0000-0000-000097C20000}"/>
    <cellStyle name="Título 7 2 2" xfId="27063" xr:uid="{00000000-0005-0000-0000-000098C20000}"/>
    <cellStyle name="Título 7 2 2 2" xfId="49894" xr:uid="{00000000-0005-0000-0000-000099C20000}"/>
    <cellStyle name="Título 7 2 3" xfId="46307" xr:uid="{00000000-0005-0000-0000-00009AC20000}"/>
    <cellStyle name="Título 7 3" xfId="27064" xr:uid="{00000000-0005-0000-0000-00009BC20000}"/>
    <cellStyle name="Título 7 3 2" xfId="46306" xr:uid="{00000000-0005-0000-0000-00009CC20000}"/>
    <cellStyle name="Título 7 4" xfId="27065" xr:uid="{00000000-0005-0000-0000-00009DC20000}"/>
    <cellStyle name="Título 7 4 2" xfId="49893" xr:uid="{00000000-0005-0000-0000-00009EC20000}"/>
    <cellStyle name="Título 7 5" xfId="27401" xr:uid="{00000000-0005-0000-0000-00009FC20000}"/>
    <cellStyle name="Título 7_PARADEROS" xfId="27066" xr:uid="{00000000-0005-0000-0000-0000A0C20000}"/>
    <cellStyle name="Título 8" xfId="27067" xr:uid="{00000000-0005-0000-0000-0000A1C20000}"/>
    <cellStyle name="Título 8 2" xfId="27068" xr:uid="{00000000-0005-0000-0000-0000A2C20000}"/>
    <cellStyle name="Título 8 2 2" xfId="27069" xr:uid="{00000000-0005-0000-0000-0000A3C20000}"/>
    <cellStyle name="Título 8 2 2 2" xfId="49896" xr:uid="{00000000-0005-0000-0000-0000A4C20000}"/>
    <cellStyle name="Título 8 2 3" xfId="46309" xr:uid="{00000000-0005-0000-0000-0000A5C20000}"/>
    <cellStyle name="Título 8 3" xfId="27070" xr:uid="{00000000-0005-0000-0000-0000A6C20000}"/>
    <cellStyle name="Título 8 3 2" xfId="46308" xr:uid="{00000000-0005-0000-0000-0000A7C20000}"/>
    <cellStyle name="Título 8 4" xfId="27071" xr:uid="{00000000-0005-0000-0000-0000A8C20000}"/>
    <cellStyle name="Título 8 4 2" xfId="49895" xr:uid="{00000000-0005-0000-0000-0000A9C20000}"/>
    <cellStyle name="Título 8 5" xfId="27402" xr:uid="{00000000-0005-0000-0000-0000AAC20000}"/>
    <cellStyle name="Título 8_PARADEROS" xfId="27072" xr:uid="{00000000-0005-0000-0000-0000ABC20000}"/>
    <cellStyle name="Título 9" xfId="27073" xr:uid="{00000000-0005-0000-0000-0000ACC20000}"/>
    <cellStyle name="Título 9 2" xfId="27074" xr:uid="{00000000-0005-0000-0000-0000ADC20000}"/>
    <cellStyle name="Título 9 2 2" xfId="27075" xr:uid="{00000000-0005-0000-0000-0000AEC20000}"/>
    <cellStyle name="Título 9 2 2 2" xfId="49898" xr:uid="{00000000-0005-0000-0000-0000AFC20000}"/>
    <cellStyle name="Título 9 2 3" xfId="46311" xr:uid="{00000000-0005-0000-0000-0000B0C20000}"/>
    <cellStyle name="Título 9 3" xfId="27076" xr:uid="{00000000-0005-0000-0000-0000B1C20000}"/>
    <cellStyle name="Título 9 3 2" xfId="46310" xr:uid="{00000000-0005-0000-0000-0000B2C20000}"/>
    <cellStyle name="Título 9 4" xfId="27077" xr:uid="{00000000-0005-0000-0000-0000B3C20000}"/>
    <cellStyle name="Título 9 4 2" xfId="49897" xr:uid="{00000000-0005-0000-0000-0000B4C20000}"/>
    <cellStyle name="Título 9 5" xfId="27403" xr:uid="{00000000-0005-0000-0000-0000B5C20000}"/>
    <cellStyle name="Título 9_PARADEROS" xfId="27078" xr:uid="{00000000-0005-0000-0000-0000B6C20000}"/>
    <cellStyle name="Total" xfId="91" builtinId="25" customBuiltin="1"/>
    <cellStyle name="Total 2" xfId="92" xr:uid="{00000000-0005-0000-0000-0000B8C20000}"/>
    <cellStyle name="Total 2 2" xfId="27079" xr:uid="{00000000-0005-0000-0000-0000B9C20000}"/>
    <cellStyle name="Total 2 2 2" xfId="27080" xr:uid="{00000000-0005-0000-0000-0000BAC20000}"/>
    <cellStyle name="Total 2 2 2 2" xfId="49900" xr:uid="{00000000-0005-0000-0000-0000BBC20000}"/>
    <cellStyle name="Total 2 2 3" xfId="46314" xr:uid="{00000000-0005-0000-0000-0000BCC20000}"/>
    <cellStyle name="Total 2 3" xfId="27081" xr:uid="{00000000-0005-0000-0000-0000BDC20000}"/>
    <cellStyle name="Total 2 3 2" xfId="46313" xr:uid="{00000000-0005-0000-0000-0000BEC20000}"/>
    <cellStyle name="Total 2 4" xfId="27082" xr:uid="{00000000-0005-0000-0000-0000BFC20000}"/>
    <cellStyle name="Total 2 4 2" xfId="49899" xr:uid="{00000000-0005-0000-0000-0000C0C20000}"/>
    <cellStyle name="Total 2 5" xfId="27083" xr:uid="{00000000-0005-0000-0000-0000C1C20000}"/>
    <cellStyle name="Total 2 6" xfId="27404" xr:uid="{00000000-0005-0000-0000-0000C2C20000}"/>
    <cellStyle name="Total 2_PARADEROS" xfId="27084" xr:uid="{00000000-0005-0000-0000-0000C3C20000}"/>
    <cellStyle name="Total 3" xfId="27085" xr:uid="{00000000-0005-0000-0000-0000C4C20000}"/>
    <cellStyle name="Total 3 2" xfId="27086" xr:uid="{00000000-0005-0000-0000-0000C5C20000}"/>
    <cellStyle name="Total 3 2 2" xfId="27087" xr:uid="{00000000-0005-0000-0000-0000C6C20000}"/>
    <cellStyle name="Total 3 2 2 2" xfId="49902" xr:uid="{00000000-0005-0000-0000-0000C7C20000}"/>
    <cellStyle name="Total 3 2 3" xfId="46316" xr:uid="{00000000-0005-0000-0000-0000C8C20000}"/>
    <cellStyle name="Total 3 3" xfId="27088" xr:uid="{00000000-0005-0000-0000-0000C9C20000}"/>
    <cellStyle name="Total 3 3 2" xfId="46315" xr:uid="{00000000-0005-0000-0000-0000CAC20000}"/>
    <cellStyle name="Total 3 4" xfId="27089" xr:uid="{00000000-0005-0000-0000-0000CBC20000}"/>
    <cellStyle name="Total 3 4 2" xfId="49901" xr:uid="{00000000-0005-0000-0000-0000CCC20000}"/>
    <cellStyle name="Total 3 5" xfId="27405" xr:uid="{00000000-0005-0000-0000-0000CDC20000}"/>
    <cellStyle name="Total 4" xfId="27090" xr:uid="{00000000-0005-0000-0000-0000CEC20000}"/>
    <cellStyle name="Total 4 2" xfId="27091" xr:uid="{00000000-0005-0000-0000-0000CFC20000}"/>
    <cellStyle name="Total 4 2 2" xfId="27092" xr:uid="{00000000-0005-0000-0000-0000D0C20000}"/>
    <cellStyle name="Total 4 2 2 2" xfId="49904" xr:uid="{00000000-0005-0000-0000-0000D1C20000}"/>
    <cellStyle name="Total 4 2 3" xfId="46318" xr:uid="{00000000-0005-0000-0000-0000D2C20000}"/>
    <cellStyle name="Total 4 3" xfId="27093" xr:uid="{00000000-0005-0000-0000-0000D3C20000}"/>
    <cellStyle name="Total 4 3 2" xfId="46317" xr:uid="{00000000-0005-0000-0000-0000D4C20000}"/>
    <cellStyle name="Total 4 4" xfId="27094" xr:uid="{00000000-0005-0000-0000-0000D5C20000}"/>
    <cellStyle name="Total 4 4 2" xfId="49903" xr:uid="{00000000-0005-0000-0000-0000D6C20000}"/>
    <cellStyle name="Total 4 5" xfId="27406" xr:uid="{00000000-0005-0000-0000-0000D7C20000}"/>
    <cellStyle name="Total 4_PARADEROS" xfId="27095" xr:uid="{00000000-0005-0000-0000-0000D8C20000}"/>
    <cellStyle name="Total 5" xfId="27096" xr:uid="{00000000-0005-0000-0000-0000D9C20000}"/>
    <cellStyle name="Total 5 2" xfId="27097" xr:uid="{00000000-0005-0000-0000-0000DAC20000}"/>
    <cellStyle name="Total 5 2 2" xfId="27098" xr:uid="{00000000-0005-0000-0000-0000DBC20000}"/>
    <cellStyle name="Total 5 2 2 2" xfId="49906" xr:uid="{00000000-0005-0000-0000-0000DCC20000}"/>
    <cellStyle name="Total 5 2 3" xfId="46320" xr:uid="{00000000-0005-0000-0000-0000DDC20000}"/>
    <cellStyle name="Total 5 3" xfId="27099" xr:uid="{00000000-0005-0000-0000-0000DEC20000}"/>
    <cellStyle name="Total 5 3 2" xfId="46319" xr:uid="{00000000-0005-0000-0000-0000DFC20000}"/>
    <cellStyle name="Total 5 4" xfId="27100" xr:uid="{00000000-0005-0000-0000-0000E0C20000}"/>
    <cellStyle name="Total 5 4 2" xfId="49905" xr:uid="{00000000-0005-0000-0000-0000E1C20000}"/>
    <cellStyle name="Total 5 5" xfId="27407" xr:uid="{00000000-0005-0000-0000-0000E2C20000}"/>
    <cellStyle name="Total 5_PARADEROS" xfId="27101" xr:uid="{00000000-0005-0000-0000-0000E3C20000}"/>
    <cellStyle name="Total 6" xfId="27102" xr:uid="{00000000-0005-0000-0000-0000E4C20000}"/>
    <cellStyle name="Total 6 2" xfId="27103" xr:uid="{00000000-0005-0000-0000-0000E5C20000}"/>
    <cellStyle name="Total 6 2 2" xfId="27104" xr:uid="{00000000-0005-0000-0000-0000E6C20000}"/>
    <cellStyle name="Total 6 2 2 2" xfId="49908" xr:uid="{00000000-0005-0000-0000-0000E7C20000}"/>
    <cellStyle name="Total 6 2 3" xfId="46322" xr:uid="{00000000-0005-0000-0000-0000E8C20000}"/>
    <cellStyle name="Total 6 3" xfId="27105" xr:uid="{00000000-0005-0000-0000-0000E9C20000}"/>
    <cellStyle name="Total 6 3 2" xfId="46321" xr:uid="{00000000-0005-0000-0000-0000EAC20000}"/>
    <cellStyle name="Total 6 4" xfId="27106" xr:uid="{00000000-0005-0000-0000-0000EBC20000}"/>
    <cellStyle name="Total 6 4 2" xfId="49907" xr:uid="{00000000-0005-0000-0000-0000ECC20000}"/>
    <cellStyle name="Total 6 5" xfId="27408" xr:uid="{00000000-0005-0000-0000-0000EDC20000}"/>
    <cellStyle name="Total 6_PARADEROS" xfId="27107" xr:uid="{00000000-0005-0000-0000-0000EEC20000}"/>
    <cellStyle name="Total 7" xfId="27108" xr:uid="{00000000-0005-0000-0000-0000EFC20000}"/>
    <cellStyle name="Total 7 2" xfId="27109" xr:uid="{00000000-0005-0000-0000-0000F0C20000}"/>
    <cellStyle name="Total 7 2 2" xfId="27110" xr:uid="{00000000-0005-0000-0000-0000F1C20000}"/>
    <cellStyle name="Total 7 2 2 2" xfId="49910" xr:uid="{00000000-0005-0000-0000-0000F2C20000}"/>
    <cellStyle name="Total 7 2 3" xfId="46324" xr:uid="{00000000-0005-0000-0000-0000F3C20000}"/>
    <cellStyle name="Total 7 3" xfId="27111" xr:uid="{00000000-0005-0000-0000-0000F4C20000}"/>
    <cellStyle name="Total 7 3 2" xfId="46323" xr:uid="{00000000-0005-0000-0000-0000F5C20000}"/>
    <cellStyle name="Total 7 4" xfId="27112" xr:uid="{00000000-0005-0000-0000-0000F6C20000}"/>
    <cellStyle name="Total 7 4 2" xfId="49909" xr:uid="{00000000-0005-0000-0000-0000F7C20000}"/>
    <cellStyle name="Total 7 5" xfId="27409" xr:uid="{00000000-0005-0000-0000-0000F8C20000}"/>
    <cellStyle name="Total 7_PARADEROS" xfId="27113" xr:uid="{00000000-0005-0000-0000-0000F9C20000}"/>
    <cellStyle name="Total 8" xfId="27114" xr:uid="{00000000-0005-0000-0000-0000FAC20000}"/>
    <cellStyle name="Total 8 2" xfId="27115" xr:uid="{00000000-0005-0000-0000-0000FBC20000}"/>
    <cellStyle name="Total 8 2 2" xfId="49911" xr:uid="{00000000-0005-0000-0000-0000FCC20000}"/>
    <cellStyle name="Total 8 3" xfId="46325" xr:uid="{00000000-0005-0000-0000-0000FDC20000}"/>
    <cellStyle name="Total 9" xfId="27116" xr:uid="{00000000-0005-0000-0000-0000FEC20000}"/>
    <cellStyle name="Total 9 2" xfId="46312" xr:uid="{00000000-0005-0000-0000-0000FFC20000}"/>
  </cellStyles>
  <dxfs count="74"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33CC33"/>
      <color rgb="FFCCFF33"/>
      <color rgb="FFA6100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2/15%20Zonas%20Pagas/5.%20Base%20Zonas%20Pagas/Detalle%20de%20Servicios%20por%20Zona%20Paga%20V15%20(11-04-201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cionario"/>
      <sheetName val="Historico"/>
      <sheetName val="Dinamica Validadores"/>
      <sheetName val="Hoja1"/>
      <sheetName val="Zonas Pagas Vigentes"/>
      <sheetName val="N° Telefónico"/>
      <sheetName val="Distribución Validadores"/>
      <sheetName val="desde 01-08-2017"/>
      <sheetName val="desde 01-06-2017"/>
      <sheetName val="desde 01-04-2017"/>
      <sheetName val="desde 01-03-2017"/>
      <sheetName val="desde 30-01-2017"/>
      <sheetName val="desde 05-01-2017"/>
      <sheetName val="desde 07-12-2016"/>
    </sheetNames>
    <sheetDataSet>
      <sheetData sheetId="0"/>
      <sheetData sheetId="1"/>
      <sheetData sheetId="2"/>
      <sheetData sheetId="3"/>
      <sheetData sheetId="4">
        <row r="1">
          <cell r="U1" t="str">
            <v>Horario Laboral</v>
          </cell>
          <cell r="Y1" t="str">
            <v>Modificación Horario Laboral</v>
          </cell>
          <cell r="AD1" t="str">
            <v>Horario Sábado</v>
          </cell>
          <cell r="AH1" t="str">
            <v>Modificación Horario Sábado</v>
          </cell>
          <cell r="AM1" t="str">
            <v>Horario Domingo</v>
          </cell>
          <cell r="AQ1" t="str">
            <v>Modificación Horaria Domingo</v>
          </cell>
        </row>
        <row r="2">
          <cell r="B2" t="str">
            <v>Estado</v>
          </cell>
          <cell r="F2" t="str">
            <v>Código ZP</v>
          </cell>
          <cell r="G2" t="str">
            <v>Patente</v>
          </cell>
          <cell r="H2" t="str">
            <v>Código Parada Usuario_1</v>
          </cell>
          <cell r="I2" t="str">
            <v>Código Parada Usuario_2</v>
          </cell>
          <cell r="J2" t="str">
            <v>Código Parada TS_1</v>
          </cell>
          <cell r="K2" t="str">
            <v>Código Parada TS_2</v>
          </cell>
          <cell r="L2" t="str">
            <v>Comuna</v>
          </cell>
          <cell r="M2" t="str">
            <v>Nombre Parada</v>
          </cell>
          <cell r="N2" t="str">
            <v>Mixta</v>
          </cell>
          <cell r="O2" t="str">
            <v>UN Principal</v>
          </cell>
          <cell r="P2" t="str">
            <v>UN Secundaria 1</v>
          </cell>
          <cell r="Q2" t="str">
            <v>UN Secundaria 2</v>
          </cell>
          <cell r="R2" t="str">
            <v>UN Secundaria 3</v>
          </cell>
          <cell r="S2" t="str">
            <v>UN Secundaria 4</v>
          </cell>
          <cell r="T2" t="str">
            <v>UN Secundaria 5</v>
          </cell>
          <cell r="U2" t="str">
            <v>Inicio 1</v>
          </cell>
          <cell r="V2" t="str">
            <v>Término 1</v>
          </cell>
          <cell r="W2" t="str">
            <v>Inicio 2</v>
          </cell>
          <cell r="X2" t="str">
            <v>Término 2</v>
          </cell>
          <cell r="Y2" t="str">
            <v>Inicio 1</v>
          </cell>
          <cell r="Z2" t="str">
            <v>Término 1</v>
          </cell>
          <cell r="AA2" t="str">
            <v>Inicio 2</v>
          </cell>
          <cell r="AB2" t="str">
            <v>Término 2</v>
          </cell>
          <cell r="AC2" t="str">
            <v>Fecha Última Modificación</v>
          </cell>
          <cell r="AD2" t="str">
            <v>Inicio 1</v>
          </cell>
          <cell r="AE2" t="str">
            <v>Término 1</v>
          </cell>
          <cell r="AF2" t="str">
            <v>Inicio 2</v>
          </cell>
          <cell r="AG2" t="str">
            <v>Término 2</v>
          </cell>
          <cell r="AH2" t="str">
            <v>Inicio 1</v>
          </cell>
          <cell r="AI2" t="str">
            <v>Término 1</v>
          </cell>
          <cell r="AJ2" t="str">
            <v>Inicio 2</v>
          </cell>
          <cell r="AK2" t="str">
            <v>Término 2</v>
          </cell>
          <cell r="AL2" t="str">
            <v>Fecha Última Modificación</v>
          </cell>
          <cell r="AM2" t="str">
            <v>Inicio 1</v>
          </cell>
          <cell r="AN2" t="str">
            <v>Término 1</v>
          </cell>
          <cell r="AO2" t="str">
            <v>Inicio 2</v>
          </cell>
          <cell r="AP2" t="str">
            <v>Término 2</v>
          </cell>
          <cell r="AQ2" t="str">
            <v>Inicio 1</v>
          </cell>
          <cell r="AR2" t="str">
            <v>Término 1</v>
          </cell>
          <cell r="AS2" t="str">
            <v>Inicio 2</v>
          </cell>
          <cell r="AT2" t="str">
            <v>Término 2</v>
          </cell>
          <cell r="AU2" t="str">
            <v>Fecha Última Modificación</v>
          </cell>
          <cell r="AV2" t="str">
            <v>S1</v>
          </cell>
          <cell r="AW2" t="str">
            <v>S2</v>
          </cell>
          <cell r="AX2" t="str">
            <v>S3</v>
          </cell>
          <cell r="AY2" t="str">
            <v>S4</v>
          </cell>
          <cell r="AZ2" t="str">
            <v>S5</v>
          </cell>
          <cell r="BA2" t="str">
            <v>S6</v>
          </cell>
          <cell r="BB2" t="str">
            <v>S7</v>
          </cell>
          <cell r="BC2" t="str">
            <v>S8</v>
          </cell>
          <cell r="BD2" t="str">
            <v>S9</v>
          </cell>
          <cell r="BE2" t="str">
            <v>S10</v>
          </cell>
          <cell r="BF2" t="str">
            <v>S11</v>
          </cell>
          <cell r="BG2" t="str">
            <v>S12</v>
          </cell>
          <cell r="BH2" t="str">
            <v>S13</v>
          </cell>
          <cell r="BI2" t="str">
            <v>S14</v>
          </cell>
          <cell r="BJ2" t="str">
            <v>S15</v>
          </cell>
          <cell r="BK2" t="str">
            <v>S16</v>
          </cell>
          <cell r="BL2" t="str">
            <v>S17</v>
          </cell>
          <cell r="BM2" t="str">
            <v>S18</v>
          </cell>
          <cell r="BN2" t="str">
            <v>S19</v>
          </cell>
          <cell r="BO2" t="str">
            <v>S20</v>
          </cell>
          <cell r="BP2" t="str">
            <v>S21</v>
          </cell>
          <cell r="BQ2" t="str">
            <v>N° Validadores</v>
          </cell>
          <cell r="BR2" t="str">
            <v>N° Validadores Clon</v>
          </cell>
          <cell r="BS2" t="str">
            <v>N° Validadores Operadores</v>
          </cell>
          <cell r="BT2" t="str">
            <v>N° Monitores</v>
          </cell>
          <cell r="BU2" t="str">
            <v>Inicio de Operación</v>
          </cell>
          <cell r="BV2" t="str">
            <v>Inicio de Operación Actual Administración</v>
          </cell>
          <cell r="BW2" t="str">
            <v>X</v>
          </cell>
          <cell r="BX2" t="str">
            <v>Y</v>
          </cell>
          <cell r="BY2" t="str">
            <v>Versión Archivo Sonda-TIC</v>
          </cell>
          <cell r="BZ2" t="str">
            <v>Tipo de Contrato de Validador</v>
          </cell>
          <cell r="CA2" t="str">
            <v>Tipo de Validador</v>
          </cell>
        </row>
        <row r="3">
          <cell r="B3" t="str">
            <v>Activa</v>
          </cell>
          <cell r="F3">
            <v>1</v>
          </cell>
          <cell r="G3" t="str">
            <v>RM-0045</v>
          </cell>
          <cell r="H3" t="str">
            <v>PC160</v>
          </cell>
          <cell r="J3" t="str">
            <v>E-17-140-PO-7</v>
          </cell>
          <cell r="L3" t="str">
            <v>LAS CONDES</v>
          </cell>
          <cell r="M3" t="str">
            <v>Parada 4 / (M) Escuela   Militar</v>
          </cell>
          <cell r="N3" t="str">
            <v>SI</v>
          </cell>
          <cell r="O3" t="str">
            <v>U4</v>
          </cell>
          <cell r="P3" t="str">
            <v>U6</v>
          </cell>
          <cell r="U3">
            <v>0.25</v>
          </cell>
          <cell r="V3">
            <v>0.58333333333333337</v>
          </cell>
          <cell r="W3" t="str">
            <v>-</v>
          </cell>
          <cell r="X3" t="str">
            <v>-</v>
          </cell>
          <cell r="Y3" t="str">
            <v>-</v>
          </cell>
          <cell r="Z3" t="str">
            <v>-</v>
          </cell>
          <cell r="AA3" t="str">
            <v>-</v>
          </cell>
          <cell r="AB3" t="str">
            <v>-</v>
          </cell>
          <cell r="AD3" t="str">
            <v>-</v>
          </cell>
          <cell r="AE3" t="str">
            <v>-</v>
          </cell>
          <cell r="AF3" t="str">
            <v>-</v>
          </cell>
          <cell r="AG3" t="str">
            <v>-</v>
          </cell>
          <cell r="AH3" t="str">
            <v>-</v>
          </cell>
          <cell r="AI3" t="str">
            <v>-</v>
          </cell>
          <cell r="AJ3" t="str">
            <v>-</v>
          </cell>
          <cell r="AK3" t="str">
            <v>-</v>
          </cell>
          <cell r="AM3" t="str">
            <v>-</v>
          </cell>
          <cell r="AN3" t="str">
            <v>-</v>
          </cell>
          <cell r="AO3" t="str">
            <v>-</v>
          </cell>
          <cell r="AP3" t="str">
            <v>-</v>
          </cell>
          <cell r="AQ3" t="str">
            <v>-</v>
          </cell>
          <cell r="AR3" t="str">
            <v>-</v>
          </cell>
          <cell r="AS3" t="str">
            <v>-</v>
          </cell>
          <cell r="AT3" t="str">
            <v>-</v>
          </cell>
          <cell r="AV3" t="str">
            <v>406I</v>
          </cell>
          <cell r="AW3" t="str">
            <v>406cI</v>
          </cell>
          <cell r="AX3" t="str">
            <v>426I</v>
          </cell>
          <cell r="AY3" t="str">
            <v>C01I</v>
          </cell>
          <cell r="AZ3" t="str">
            <v>C01cI</v>
          </cell>
          <cell r="BA3" t="str">
            <v>430I</v>
          </cell>
          <cell r="BQ3">
            <v>12</v>
          </cell>
          <cell r="BR3">
            <v>6</v>
          </cell>
          <cell r="BT3">
            <v>5</v>
          </cell>
          <cell r="BU3">
            <v>39132</v>
          </cell>
          <cell r="BV3">
            <v>39132</v>
          </cell>
          <cell r="BW3">
            <v>352880.2</v>
          </cell>
          <cell r="BX3">
            <v>6301757.1799999997</v>
          </cell>
          <cell r="BY3" t="str">
            <v>ZONA PAGA V268</v>
          </cell>
          <cell r="BZ3" t="str">
            <v>500 Validadores</v>
          </cell>
          <cell r="CA3" t="str">
            <v>Amarillo</v>
          </cell>
        </row>
        <row r="4">
          <cell r="B4" t="str">
            <v>Activa</v>
          </cell>
          <cell r="F4">
            <v>2</v>
          </cell>
          <cell r="G4" t="str">
            <v>RM-0057</v>
          </cell>
          <cell r="H4" t="str">
            <v>PC586</v>
          </cell>
          <cell r="J4" t="str">
            <v>E-17-140-PO-10</v>
          </cell>
          <cell r="L4" t="str">
            <v>LAS CONDES</v>
          </cell>
          <cell r="M4" t="str">
            <v>Parada 3 / (M) Escuela   Militar</v>
          </cell>
          <cell r="N4" t="str">
            <v>SI</v>
          </cell>
          <cell r="O4" t="str">
            <v>U6</v>
          </cell>
          <cell r="P4" t="str">
            <v>U4</v>
          </cell>
          <cell r="U4">
            <v>0.27083333333333331</v>
          </cell>
          <cell r="V4">
            <v>0.39583333333333331</v>
          </cell>
          <cell r="W4" t="str">
            <v>-</v>
          </cell>
          <cell r="X4" t="str">
            <v>-</v>
          </cell>
          <cell r="Y4">
            <v>0.27083333333333331</v>
          </cell>
          <cell r="Z4">
            <v>0.39583333333333331</v>
          </cell>
          <cell r="AA4" t="str">
            <v>-</v>
          </cell>
          <cell r="AB4" t="str">
            <v>-</v>
          </cell>
          <cell r="AC4">
            <v>43206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V4" t="str">
            <v>421I</v>
          </cell>
          <cell r="AW4" t="str">
            <v>C02R</v>
          </cell>
          <cell r="AX4" t="str">
            <v>401I</v>
          </cell>
          <cell r="AY4" t="str">
            <v>407I</v>
          </cell>
          <cell r="BQ4">
            <v>4</v>
          </cell>
          <cell r="BS4">
            <v>4</v>
          </cell>
          <cell r="BT4">
            <v>4</v>
          </cell>
          <cell r="BU4">
            <v>39133</v>
          </cell>
          <cell r="BV4">
            <v>43070</v>
          </cell>
          <cell r="BW4">
            <v>352941.86</v>
          </cell>
          <cell r="BX4">
            <v>6301787.8399999999</v>
          </cell>
          <cell r="BY4" t="str">
            <v>ZONA PAGA V268</v>
          </cell>
          <cell r="BZ4" t="str">
            <v>500 Validadores</v>
          </cell>
          <cell r="CA4" t="str">
            <v>3G</v>
          </cell>
        </row>
        <row r="5">
          <cell r="B5" t="str">
            <v>Activa</v>
          </cell>
          <cell r="F5">
            <v>3</v>
          </cell>
          <cell r="G5" t="str">
            <v>RM-0005</v>
          </cell>
          <cell r="H5" t="str">
            <v>PC207</v>
          </cell>
          <cell r="J5" t="str">
            <v>T-14-110-OP-75</v>
          </cell>
          <cell r="L5" t="str">
            <v>PROVIDENCIA</v>
          </cell>
          <cell r="M5" t="str">
            <v>Parada 2 / (M) Tobalaba</v>
          </cell>
          <cell r="N5" t="str">
            <v>NO</v>
          </cell>
          <cell r="O5" t="str">
            <v>U4</v>
          </cell>
          <cell r="U5">
            <v>0.27083333333333331</v>
          </cell>
          <cell r="V5">
            <v>0.41666666666666669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  <cell r="AD5" t="str">
            <v>-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-</v>
          </cell>
          <cell r="AI5" t="str">
            <v>-</v>
          </cell>
          <cell r="AJ5" t="str">
            <v>-</v>
          </cell>
          <cell r="AK5" t="str">
            <v>-</v>
          </cell>
          <cell r="AM5" t="str">
            <v>-</v>
          </cell>
          <cell r="AN5" t="str">
            <v>-</v>
          </cell>
          <cell r="AO5" t="str">
            <v>-</v>
          </cell>
          <cell r="AP5" t="str">
            <v>-</v>
          </cell>
          <cell r="AQ5" t="str">
            <v>-</v>
          </cell>
          <cell r="AR5" t="str">
            <v>-</v>
          </cell>
          <cell r="AS5" t="str">
            <v>-</v>
          </cell>
          <cell r="AT5" t="str">
            <v>-</v>
          </cell>
          <cell r="AV5" t="str">
            <v>405I</v>
          </cell>
          <cell r="AW5" t="str">
            <v>405cI</v>
          </cell>
          <cell r="BQ5">
            <v>4</v>
          </cell>
          <cell r="BT5">
            <v>3</v>
          </cell>
          <cell r="BU5">
            <v>39139</v>
          </cell>
          <cell r="BV5">
            <v>39139</v>
          </cell>
          <cell r="BW5">
            <v>350797.51</v>
          </cell>
          <cell r="BX5">
            <v>6301264.2400000002</v>
          </cell>
          <cell r="BY5" t="str">
            <v>ZONA PAGA V268</v>
          </cell>
          <cell r="BZ5" t="str">
            <v>500 Validadores</v>
          </cell>
          <cell r="CA5" t="str">
            <v>Amarillo</v>
          </cell>
        </row>
        <row r="6">
          <cell r="B6" t="str">
            <v>Eliminada</v>
          </cell>
          <cell r="F6">
            <v>4</v>
          </cell>
          <cell r="H6" t="str">
            <v>PC738</v>
          </cell>
          <cell r="J6" t="str">
            <v>E-14-170-NS-5</v>
          </cell>
          <cell r="L6" t="str">
            <v>PROVIDENCIA</v>
          </cell>
          <cell r="M6" t="str">
            <v>Parada 4 / (M) Tobalaba</v>
          </cell>
          <cell r="N6" t="str">
            <v>NO</v>
          </cell>
          <cell r="O6" t="str">
            <v>U6</v>
          </cell>
          <cell r="U6">
            <v>0.27083333333333331</v>
          </cell>
          <cell r="V6">
            <v>0.4375</v>
          </cell>
          <cell r="W6">
            <v>0.70833333333333337</v>
          </cell>
          <cell r="X6">
            <v>0.83333333333333337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  <cell r="AD6" t="str">
            <v>-</v>
          </cell>
          <cell r="AE6" t="str">
            <v>-</v>
          </cell>
          <cell r="AF6" t="str">
            <v>-</v>
          </cell>
          <cell r="AG6" t="str">
            <v>-</v>
          </cell>
          <cell r="AH6" t="str">
            <v>-</v>
          </cell>
          <cell r="AI6" t="str">
            <v>-</v>
          </cell>
          <cell r="AJ6" t="str">
            <v>-</v>
          </cell>
          <cell r="AK6" t="str">
            <v>-</v>
          </cell>
          <cell r="AM6" t="str">
            <v>-</v>
          </cell>
          <cell r="AN6" t="str">
            <v>-</v>
          </cell>
          <cell r="AO6" t="str">
            <v>-</v>
          </cell>
          <cell r="AP6" t="str">
            <v>-</v>
          </cell>
          <cell r="AQ6" t="str">
            <v>-</v>
          </cell>
          <cell r="AR6" t="str">
            <v>-</v>
          </cell>
          <cell r="AS6" t="str">
            <v>-</v>
          </cell>
          <cell r="AT6" t="str">
            <v>-</v>
          </cell>
          <cell r="AV6" t="str">
            <v>C06R</v>
          </cell>
          <cell r="BQ6">
            <v>4</v>
          </cell>
          <cell r="BU6">
            <v>39146</v>
          </cell>
          <cell r="BV6">
            <v>39146</v>
          </cell>
          <cell r="BW6">
            <v>351150.01</v>
          </cell>
          <cell r="BX6">
            <v>6301132.9100000001</v>
          </cell>
          <cell r="BY6" t="str">
            <v>ZONA PAGA V268</v>
          </cell>
        </row>
        <row r="7">
          <cell r="B7" t="str">
            <v>Activa</v>
          </cell>
          <cell r="F7">
            <v>5</v>
          </cell>
          <cell r="G7" t="str">
            <v>RM-0009</v>
          </cell>
          <cell r="H7" t="str">
            <v>PC290</v>
          </cell>
          <cell r="J7" t="str">
            <v>T-17-145-PO-5</v>
          </cell>
          <cell r="L7" t="str">
            <v>LAS CONDES</v>
          </cell>
          <cell r="M7" t="str">
            <v>Nueva Las Condes esq. / Sn. Francisco de Asís</v>
          </cell>
          <cell r="N7" t="str">
            <v>NO</v>
          </cell>
          <cell r="O7" t="str">
            <v>U4</v>
          </cell>
          <cell r="U7">
            <v>0.72916666666666663</v>
          </cell>
          <cell r="V7">
            <v>0.8125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  <cell r="AH7" t="str">
            <v>-</v>
          </cell>
          <cell r="AI7" t="str">
            <v>-</v>
          </cell>
          <cell r="AJ7" t="str">
            <v>-</v>
          </cell>
          <cell r="AK7" t="str">
            <v>-</v>
          </cell>
          <cell r="AM7" t="str">
            <v>-</v>
          </cell>
          <cell r="AN7" t="str">
            <v>-</v>
          </cell>
          <cell r="AO7" t="str">
            <v>-</v>
          </cell>
          <cell r="AP7" t="str">
            <v>-</v>
          </cell>
          <cell r="AQ7" t="str">
            <v>-</v>
          </cell>
          <cell r="AR7" t="str">
            <v>-</v>
          </cell>
          <cell r="AS7" t="str">
            <v>-</v>
          </cell>
          <cell r="AT7" t="str">
            <v>-</v>
          </cell>
          <cell r="AV7" t="str">
            <v>405R</v>
          </cell>
          <cell r="AW7" t="str">
            <v>406R</v>
          </cell>
          <cell r="AX7" t="str">
            <v>406cR</v>
          </cell>
          <cell r="AY7" t="str">
            <v>409I</v>
          </cell>
          <cell r="AZ7" t="str">
            <v>426I</v>
          </cell>
          <cell r="BA7" t="str">
            <v>430I</v>
          </cell>
          <cell r="BQ7">
            <v>4</v>
          </cell>
          <cell r="BT7">
            <v>3</v>
          </cell>
          <cell r="BU7">
            <v>39146</v>
          </cell>
          <cell r="BV7">
            <v>39146</v>
          </cell>
          <cell r="BW7">
            <v>358827.31</v>
          </cell>
          <cell r="BX7">
            <v>6306288.2699999996</v>
          </cell>
          <cell r="BY7" t="str">
            <v>ZONA PAGA V268</v>
          </cell>
          <cell r="BZ7" t="str">
            <v>500 Validadores</v>
          </cell>
          <cell r="CA7" t="str">
            <v>Amarillo</v>
          </cell>
        </row>
        <row r="8">
          <cell r="B8" t="str">
            <v>Activa</v>
          </cell>
          <cell r="F8">
            <v>6</v>
          </cell>
          <cell r="G8" t="str">
            <v>RM-0053</v>
          </cell>
          <cell r="H8" t="str">
            <v>PC1147</v>
          </cell>
          <cell r="J8" t="str">
            <v>E-14-128-PO-2</v>
          </cell>
          <cell r="L8" t="str">
            <v>PROVIDENCIA</v>
          </cell>
          <cell r="M8" t="str">
            <v>Parada 2 / Plaza Italia</v>
          </cell>
          <cell r="N8" t="str">
            <v>NO</v>
          </cell>
          <cell r="O8" t="str">
            <v>U4</v>
          </cell>
          <cell r="U8">
            <v>0.25</v>
          </cell>
          <cell r="V8">
            <v>0.375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M8" t="str">
            <v>-</v>
          </cell>
          <cell r="AN8" t="str">
            <v>-</v>
          </cell>
          <cell r="AO8" t="str">
            <v>-</v>
          </cell>
          <cell r="AP8" t="str">
            <v>-</v>
          </cell>
          <cell r="AQ8" t="str">
            <v>-</v>
          </cell>
          <cell r="AR8" t="str">
            <v>-</v>
          </cell>
          <cell r="AS8" t="str">
            <v>-</v>
          </cell>
          <cell r="AT8" t="str">
            <v>-</v>
          </cell>
          <cell r="AV8" t="str">
            <v>405I</v>
          </cell>
          <cell r="AW8" t="str">
            <v>405cI</v>
          </cell>
          <cell r="BQ8">
            <v>4</v>
          </cell>
          <cell r="BT8">
            <v>3</v>
          </cell>
          <cell r="BU8">
            <v>39146</v>
          </cell>
          <cell r="BV8">
            <v>39146</v>
          </cell>
          <cell r="BW8">
            <v>348159</v>
          </cell>
          <cell r="BX8">
            <v>6299046</v>
          </cell>
          <cell r="BY8" t="str">
            <v>ZONA PAGA V268</v>
          </cell>
          <cell r="BZ8" t="str">
            <v>500 Validadores</v>
          </cell>
          <cell r="CA8" t="str">
            <v>Amarillo</v>
          </cell>
        </row>
        <row r="9">
          <cell r="B9" t="str">
            <v>Activa</v>
          </cell>
          <cell r="F9">
            <v>7</v>
          </cell>
          <cell r="G9" t="str">
            <v>RM-0031</v>
          </cell>
          <cell r="H9" t="str">
            <v>PC145</v>
          </cell>
          <cell r="J9" t="str">
            <v>E-14-134-SN-30</v>
          </cell>
          <cell r="L9" t="str">
            <v>PROVIDENCIA</v>
          </cell>
          <cell r="M9" t="str">
            <v>Parada 3 / Plaza Italia</v>
          </cell>
          <cell r="N9" t="str">
            <v>NO</v>
          </cell>
          <cell r="O9" t="str">
            <v>U3</v>
          </cell>
          <cell r="U9">
            <v>0.27083333333333331</v>
          </cell>
          <cell r="V9">
            <v>0.91666666666666663</v>
          </cell>
          <cell r="W9" t="str">
            <v>-</v>
          </cell>
          <cell r="X9" t="str">
            <v>-</v>
          </cell>
          <cell r="Y9">
            <v>0.27083333333333331</v>
          </cell>
          <cell r="Z9">
            <v>0.91666666666666663</v>
          </cell>
          <cell r="AA9" t="str">
            <v>-</v>
          </cell>
          <cell r="AB9" t="str">
            <v>-</v>
          </cell>
          <cell r="AC9">
            <v>43164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  <cell r="AH9" t="str">
            <v>-</v>
          </cell>
          <cell r="AI9" t="str">
            <v>-</v>
          </cell>
          <cell r="AJ9" t="str">
            <v>-</v>
          </cell>
          <cell r="AK9" t="str">
            <v>-</v>
          </cell>
          <cell r="AM9" t="str">
            <v>-</v>
          </cell>
          <cell r="AN9" t="str">
            <v>-</v>
          </cell>
          <cell r="AO9" t="str">
            <v>-</v>
          </cell>
          <cell r="AP9" t="str">
            <v>-</v>
          </cell>
          <cell r="AQ9" t="str">
            <v>-</v>
          </cell>
          <cell r="AR9" t="str">
            <v>-</v>
          </cell>
          <cell r="AS9" t="str">
            <v>-</v>
          </cell>
          <cell r="AT9" t="str">
            <v>-</v>
          </cell>
          <cell r="AV9" t="str">
            <v>307R</v>
          </cell>
          <cell r="AW9" t="str">
            <v>307eR</v>
          </cell>
          <cell r="AX9" t="str">
            <v>314R</v>
          </cell>
          <cell r="AY9" t="str">
            <v>315eR</v>
          </cell>
          <cell r="AZ9" t="str">
            <v>314eR</v>
          </cell>
          <cell r="BQ9">
            <v>4</v>
          </cell>
          <cell r="BT9">
            <v>4</v>
          </cell>
          <cell r="BU9">
            <v>39146</v>
          </cell>
          <cell r="BV9">
            <v>43070</v>
          </cell>
          <cell r="BW9">
            <v>348018.51</v>
          </cell>
          <cell r="BX9">
            <v>6299005.2400000002</v>
          </cell>
          <cell r="BY9" t="str">
            <v>ZONA PAGA V268</v>
          </cell>
          <cell r="BZ9" t="str">
            <v>500 Validadores</v>
          </cell>
          <cell r="CA9" t="str">
            <v>3G</v>
          </cell>
        </row>
        <row r="10">
          <cell r="B10" t="str">
            <v>Activa</v>
          </cell>
          <cell r="F10">
            <v>8</v>
          </cell>
          <cell r="G10" t="str">
            <v>RM-0013</v>
          </cell>
          <cell r="H10" t="str">
            <v>PJ112</v>
          </cell>
          <cell r="J10" t="str">
            <v>E-9-53-OP-15</v>
          </cell>
          <cell r="L10" t="str">
            <v>LO PRADO</v>
          </cell>
          <cell r="M10" t="str">
            <v>Parada 7 / (M) Las Rejas</v>
          </cell>
          <cell r="N10" t="str">
            <v>SI</v>
          </cell>
          <cell r="O10" t="str">
            <v>U4</v>
          </cell>
          <cell r="P10" t="str">
            <v>U1</v>
          </cell>
          <cell r="U10">
            <v>0.70833333333333337</v>
          </cell>
          <cell r="V10">
            <v>0.875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  <cell r="AH10" t="str">
            <v>-</v>
          </cell>
          <cell r="AI10" t="str">
            <v>-</v>
          </cell>
          <cell r="AJ10" t="str">
            <v>-</v>
          </cell>
          <cell r="AK10" t="str">
            <v>-</v>
          </cell>
          <cell r="AM10" t="str">
            <v>-</v>
          </cell>
          <cell r="AN10" t="str">
            <v>-</v>
          </cell>
          <cell r="AO10" t="str">
            <v>-</v>
          </cell>
          <cell r="AP10" t="str">
            <v>-</v>
          </cell>
          <cell r="AQ10" t="str">
            <v>-</v>
          </cell>
          <cell r="AR10" t="str">
            <v>-</v>
          </cell>
          <cell r="AS10" t="str">
            <v>-</v>
          </cell>
          <cell r="AT10" t="str">
            <v>-</v>
          </cell>
          <cell r="AV10" t="str">
            <v>401R</v>
          </cell>
          <cell r="AW10" t="str">
            <v>405R</v>
          </cell>
          <cell r="AX10" t="str">
            <v>421R</v>
          </cell>
          <cell r="AY10" t="str">
            <v>413cR</v>
          </cell>
          <cell r="AZ10" t="str">
            <v>419R</v>
          </cell>
          <cell r="BA10" t="str">
            <v>423R</v>
          </cell>
          <cell r="BB10" t="str">
            <v>431cR</v>
          </cell>
          <cell r="BC10" t="str">
            <v>106R</v>
          </cell>
          <cell r="BQ10">
            <v>4</v>
          </cell>
          <cell r="BT10">
            <v>3</v>
          </cell>
          <cell r="BU10">
            <v>39146</v>
          </cell>
          <cell r="BV10">
            <v>39146</v>
          </cell>
          <cell r="BW10">
            <v>341288.61</v>
          </cell>
          <cell r="BX10">
            <v>6296688.5599999996</v>
          </cell>
          <cell r="BY10" t="str">
            <v>ZONA PAGA V268</v>
          </cell>
          <cell r="BZ10" t="str">
            <v>500 Validadores</v>
          </cell>
          <cell r="CA10" t="str">
            <v>Amarillo</v>
          </cell>
        </row>
        <row r="11">
          <cell r="B11" t="str">
            <v>Activa</v>
          </cell>
          <cell r="F11">
            <v>9</v>
          </cell>
          <cell r="G11" t="str">
            <v>RM-0017</v>
          </cell>
          <cell r="H11" t="str">
            <v>PI386</v>
          </cell>
          <cell r="J11" t="str">
            <v>E-13-54-SN-10</v>
          </cell>
          <cell r="L11" t="str">
            <v>MAIPÚ</v>
          </cell>
          <cell r="M11" t="str">
            <v>Parada 1 / (M) Plaza   de Maipú</v>
          </cell>
          <cell r="N11" t="str">
            <v>SI</v>
          </cell>
          <cell r="O11" t="str">
            <v>U4</v>
          </cell>
          <cell r="P11" t="str">
            <v>U1</v>
          </cell>
          <cell r="U11">
            <v>0.25</v>
          </cell>
          <cell r="V11">
            <v>0.375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  <cell r="AH11" t="str">
            <v>-</v>
          </cell>
          <cell r="AI11" t="str">
            <v>-</v>
          </cell>
          <cell r="AJ11" t="str">
            <v>-</v>
          </cell>
          <cell r="AK11" t="str">
            <v>-</v>
          </cell>
          <cell r="AM11" t="str">
            <v>-</v>
          </cell>
          <cell r="AN11" t="str">
            <v>-</v>
          </cell>
          <cell r="AO11" t="str">
            <v>-</v>
          </cell>
          <cell r="AP11" t="str">
            <v>-</v>
          </cell>
          <cell r="AQ11" t="str">
            <v>-</v>
          </cell>
          <cell r="AR11" t="str">
            <v>-</v>
          </cell>
          <cell r="AS11" t="str">
            <v>-</v>
          </cell>
          <cell r="AT11" t="str">
            <v>-</v>
          </cell>
          <cell r="AV11" t="str">
            <v>401I</v>
          </cell>
          <cell r="AW11" t="str">
            <v>405I</v>
          </cell>
          <cell r="AX11" t="str">
            <v>421I</v>
          </cell>
          <cell r="AY11" t="str">
            <v>413cI</v>
          </cell>
          <cell r="AZ11" t="str">
            <v>431cI</v>
          </cell>
          <cell r="BA11" t="str">
            <v>106I</v>
          </cell>
          <cell r="BB11" t="str">
            <v>110R</v>
          </cell>
          <cell r="BC11" t="str">
            <v>111R</v>
          </cell>
          <cell r="BQ11">
            <v>4</v>
          </cell>
          <cell r="BT11">
            <v>3</v>
          </cell>
          <cell r="BU11">
            <v>39146</v>
          </cell>
          <cell r="BV11">
            <v>39146</v>
          </cell>
          <cell r="BW11">
            <v>336791.45</v>
          </cell>
          <cell r="BX11">
            <v>6290866.5499999998</v>
          </cell>
          <cell r="BY11" t="str">
            <v>ZONA PAGA V268</v>
          </cell>
          <cell r="BZ11" t="str">
            <v>500 Validadores</v>
          </cell>
          <cell r="CA11" t="str">
            <v>Amarillo</v>
          </cell>
        </row>
        <row r="12">
          <cell r="B12" t="str">
            <v>Activa</v>
          </cell>
          <cell r="F12">
            <v>10</v>
          </cell>
          <cell r="G12" t="str">
            <v>RM-0035</v>
          </cell>
          <cell r="H12" t="str">
            <v>PF176</v>
          </cell>
          <cell r="J12" t="str">
            <v>E-34-270-NS-70</v>
          </cell>
          <cell r="L12" t="str">
            <v>PUENTE ALTO</v>
          </cell>
          <cell r="M12" t="str">
            <v>Parada 3 / (M) Plaza de   Puente Alto</v>
          </cell>
          <cell r="N12" t="str">
            <v>NO</v>
          </cell>
          <cell r="O12" t="str">
            <v>U7</v>
          </cell>
          <cell r="U12">
            <v>0.625</v>
          </cell>
          <cell r="V12">
            <v>0.9375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  <cell r="AH12" t="str">
            <v>-</v>
          </cell>
          <cell r="AI12" t="str">
            <v>-</v>
          </cell>
          <cell r="AJ12" t="str">
            <v>-</v>
          </cell>
          <cell r="AK12" t="str">
            <v>-</v>
          </cell>
          <cell r="AM12" t="str">
            <v>-</v>
          </cell>
          <cell r="AN12" t="str">
            <v>-</v>
          </cell>
          <cell r="AO12" t="str">
            <v>-</v>
          </cell>
          <cell r="AP12" t="str">
            <v>-</v>
          </cell>
          <cell r="AQ12" t="str">
            <v>-</v>
          </cell>
          <cell r="AR12" t="str">
            <v>-</v>
          </cell>
          <cell r="AS12" t="str">
            <v>-</v>
          </cell>
          <cell r="AT12" t="str">
            <v>-</v>
          </cell>
          <cell r="AV12" t="str">
            <v>F01I</v>
          </cell>
          <cell r="AW12" t="str">
            <v>F01cI</v>
          </cell>
          <cell r="AX12" t="str">
            <v>F03I</v>
          </cell>
          <cell r="AY12" t="str">
            <v>F03cI</v>
          </cell>
          <cell r="AZ12" t="str">
            <v>F10R</v>
          </cell>
          <cell r="BA12" t="str">
            <v>F11R</v>
          </cell>
          <cell r="BB12" t="str">
            <v>F13R</v>
          </cell>
          <cell r="BC12" t="str">
            <v>F13cR</v>
          </cell>
          <cell r="BD12" t="str">
            <v>F14I</v>
          </cell>
          <cell r="BE12" t="str">
            <v>712R</v>
          </cell>
          <cell r="BF12" t="str">
            <v>F29I</v>
          </cell>
          <cell r="BQ12">
            <v>4</v>
          </cell>
          <cell r="BT12">
            <v>4</v>
          </cell>
          <cell r="BU12">
            <v>39146</v>
          </cell>
          <cell r="BV12">
            <v>39146</v>
          </cell>
          <cell r="BW12">
            <v>353788.28</v>
          </cell>
          <cell r="BX12">
            <v>6280015.0499999998</v>
          </cell>
          <cell r="BY12" t="str">
            <v>ZONA PAGA V268</v>
          </cell>
          <cell r="BZ12" t="str">
            <v>500 Validadores</v>
          </cell>
          <cell r="CA12" t="str">
            <v>Amarillo</v>
          </cell>
        </row>
        <row r="13">
          <cell r="B13" t="str">
            <v>Activa</v>
          </cell>
          <cell r="F13">
            <v>11</v>
          </cell>
          <cell r="G13" t="str">
            <v>RM-0041</v>
          </cell>
          <cell r="H13" t="str">
            <v>PA115</v>
          </cell>
          <cell r="J13" t="str">
            <v>E-20-205-SN-65</v>
          </cell>
          <cell r="L13" t="str">
            <v>SANTIAGO</v>
          </cell>
          <cell r="M13" t="str">
            <v>Parada 6 / (M) Santa Lucía</v>
          </cell>
          <cell r="N13" t="str">
            <v>NO</v>
          </cell>
          <cell r="O13" t="str">
            <v>U2</v>
          </cell>
          <cell r="U13">
            <v>0.66666666666666663</v>
          </cell>
          <cell r="V13">
            <v>0.875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  <cell r="AH13" t="str">
            <v>-</v>
          </cell>
          <cell r="AI13" t="str">
            <v>-</v>
          </cell>
          <cell r="AJ13" t="str">
            <v>-</v>
          </cell>
          <cell r="AK13" t="str">
            <v>-</v>
          </cell>
          <cell r="AM13" t="str">
            <v>-</v>
          </cell>
          <cell r="AN13" t="str">
            <v>-</v>
          </cell>
          <cell r="AO13" t="str">
            <v>-</v>
          </cell>
          <cell r="AP13" t="str">
            <v>-</v>
          </cell>
          <cell r="AQ13" t="str">
            <v>-</v>
          </cell>
          <cell r="AR13" t="str">
            <v>-</v>
          </cell>
          <cell r="AS13" t="str">
            <v>-</v>
          </cell>
          <cell r="AT13" t="str">
            <v>-</v>
          </cell>
          <cell r="AV13" t="str">
            <v>204I</v>
          </cell>
          <cell r="AW13" t="str">
            <v>204eI</v>
          </cell>
          <cell r="BQ13">
            <v>3</v>
          </cell>
          <cell r="BT13">
            <v>2</v>
          </cell>
          <cell r="BU13">
            <v>39146</v>
          </cell>
          <cell r="BV13">
            <v>39146</v>
          </cell>
          <cell r="BW13">
            <v>347012.18</v>
          </cell>
          <cell r="BX13">
            <v>6298353.4299999997</v>
          </cell>
          <cell r="BY13" t="str">
            <v>ZONA PAGA V268</v>
          </cell>
          <cell r="BZ13" t="str">
            <v>500 Validadores</v>
          </cell>
          <cell r="CA13" t="str">
            <v>Amarillo</v>
          </cell>
        </row>
        <row r="14">
          <cell r="B14" t="str">
            <v>Activa</v>
          </cell>
          <cell r="F14">
            <v>12</v>
          </cell>
          <cell r="G14" t="str">
            <v>RM-0023</v>
          </cell>
          <cell r="H14" t="str">
            <v>PA380</v>
          </cell>
          <cell r="J14" t="str">
            <v>E-20-290-OP-15</v>
          </cell>
          <cell r="L14" t="str">
            <v>SANTIAGO</v>
          </cell>
          <cell r="M14" t="str">
            <v>Parada 4 / Estación Mapocho</v>
          </cell>
          <cell r="N14" t="str">
            <v>SI</v>
          </cell>
          <cell r="O14" t="str">
            <v>U1</v>
          </cell>
          <cell r="P14" t="str">
            <v>U6</v>
          </cell>
          <cell r="U14">
            <v>0.6875</v>
          </cell>
          <cell r="V14">
            <v>0.89583333333333337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  <cell r="AH14" t="str">
            <v>-</v>
          </cell>
          <cell r="AI14" t="str">
            <v>-</v>
          </cell>
          <cell r="AJ14" t="str">
            <v>-</v>
          </cell>
          <cell r="AK14" t="str">
            <v>-</v>
          </cell>
          <cell r="AM14" t="str">
            <v>-</v>
          </cell>
          <cell r="AN14" t="str">
            <v>-</v>
          </cell>
          <cell r="AO14" t="str">
            <v>-</v>
          </cell>
          <cell r="AP14" t="str">
            <v>-</v>
          </cell>
          <cell r="AQ14" t="str">
            <v>-</v>
          </cell>
          <cell r="AR14" t="str">
            <v>-</v>
          </cell>
          <cell r="AS14" t="str">
            <v>-</v>
          </cell>
          <cell r="AT14" t="str">
            <v>-</v>
          </cell>
          <cell r="AV14" t="str">
            <v>408R</v>
          </cell>
          <cell r="AW14" t="str">
            <v>408eI</v>
          </cell>
          <cell r="AX14" t="str">
            <v>B20R</v>
          </cell>
          <cell r="BQ14">
            <v>4</v>
          </cell>
          <cell r="BT14">
            <v>3</v>
          </cell>
          <cell r="BU14">
            <v>39576</v>
          </cell>
          <cell r="BV14">
            <v>39576</v>
          </cell>
          <cell r="BW14">
            <v>346484.64</v>
          </cell>
          <cell r="BX14">
            <v>6299537.6699999999</v>
          </cell>
          <cell r="BY14" t="str">
            <v>ZONA PAGA V268</v>
          </cell>
          <cell r="BZ14" t="str">
            <v>500 Validadores</v>
          </cell>
          <cell r="CA14" t="str">
            <v>Amarillo</v>
          </cell>
        </row>
        <row r="15">
          <cell r="B15" t="str">
            <v>Activa</v>
          </cell>
          <cell r="F15">
            <v>13</v>
          </cell>
          <cell r="G15" t="str">
            <v>RM-0067</v>
          </cell>
          <cell r="H15" t="str">
            <v>PC876</v>
          </cell>
          <cell r="J15" t="str">
            <v>E-17-12-SN-30</v>
          </cell>
          <cell r="L15" t="str">
            <v>LAS CONDES</v>
          </cell>
          <cell r="M15" t="str">
            <v>Parada 5 / (M) Escuela   Militar</v>
          </cell>
          <cell r="N15" t="str">
            <v>NO</v>
          </cell>
          <cell r="O15" t="str">
            <v>U6</v>
          </cell>
          <cell r="U15">
            <v>0.27083333333333331</v>
          </cell>
          <cell r="V15">
            <v>0.45833333333333331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M15" t="str">
            <v>-</v>
          </cell>
          <cell r="AN15" t="str">
            <v>-</v>
          </cell>
          <cell r="AO15" t="str">
            <v>-</v>
          </cell>
          <cell r="AP15" t="str">
            <v>-</v>
          </cell>
          <cell r="AQ15" t="str">
            <v>-</v>
          </cell>
          <cell r="AR15" t="str">
            <v>-</v>
          </cell>
          <cell r="AS15" t="str">
            <v>-</v>
          </cell>
          <cell r="AT15" t="str">
            <v>-</v>
          </cell>
          <cell r="AV15" t="str">
            <v>C11I</v>
          </cell>
          <cell r="AW15" t="str">
            <v>C15I</v>
          </cell>
          <cell r="AX15" t="str">
            <v>C20I</v>
          </cell>
          <cell r="BQ15">
            <v>4</v>
          </cell>
          <cell r="BT15">
            <v>5</v>
          </cell>
          <cell r="BU15">
            <v>39160</v>
          </cell>
          <cell r="BV15">
            <v>39160</v>
          </cell>
          <cell r="BW15">
            <v>352693.84</v>
          </cell>
          <cell r="BX15">
            <v>6301656.2999999998</v>
          </cell>
          <cell r="BY15" t="str">
            <v>ZONA PAGA V268</v>
          </cell>
          <cell r="BZ15" t="str">
            <v>500 Validadores</v>
          </cell>
          <cell r="CA15" t="str">
            <v>Amarillo</v>
          </cell>
        </row>
        <row r="16">
          <cell r="B16" t="str">
            <v>Activa</v>
          </cell>
          <cell r="F16">
            <v>14</v>
          </cell>
          <cell r="G16" t="str">
            <v>RM-0073</v>
          </cell>
          <cell r="H16" t="str">
            <v>PJ1587</v>
          </cell>
          <cell r="J16" t="str">
            <v>L-9-29-5-PO</v>
          </cell>
          <cell r="L16" t="str">
            <v>LO PRADO</v>
          </cell>
          <cell r="M16" t="str">
            <v>Parada 4 / (M) San Pablo</v>
          </cell>
          <cell r="N16" t="str">
            <v>NO</v>
          </cell>
          <cell r="O16" t="str">
            <v>U5</v>
          </cell>
          <cell r="U16">
            <v>0.64583333333333337</v>
          </cell>
          <cell r="V16">
            <v>0.91666666666666663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M16" t="str">
            <v>-</v>
          </cell>
          <cell r="AN16" t="str">
            <v>-</v>
          </cell>
          <cell r="AO16" t="str">
            <v>-</v>
          </cell>
          <cell r="AP16" t="str">
            <v>-</v>
          </cell>
          <cell r="AQ16" t="str">
            <v>-</v>
          </cell>
          <cell r="AR16" t="str">
            <v>-</v>
          </cell>
          <cell r="AS16" t="str">
            <v>-</v>
          </cell>
          <cell r="AT16" t="str">
            <v>-</v>
          </cell>
          <cell r="AV16" t="str">
            <v>J18R</v>
          </cell>
          <cell r="AW16" t="str">
            <v>J18cR</v>
          </cell>
          <cell r="BQ16">
            <v>4</v>
          </cell>
          <cell r="BS16">
            <v>4</v>
          </cell>
          <cell r="BT16">
            <v>3</v>
          </cell>
          <cell r="BU16">
            <v>39160</v>
          </cell>
          <cell r="BV16">
            <v>43070</v>
          </cell>
          <cell r="BW16">
            <v>339895.55</v>
          </cell>
          <cell r="BX16">
            <v>6297981.7199999997</v>
          </cell>
          <cell r="BY16" t="str">
            <v>ZONA PAGA V268</v>
          </cell>
          <cell r="BZ16" t="str">
            <v>500 Validadores</v>
          </cell>
          <cell r="CA16" t="str">
            <v>3G</v>
          </cell>
        </row>
        <row r="17">
          <cell r="B17" t="str">
            <v>Activa</v>
          </cell>
          <cell r="F17">
            <v>15</v>
          </cell>
          <cell r="G17" t="str">
            <v>RM-0082</v>
          </cell>
          <cell r="H17" t="str">
            <v>PJ18</v>
          </cell>
          <cell r="J17" t="str">
            <v>E-9-52-NS-20</v>
          </cell>
          <cell r="L17" t="str">
            <v>LO PRADO</v>
          </cell>
          <cell r="M17" t="str">
            <v>Parada 11 / (M) Las Rejas</v>
          </cell>
          <cell r="N17" t="str">
            <v>NO</v>
          </cell>
          <cell r="O17" t="str">
            <v>U1</v>
          </cell>
          <cell r="U17">
            <v>0.6875</v>
          </cell>
          <cell r="V17">
            <v>0.85416666666666663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M17" t="str">
            <v>-</v>
          </cell>
          <cell r="AN17" t="str">
            <v>-</v>
          </cell>
          <cell r="AO17" t="str">
            <v>-</v>
          </cell>
          <cell r="AP17" t="str">
            <v>-</v>
          </cell>
          <cell r="AQ17" t="str">
            <v>-</v>
          </cell>
          <cell r="AR17" t="str">
            <v>-</v>
          </cell>
          <cell r="AS17" t="str">
            <v>-</v>
          </cell>
          <cell r="AT17" t="str">
            <v>-</v>
          </cell>
          <cell r="AV17" t="str">
            <v>101I</v>
          </cell>
          <cell r="AW17" t="str">
            <v>102I</v>
          </cell>
          <cell r="AX17" t="str">
            <v>107I</v>
          </cell>
          <cell r="AY17" t="str">
            <v>101cI</v>
          </cell>
          <cell r="BQ17">
            <v>4</v>
          </cell>
          <cell r="BS17">
            <v>4</v>
          </cell>
          <cell r="BT17">
            <v>3</v>
          </cell>
          <cell r="BU17">
            <v>39160</v>
          </cell>
          <cell r="BV17">
            <v>43070</v>
          </cell>
          <cell r="BW17">
            <v>341476.72</v>
          </cell>
          <cell r="BX17">
            <v>6296769.4800000004</v>
          </cell>
          <cell r="BY17" t="str">
            <v>ZONA PAGA V268</v>
          </cell>
          <cell r="BZ17" t="str">
            <v>500 Validadores</v>
          </cell>
          <cell r="CA17" t="str">
            <v>3G</v>
          </cell>
        </row>
        <row r="18">
          <cell r="B18" t="str">
            <v>Eliminada</v>
          </cell>
          <cell r="F18">
            <v>16</v>
          </cell>
          <cell r="H18" t="str">
            <v>PI67</v>
          </cell>
          <cell r="J18" t="str">
            <v>E-7-51-NS-15</v>
          </cell>
          <cell r="L18" t="str">
            <v>ESTACIÓN CENTRAL</v>
          </cell>
          <cell r="M18" t="str">
            <v>Parada 7 / (M) San   Alberto Hurtado</v>
          </cell>
          <cell r="N18" t="str">
            <v>NO</v>
          </cell>
          <cell r="O18" t="str">
            <v>U1</v>
          </cell>
          <cell r="U18">
            <v>0.6875</v>
          </cell>
          <cell r="V18">
            <v>0.91666666666666663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M18" t="str">
            <v>-</v>
          </cell>
          <cell r="AN18" t="str">
            <v>-</v>
          </cell>
          <cell r="AO18" t="str">
            <v>-</v>
          </cell>
          <cell r="AP18" t="str">
            <v>-</v>
          </cell>
          <cell r="AQ18" t="str">
            <v>-</v>
          </cell>
          <cell r="AR18" t="str">
            <v>-</v>
          </cell>
          <cell r="AS18" t="str">
            <v>-</v>
          </cell>
          <cell r="AT18" t="str">
            <v>-</v>
          </cell>
          <cell r="AV18" t="str">
            <v>105I</v>
          </cell>
          <cell r="AW18" t="str">
            <v>120I</v>
          </cell>
          <cell r="BU18">
            <v>39160</v>
          </cell>
          <cell r="BV18">
            <v>39160</v>
          </cell>
          <cell r="BW18">
            <v>342804.63</v>
          </cell>
          <cell r="BX18">
            <v>6297184.5300000003</v>
          </cell>
          <cell r="BY18" t="str">
            <v>ZONA PAGA V268</v>
          </cell>
        </row>
        <row r="19">
          <cell r="B19" t="str">
            <v>Activa</v>
          </cell>
          <cell r="F19">
            <v>17</v>
          </cell>
          <cell r="G19" t="str">
            <v>RM-0103</v>
          </cell>
          <cell r="H19" t="str">
            <v>PA87</v>
          </cell>
          <cell r="J19" t="str">
            <v>E-20-291-PO-10</v>
          </cell>
          <cell r="L19" t="str">
            <v>SANTIAGO</v>
          </cell>
          <cell r="M19" t="str">
            <v>Parada 7 / Estación Mapocho</v>
          </cell>
          <cell r="N19" t="str">
            <v>SI</v>
          </cell>
          <cell r="O19" t="str">
            <v>U2</v>
          </cell>
          <cell r="P19" t="str">
            <v>U3</v>
          </cell>
          <cell r="U19">
            <v>0.27083333333333331</v>
          </cell>
          <cell r="V19">
            <v>0.91666666666666663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M19" t="str">
            <v>-</v>
          </cell>
          <cell r="AN19" t="str">
            <v>-</v>
          </cell>
          <cell r="AO19" t="str">
            <v>-</v>
          </cell>
          <cell r="AP19" t="str">
            <v>-</v>
          </cell>
          <cell r="AQ19" t="str">
            <v>-</v>
          </cell>
          <cell r="AR19" t="str">
            <v>-</v>
          </cell>
          <cell r="AS19" t="str">
            <v>-</v>
          </cell>
          <cell r="AT19" t="str">
            <v>-</v>
          </cell>
          <cell r="AV19" t="str">
            <v>201R</v>
          </cell>
          <cell r="AW19" t="str">
            <v>201eR</v>
          </cell>
          <cell r="AX19" t="str">
            <v>202cR</v>
          </cell>
          <cell r="AY19" t="str">
            <v>223R</v>
          </cell>
          <cell r="AZ19" t="str">
            <v>214I</v>
          </cell>
          <cell r="BA19" t="str">
            <v>308R</v>
          </cell>
          <cell r="BQ19">
            <v>4</v>
          </cell>
          <cell r="BR19">
            <v>2</v>
          </cell>
          <cell r="BT19">
            <v>4</v>
          </cell>
          <cell r="BU19">
            <v>39160</v>
          </cell>
          <cell r="BV19">
            <v>39160</v>
          </cell>
          <cell r="BW19">
            <v>346390.48</v>
          </cell>
          <cell r="BX19">
            <v>6299487.7000000002</v>
          </cell>
          <cell r="BY19" t="str">
            <v>ZONA PAGA V268</v>
          </cell>
          <cell r="BZ19" t="str">
            <v>500 Validadores</v>
          </cell>
          <cell r="CA19" t="str">
            <v>Amarillo</v>
          </cell>
        </row>
        <row r="20">
          <cell r="B20" t="str">
            <v>Activa</v>
          </cell>
          <cell r="F20">
            <v>18</v>
          </cell>
          <cell r="G20" t="str">
            <v>RM-0077</v>
          </cell>
          <cell r="H20" t="str">
            <v>PJ96</v>
          </cell>
          <cell r="J20" t="str">
            <v>L-9-7-63-PO</v>
          </cell>
          <cell r="L20" t="str">
            <v>LO PRADO</v>
          </cell>
          <cell r="M20" t="str">
            <v>Parada 5 / (M) Pajaritos</v>
          </cell>
          <cell r="N20" t="str">
            <v>NO</v>
          </cell>
          <cell r="O20" t="str">
            <v>U5</v>
          </cell>
          <cell r="U20">
            <v>0.70833333333333337</v>
          </cell>
          <cell r="V20">
            <v>0.85416666666666663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M20" t="str">
            <v>-</v>
          </cell>
          <cell r="AN20" t="str">
            <v>-</v>
          </cell>
          <cell r="AO20" t="str">
            <v>-</v>
          </cell>
          <cell r="AP20" t="str">
            <v>-</v>
          </cell>
          <cell r="AQ20" t="str">
            <v>-</v>
          </cell>
          <cell r="AR20" t="str">
            <v>-</v>
          </cell>
          <cell r="AS20" t="str">
            <v>-</v>
          </cell>
          <cell r="AT20" t="str">
            <v>-</v>
          </cell>
          <cell r="AV20" t="str">
            <v>510I</v>
          </cell>
          <cell r="AW20" t="str">
            <v>516I</v>
          </cell>
          <cell r="AX20" t="str">
            <v>J06R</v>
          </cell>
          <cell r="AY20" t="str">
            <v>J11R</v>
          </cell>
          <cell r="AZ20" t="str">
            <v>J12I</v>
          </cell>
          <cell r="BA20" t="str">
            <v>J17I</v>
          </cell>
          <cell r="BQ20">
            <v>3</v>
          </cell>
          <cell r="BT20">
            <v>2</v>
          </cell>
          <cell r="BU20">
            <v>39160</v>
          </cell>
          <cell r="BV20">
            <v>39160</v>
          </cell>
          <cell r="BW20">
            <v>340430.44</v>
          </cell>
          <cell r="BX20">
            <v>6296729.9900000002</v>
          </cell>
          <cell r="BY20" t="str">
            <v>ZONA PAGA V268</v>
          </cell>
          <cell r="BZ20" t="str">
            <v>500 Validadores</v>
          </cell>
          <cell r="CA20" t="str">
            <v>Amarillo</v>
          </cell>
        </row>
        <row r="21">
          <cell r="B21" t="str">
            <v>Activa</v>
          </cell>
          <cell r="F21">
            <v>19</v>
          </cell>
          <cell r="G21" t="str">
            <v>RM-0095</v>
          </cell>
          <cell r="H21" t="str">
            <v>PA109</v>
          </cell>
          <cell r="J21" t="str">
            <v>E-20-205-SN-60</v>
          </cell>
          <cell r="L21" t="str">
            <v>SANTIAGO</v>
          </cell>
          <cell r="M21" t="str">
            <v>Parada 8 / (M) Santa Lucía</v>
          </cell>
          <cell r="N21" t="str">
            <v>NO</v>
          </cell>
          <cell r="O21" t="str">
            <v>U2</v>
          </cell>
          <cell r="U21">
            <v>0.72916666666666663</v>
          </cell>
          <cell r="V21">
            <v>0.875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M21" t="str">
            <v>-</v>
          </cell>
          <cell r="AN21" t="str">
            <v>-</v>
          </cell>
          <cell r="AO21" t="str">
            <v>-</v>
          </cell>
          <cell r="AP21" t="str">
            <v>-</v>
          </cell>
          <cell r="AQ21" t="str">
            <v>-</v>
          </cell>
          <cell r="AR21" t="str">
            <v>-</v>
          </cell>
          <cell r="AS21" t="str">
            <v>-</v>
          </cell>
          <cell r="AT21" t="str">
            <v>-</v>
          </cell>
          <cell r="AV21" t="str">
            <v>203R</v>
          </cell>
          <cell r="AW21" t="str">
            <v>208R</v>
          </cell>
          <cell r="AX21" t="str">
            <v>203eR</v>
          </cell>
          <cell r="BQ21">
            <v>4</v>
          </cell>
          <cell r="BT21">
            <v>2</v>
          </cell>
          <cell r="BU21">
            <v>39160</v>
          </cell>
          <cell r="BV21">
            <v>39160</v>
          </cell>
          <cell r="BW21">
            <v>347000.49</v>
          </cell>
          <cell r="BX21">
            <v>6298345.4299999997</v>
          </cell>
          <cell r="BY21" t="str">
            <v>ZONA PAGA V268</v>
          </cell>
          <cell r="BZ21" t="str">
            <v>500 Validadores</v>
          </cell>
          <cell r="CA21" t="str">
            <v>Amarillo</v>
          </cell>
        </row>
        <row r="22">
          <cell r="B22" t="str">
            <v>Activa</v>
          </cell>
          <cell r="F22">
            <v>20</v>
          </cell>
          <cell r="G22" t="str">
            <v>RM-0099</v>
          </cell>
          <cell r="H22" t="str">
            <v>PA138</v>
          </cell>
          <cell r="J22" t="str">
            <v>E-20-205-SN-55</v>
          </cell>
          <cell r="L22" t="str">
            <v>SANTIAGO</v>
          </cell>
          <cell r="M22" t="str">
            <v>Parada 7 / (M) Santa Lucía</v>
          </cell>
          <cell r="N22" t="str">
            <v>NO</v>
          </cell>
          <cell r="O22" t="str">
            <v>U2</v>
          </cell>
          <cell r="U22">
            <v>0.66666666666666663</v>
          </cell>
          <cell r="V22">
            <v>0.85416666666666663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M22" t="str">
            <v>-</v>
          </cell>
          <cell r="AN22" t="str">
            <v>-</v>
          </cell>
          <cell r="AO22" t="str">
            <v>-</v>
          </cell>
          <cell r="AP22" t="str">
            <v>-</v>
          </cell>
          <cell r="AQ22" t="str">
            <v>-</v>
          </cell>
          <cell r="AR22" t="str">
            <v>-</v>
          </cell>
          <cell r="AS22" t="str">
            <v>-</v>
          </cell>
          <cell r="AT22" t="str">
            <v>-</v>
          </cell>
          <cell r="AV22" t="str">
            <v>205I</v>
          </cell>
          <cell r="AW22" t="str">
            <v>209I</v>
          </cell>
          <cell r="AX22" t="str">
            <v>205eI</v>
          </cell>
          <cell r="AY22" t="str">
            <v>209eI</v>
          </cell>
          <cell r="BQ22">
            <v>4</v>
          </cell>
          <cell r="BT22">
            <v>3</v>
          </cell>
          <cell r="BU22">
            <v>39160</v>
          </cell>
          <cell r="BV22">
            <v>39160</v>
          </cell>
          <cell r="BW22">
            <v>347019.32</v>
          </cell>
          <cell r="BX22">
            <v>6298319.1100000003</v>
          </cell>
          <cell r="BY22" t="str">
            <v>ZONA PAGA V268</v>
          </cell>
          <cell r="BZ22" t="str">
            <v>500 Validadores</v>
          </cell>
          <cell r="CA22" t="str">
            <v>Amarillo</v>
          </cell>
        </row>
        <row r="23">
          <cell r="B23" t="str">
            <v>Activa</v>
          </cell>
          <cell r="F23">
            <v>21</v>
          </cell>
          <cell r="G23" t="str">
            <v>RM-0109</v>
          </cell>
          <cell r="H23" t="str">
            <v>PD451</v>
          </cell>
          <cell r="J23" t="str">
            <v>E-18-157-OP-5</v>
          </cell>
          <cell r="L23" t="str">
            <v>ÑUÑOA</v>
          </cell>
          <cell r="M23" t="str">
            <v>Parada 5 / (M) Plaza Egaña</v>
          </cell>
          <cell r="N23" t="str">
            <v>SI</v>
          </cell>
          <cell r="O23" t="str">
            <v>U4</v>
          </cell>
          <cell r="P23" t="str">
            <v>U2</v>
          </cell>
          <cell r="U23">
            <v>0.29166666666666669</v>
          </cell>
          <cell r="V23">
            <v>0.39583333333333331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M23" t="str">
            <v>-</v>
          </cell>
          <cell r="AN23" t="str">
            <v>-</v>
          </cell>
          <cell r="AO23" t="str">
            <v>-</v>
          </cell>
          <cell r="AP23" t="str">
            <v>-</v>
          </cell>
          <cell r="AQ23" t="str">
            <v>-</v>
          </cell>
          <cell r="AR23" t="str">
            <v>-</v>
          </cell>
          <cell r="AS23" t="str">
            <v>-</v>
          </cell>
          <cell r="AT23" t="str">
            <v>-</v>
          </cell>
          <cell r="AV23" t="str">
            <v>403R</v>
          </cell>
          <cell r="AW23" t="str">
            <v>422R</v>
          </cell>
          <cell r="AX23" t="str">
            <v>227I</v>
          </cell>
          <cell r="AY23" t="str">
            <v>D03R</v>
          </cell>
          <cell r="AZ23" t="str">
            <v>D09I</v>
          </cell>
          <cell r="BQ23">
            <v>4</v>
          </cell>
          <cell r="BT23">
            <v>3</v>
          </cell>
          <cell r="BU23">
            <v>39160</v>
          </cell>
          <cell r="BV23">
            <v>39160</v>
          </cell>
          <cell r="BW23">
            <v>353951.48</v>
          </cell>
          <cell r="BX23">
            <v>6297341.6900000004</v>
          </cell>
          <cell r="BY23" t="str">
            <v>ZONA PAGA V268</v>
          </cell>
          <cell r="BZ23" t="str">
            <v>500 Validadores</v>
          </cell>
          <cell r="CA23" t="str">
            <v>Amarillo</v>
          </cell>
        </row>
        <row r="24">
          <cell r="B24" t="str">
            <v>Activa</v>
          </cell>
          <cell r="F24">
            <v>22</v>
          </cell>
          <cell r="G24" t="str">
            <v>RM-0119</v>
          </cell>
          <cell r="H24" t="str">
            <v>PC618</v>
          </cell>
          <cell r="J24" t="str">
            <v>E-14-170-SN-10</v>
          </cell>
          <cell r="L24" t="str">
            <v>PROVIDENCIA</v>
          </cell>
          <cell r="M24" t="str">
            <v>Parada 1 / (M) Francisco Bilbao</v>
          </cell>
          <cell r="N24" t="str">
            <v>NO</v>
          </cell>
          <cell r="O24" t="str">
            <v>U6</v>
          </cell>
          <cell r="U24">
            <v>0.25</v>
          </cell>
          <cell r="V24">
            <v>0.45833333333333331</v>
          </cell>
          <cell r="W24" t="str">
            <v>-</v>
          </cell>
          <cell r="X24" t="str">
            <v>-</v>
          </cell>
          <cell r="Y24">
            <v>0.25</v>
          </cell>
          <cell r="Z24">
            <v>0.45833333333333331</v>
          </cell>
          <cell r="AA24" t="str">
            <v>-</v>
          </cell>
          <cell r="AB24" t="str">
            <v>-</v>
          </cell>
          <cell r="AC24">
            <v>43206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  <cell r="AH24" t="str">
            <v>-</v>
          </cell>
          <cell r="AI24" t="str">
            <v>-</v>
          </cell>
          <cell r="AJ24" t="str">
            <v>-</v>
          </cell>
          <cell r="AK24" t="str">
            <v>-</v>
          </cell>
          <cell r="AM24" t="str">
            <v>-</v>
          </cell>
          <cell r="AN24" t="str">
            <v>-</v>
          </cell>
          <cell r="AO24" t="str">
            <v>-</v>
          </cell>
          <cell r="AP24" t="str">
            <v>-</v>
          </cell>
          <cell r="AQ24" t="str">
            <v>-</v>
          </cell>
          <cell r="AR24" t="str">
            <v>-</v>
          </cell>
          <cell r="AS24" t="str">
            <v>-</v>
          </cell>
          <cell r="AT24" t="str">
            <v>-</v>
          </cell>
          <cell r="AV24" t="str">
            <v>C01I</v>
          </cell>
          <cell r="AW24" t="str">
            <v>C05R</v>
          </cell>
          <cell r="AX24" t="str">
            <v>C07R</v>
          </cell>
          <cell r="BQ24">
            <v>4</v>
          </cell>
          <cell r="BS24">
            <v>4</v>
          </cell>
          <cell r="BT24">
            <v>4</v>
          </cell>
          <cell r="BU24">
            <v>39167</v>
          </cell>
          <cell r="BV24">
            <v>43070</v>
          </cell>
          <cell r="BW24">
            <v>352636.54</v>
          </cell>
          <cell r="BX24">
            <v>6299789.4800000004</v>
          </cell>
          <cell r="BY24" t="str">
            <v>ZONA PAGA V268</v>
          </cell>
          <cell r="BZ24" t="str">
            <v>500 Validadores</v>
          </cell>
          <cell r="CA24" t="str">
            <v>3G</v>
          </cell>
        </row>
        <row r="25">
          <cell r="B25" t="str">
            <v>Activa</v>
          </cell>
          <cell r="F25">
            <v>23</v>
          </cell>
          <cell r="G25" t="str">
            <v>RM-0127</v>
          </cell>
          <cell r="H25" t="str">
            <v>PJ149</v>
          </cell>
          <cell r="J25" t="str">
            <v>E-9-71-OP-33</v>
          </cell>
          <cell r="L25" t="str">
            <v>LO PRADO</v>
          </cell>
          <cell r="M25" t="str">
            <v>Parada 7 / (M) San Pablo</v>
          </cell>
          <cell r="N25" t="str">
            <v>NO</v>
          </cell>
          <cell r="O25" t="str">
            <v>U4</v>
          </cell>
          <cell r="U25">
            <v>0.72916666666666663</v>
          </cell>
          <cell r="V25">
            <v>0.875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  <cell r="AH25" t="str">
            <v>-</v>
          </cell>
          <cell r="AI25" t="str">
            <v>-</v>
          </cell>
          <cell r="AJ25" t="str">
            <v>-</v>
          </cell>
          <cell r="AK25" t="str">
            <v>-</v>
          </cell>
          <cell r="AM25" t="str">
            <v>-</v>
          </cell>
          <cell r="AN25" t="str">
            <v>-</v>
          </cell>
          <cell r="AO25" t="str">
            <v>-</v>
          </cell>
          <cell r="AP25" t="str">
            <v>-</v>
          </cell>
          <cell r="AQ25" t="str">
            <v>-</v>
          </cell>
          <cell r="AR25" t="str">
            <v>-</v>
          </cell>
          <cell r="AS25" t="str">
            <v>-</v>
          </cell>
          <cell r="AT25" t="str">
            <v>-</v>
          </cell>
          <cell r="AV25" t="str">
            <v>402R</v>
          </cell>
          <cell r="AW25" t="str">
            <v>406R</v>
          </cell>
          <cell r="AX25" t="str">
            <v>407R</v>
          </cell>
          <cell r="AY25" t="str">
            <v>422R</v>
          </cell>
          <cell r="AZ25" t="str">
            <v>426R</v>
          </cell>
          <cell r="BQ25">
            <v>4</v>
          </cell>
          <cell r="BT25">
            <v>2</v>
          </cell>
          <cell r="BU25">
            <v>39175</v>
          </cell>
          <cell r="BV25">
            <v>39175</v>
          </cell>
          <cell r="BW25">
            <v>339764.44</v>
          </cell>
          <cell r="BX25">
            <v>6298136.2300000004</v>
          </cell>
          <cell r="BY25" t="str">
            <v>ZONA PAGA V268</v>
          </cell>
          <cell r="BZ25" t="str">
            <v>500 Validadores</v>
          </cell>
          <cell r="CA25" t="str">
            <v>Amarillo</v>
          </cell>
        </row>
        <row r="26">
          <cell r="B26" t="str">
            <v>Activa</v>
          </cell>
          <cell r="F26">
            <v>26</v>
          </cell>
          <cell r="G26" t="str">
            <v>RM-0225</v>
          </cell>
          <cell r="H26" t="str">
            <v>PI470</v>
          </cell>
          <cell r="I26" t="str">
            <v>PI400</v>
          </cell>
          <cell r="J26" t="str">
            <v>E-7-53-PO-15</v>
          </cell>
          <cell r="K26" t="str">
            <v>E-7-53-PO-20</v>
          </cell>
          <cell r="L26" t="str">
            <v>ESTACIÓN CENTRAL</v>
          </cell>
          <cell r="M26" t="str">
            <v>Parada 4 / (M) Las Rejas - Parada 3 / (M) Las  Rejas</v>
          </cell>
          <cell r="N26" t="str">
            <v>NO</v>
          </cell>
          <cell r="O26" t="str">
            <v>U4</v>
          </cell>
          <cell r="U26">
            <v>0.25</v>
          </cell>
          <cell r="V26">
            <v>0.4375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M26" t="str">
            <v>-</v>
          </cell>
          <cell r="AN26" t="str">
            <v>-</v>
          </cell>
          <cell r="AO26" t="str">
            <v>-</v>
          </cell>
          <cell r="AP26" t="str">
            <v>-</v>
          </cell>
          <cell r="AQ26" t="str">
            <v>-</v>
          </cell>
          <cell r="AR26" t="str">
            <v>-</v>
          </cell>
          <cell r="AS26" t="str">
            <v>-</v>
          </cell>
          <cell r="AT26" t="str">
            <v>-</v>
          </cell>
          <cell r="AV26" t="str">
            <v>401I</v>
          </cell>
          <cell r="AW26" t="str">
            <v>405I</v>
          </cell>
          <cell r="AX26" t="str">
            <v>412I</v>
          </cell>
          <cell r="AY26" t="str">
            <v>413cI</v>
          </cell>
          <cell r="AZ26" t="str">
            <v>418I</v>
          </cell>
          <cell r="BA26" t="str">
            <v>421I</v>
          </cell>
          <cell r="BQ26">
            <v>4</v>
          </cell>
          <cell r="BS26">
            <v>4</v>
          </cell>
          <cell r="BT26">
            <v>4</v>
          </cell>
          <cell r="BU26">
            <v>39318</v>
          </cell>
          <cell r="BV26">
            <v>43070</v>
          </cell>
          <cell r="BW26">
            <v>341400.3</v>
          </cell>
          <cell r="BX26">
            <v>6296663.8899999997</v>
          </cell>
          <cell r="BY26" t="str">
            <v>ZONA PAGA V268</v>
          </cell>
          <cell r="BZ26" t="str">
            <v>500 Validadores</v>
          </cell>
          <cell r="CA26" t="str">
            <v>3G</v>
          </cell>
        </row>
        <row r="27">
          <cell r="B27" t="str">
            <v>Activa</v>
          </cell>
          <cell r="F27">
            <v>28</v>
          </cell>
          <cell r="G27" t="str">
            <v>RM-0235</v>
          </cell>
          <cell r="H27" t="str">
            <v>PA340</v>
          </cell>
          <cell r="J27" t="str">
            <v>E-20-53-PO-90</v>
          </cell>
          <cell r="L27" t="str">
            <v>SANTIAGO</v>
          </cell>
          <cell r="M27" t="str">
            <v>Parada 9 / (M) Santa Lucía</v>
          </cell>
          <cell r="N27" t="str">
            <v>NO</v>
          </cell>
          <cell r="O27" t="str">
            <v>U4</v>
          </cell>
          <cell r="U27">
            <v>0.29166666666666669</v>
          </cell>
          <cell r="V27">
            <v>0.375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M27" t="str">
            <v>-</v>
          </cell>
          <cell r="AN27" t="str">
            <v>-</v>
          </cell>
          <cell r="AO27" t="str">
            <v>-</v>
          </cell>
          <cell r="AP27" t="str">
            <v>-</v>
          </cell>
          <cell r="AQ27" t="str">
            <v>-</v>
          </cell>
          <cell r="AR27" t="str">
            <v>-</v>
          </cell>
          <cell r="AS27" t="str">
            <v>-</v>
          </cell>
          <cell r="AT27" t="str">
            <v>-</v>
          </cell>
          <cell r="AV27" t="str">
            <v>401I</v>
          </cell>
          <cell r="AW27" t="str">
            <v>407I</v>
          </cell>
          <cell r="AX27" t="str">
            <v>412I</v>
          </cell>
          <cell r="AY27" t="str">
            <v>418I</v>
          </cell>
          <cell r="AZ27" t="str">
            <v>421I</v>
          </cell>
          <cell r="BQ27">
            <v>4</v>
          </cell>
          <cell r="BT27">
            <v>2</v>
          </cell>
          <cell r="BU27">
            <v>39316</v>
          </cell>
          <cell r="BV27">
            <v>39316</v>
          </cell>
          <cell r="BW27">
            <v>346955.88</v>
          </cell>
          <cell r="BX27">
            <v>6298376.3200000003</v>
          </cell>
          <cell r="BY27" t="str">
            <v>ZONA PAGA V268</v>
          </cell>
          <cell r="BZ27" t="str">
            <v>500 Validadores</v>
          </cell>
          <cell r="CA27" t="str">
            <v>Amarillo</v>
          </cell>
        </row>
        <row r="28">
          <cell r="B28" t="str">
            <v>Activa</v>
          </cell>
          <cell r="F28">
            <v>29</v>
          </cell>
          <cell r="G28" t="str">
            <v>RM-0242</v>
          </cell>
          <cell r="H28" t="str">
            <v>PA344</v>
          </cell>
          <cell r="J28" t="str">
            <v>E-20-53-OP-40</v>
          </cell>
          <cell r="L28" t="str">
            <v>SANTIAGO</v>
          </cell>
          <cell r="M28" t="str">
            <v>Parada 12 / (M) Santa Lucía</v>
          </cell>
          <cell r="N28" t="str">
            <v>SI</v>
          </cell>
          <cell r="O28" t="str">
            <v>U4</v>
          </cell>
          <cell r="P28" t="str">
            <v>U1</v>
          </cell>
          <cell r="Q28" t="str">
            <v>U5</v>
          </cell>
          <cell r="U28">
            <v>0.70833333333333337</v>
          </cell>
          <cell r="V28">
            <v>0.85416666666666663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M28" t="str">
            <v>-</v>
          </cell>
          <cell r="AN28" t="str">
            <v>-</v>
          </cell>
          <cell r="AO28" t="str">
            <v>-</v>
          </cell>
          <cell r="AP28" t="str">
            <v>-</v>
          </cell>
          <cell r="AQ28" t="str">
            <v>-</v>
          </cell>
          <cell r="AR28" t="str">
            <v>-</v>
          </cell>
          <cell r="AS28" t="str">
            <v>-</v>
          </cell>
          <cell r="AT28" t="str">
            <v>-</v>
          </cell>
          <cell r="AV28" t="str">
            <v>106R</v>
          </cell>
          <cell r="AW28" t="str">
            <v>401R</v>
          </cell>
          <cell r="AX28" t="str">
            <v>405R</v>
          </cell>
          <cell r="AY28" t="str">
            <v>419R</v>
          </cell>
          <cell r="AZ28" t="str">
            <v>421R</v>
          </cell>
          <cell r="BA28" t="str">
            <v>423R</v>
          </cell>
          <cell r="BB28" t="str">
            <v>424R</v>
          </cell>
          <cell r="BC28" t="str">
            <v>125I</v>
          </cell>
          <cell r="BQ28">
            <v>3</v>
          </cell>
          <cell r="BT28">
            <v>2</v>
          </cell>
          <cell r="BU28">
            <v>39318</v>
          </cell>
          <cell r="BV28">
            <v>39318</v>
          </cell>
          <cell r="BW28">
            <v>346891.96</v>
          </cell>
          <cell r="BX28">
            <v>6298402.6900000004</v>
          </cell>
          <cell r="BY28" t="str">
            <v>ZONA PAGA V268</v>
          </cell>
          <cell r="BZ28" t="str">
            <v>500 Validadores</v>
          </cell>
          <cell r="CA28" t="str">
            <v>Amarillo</v>
          </cell>
        </row>
        <row r="29">
          <cell r="B29" t="str">
            <v>Activa</v>
          </cell>
          <cell r="F29">
            <v>30</v>
          </cell>
          <cell r="G29" t="str">
            <v>RM-0245</v>
          </cell>
          <cell r="H29" t="str">
            <v>PD453</v>
          </cell>
          <cell r="J29" t="str">
            <v>E-18-157-OP-45</v>
          </cell>
          <cell r="L29" t="str">
            <v>ÑUÑOA</v>
          </cell>
          <cell r="M29" t="str">
            <v>Parada 2 / Irarrázaval   Macul</v>
          </cell>
          <cell r="N29" t="str">
            <v>NO</v>
          </cell>
          <cell r="O29" t="str">
            <v>U4</v>
          </cell>
          <cell r="U29">
            <v>0.29166666666666669</v>
          </cell>
          <cell r="V29">
            <v>0.41666666666666669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M29" t="str">
            <v>-</v>
          </cell>
          <cell r="AN29" t="str">
            <v>-</v>
          </cell>
          <cell r="AO29" t="str">
            <v>-</v>
          </cell>
          <cell r="AP29" t="str">
            <v>-</v>
          </cell>
          <cell r="AQ29" t="str">
            <v>-</v>
          </cell>
          <cell r="AR29" t="str">
            <v>-</v>
          </cell>
          <cell r="AS29" t="str">
            <v>-</v>
          </cell>
          <cell r="AT29" t="str">
            <v>-</v>
          </cell>
          <cell r="AV29" t="str">
            <v>403R</v>
          </cell>
          <cell r="AW29" t="str">
            <v>422R</v>
          </cell>
          <cell r="BQ29">
            <v>2</v>
          </cell>
          <cell r="BT29">
            <v>4</v>
          </cell>
          <cell r="BU29">
            <v>43070</v>
          </cell>
          <cell r="BV29">
            <v>43070</v>
          </cell>
          <cell r="BW29">
            <v>351578.64</v>
          </cell>
          <cell r="BX29">
            <v>6297138.3799999999</v>
          </cell>
          <cell r="BY29" t="str">
            <v>ZONA PAGA V268</v>
          </cell>
          <cell r="BZ29" t="str">
            <v>500 Validadores</v>
          </cell>
          <cell r="CA29" t="str">
            <v>Amarillo</v>
          </cell>
        </row>
        <row r="30">
          <cell r="B30" t="str">
            <v>Activa</v>
          </cell>
          <cell r="F30">
            <v>31</v>
          </cell>
          <cell r="G30" t="str">
            <v>RM-0251</v>
          </cell>
          <cell r="H30" t="str">
            <v>PI419</v>
          </cell>
          <cell r="J30" t="str">
            <v>E-13-54-NS-85</v>
          </cell>
          <cell r="L30" t="str">
            <v>MAIPÚ</v>
          </cell>
          <cell r="M30" t="str">
            <v>Parada 10 y 11 / (M) Plaza   de Maipú</v>
          </cell>
          <cell r="N30" t="str">
            <v>SI</v>
          </cell>
          <cell r="O30" t="str">
            <v>U4</v>
          </cell>
          <cell r="P30" t="str">
            <v>U1</v>
          </cell>
          <cell r="Q30" t="str">
            <v>U5</v>
          </cell>
          <cell r="U30">
            <v>0.6875</v>
          </cell>
          <cell r="V30">
            <v>0.91666666666666663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  <cell r="AB30" t="str">
            <v>-</v>
          </cell>
          <cell r="AD30" t="str">
            <v>-</v>
          </cell>
          <cell r="AE30" t="str">
            <v>-</v>
          </cell>
          <cell r="AF30" t="str">
            <v>-</v>
          </cell>
          <cell r="AG30" t="str">
            <v>-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M30" t="str">
            <v>-</v>
          </cell>
          <cell r="AN30" t="str">
            <v>-</v>
          </cell>
          <cell r="AO30" t="str">
            <v>-</v>
          </cell>
          <cell r="AP30" t="str">
            <v>-</v>
          </cell>
          <cell r="AQ30" t="str">
            <v>-</v>
          </cell>
          <cell r="AR30" t="str">
            <v>-</v>
          </cell>
          <cell r="AS30" t="str">
            <v>-</v>
          </cell>
          <cell r="AT30" t="str">
            <v>-</v>
          </cell>
          <cell r="AV30" t="str">
            <v>106R</v>
          </cell>
          <cell r="AW30" t="str">
            <v>111I</v>
          </cell>
          <cell r="AX30" t="str">
            <v>401R</v>
          </cell>
          <cell r="AY30" t="str">
            <v>405R</v>
          </cell>
          <cell r="AZ30" t="str">
            <v>413cR</v>
          </cell>
          <cell r="BA30" t="str">
            <v>506R</v>
          </cell>
          <cell r="BB30" t="str">
            <v>506eR</v>
          </cell>
          <cell r="BC30" t="str">
            <v>506vR</v>
          </cell>
          <cell r="BQ30">
            <v>4</v>
          </cell>
          <cell r="BT30">
            <v>3</v>
          </cell>
          <cell r="BU30">
            <v>39317</v>
          </cell>
          <cell r="BV30">
            <v>39317</v>
          </cell>
          <cell r="BW30">
            <v>336767.86</v>
          </cell>
          <cell r="BX30">
            <v>6290784.7300000004</v>
          </cell>
          <cell r="BY30" t="str">
            <v>ZONA PAGA V268</v>
          </cell>
          <cell r="BZ30" t="str">
            <v>500 Validadores</v>
          </cell>
          <cell r="CA30" t="str">
            <v>Amarillo</v>
          </cell>
        </row>
        <row r="31">
          <cell r="B31" t="str">
            <v>Activa</v>
          </cell>
          <cell r="F31">
            <v>32</v>
          </cell>
          <cell r="G31" t="str">
            <v>RM-0255</v>
          </cell>
          <cell r="H31" t="str">
            <v>PJ956</v>
          </cell>
          <cell r="J31" t="str">
            <v>E-9-71-OP-32</v>
          </cell>
          <cell r="L31" t="str">
            <v>LO PRADO</v>
          </cell>
          <cell r="M31" t="str">
            <v>Parada 1 / (M) San Pablo</v>
          </cell>
          <cell r="N31" t="str">
            <v>NO</v>
          </cell>
          <cell r="O31" t="str">
            <v>U5</v>
          </cell>
          <cell r="U31">
            <v>0.64583333333333337</v>
          </cell>
          <cell r="V31">
            <v>0.91666666666666663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 t="str">
            <v>-</v>
          </cell>
          <cell r="AB31" t="str">
            <v>-</v>
          </cell>
          <cell r="AD31" t="str">
            <v>-</v>
          </cell>
          <cell r="AE31" t="str">
            <v>-</v>
          </cell>
          <cell r="AF31" t="str">
            <v>-</v>
          </cell>
          <cell r="AG31" t="str">
            <v>-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M31" t="str">
            <v>-</v>
          </cell>
          <cell r="AN31" t="str">
            <v>-</v>
          </cell>
          <cell r="AO31" t="str">
            <v>-</v>
          </cell>
          <cell r="AP31" t="str">
            <v>-</v>
          </cell>
          <cell r="AQ31" t="str">
            <v>-</v>
          </cell>
          <cell r="AR31" t="str">
            <v>-</v>
          </cell>
          <cell r="AS31" t="str">
            <v>-</v>
          </cell>
          <cell r="AT31" t="str">
            <v>-</v>
          </cell>
          <cell r="AV31" t="str">
            <v>J13I</v>
          </cell>
          <cell r="AW31" t="str">
            <v>J13cI</v>
          </cell>
          <cell r="BQ31">
            <v>3</v>
          </cell>
          <cell r="BS31">
            <v>3</v>
          </cell>
          <cell r="BT31">
            <v>2</v>
          </cell>
          <cell r="BU31">
            <v>39406</v>
          </cell>
          <cell r="BV31">
            <v>43070</v>
          </cell>
          <cell r="BW31">
            <v>339866.56</v>
          </cell>
          <cell r="BX31">
            <v>6298148.6200000001</v>
          </cell>
          <cell r="BY31" t="str">
            <v>ZONA PAGA V268</v>
          </cell>
          <cell r="BZ31" t="str">
            <v>500 Validadores</v>
          </cell>
          <cell r="CA31" t="str">
            <v>3G</v>
          </cell>
        </row>
        <row r="32">
          <cell r="B32" t="str">
            <v>Activa</v>
          </cell>
          <cell r="F32">
            <v>33</v>
          </cell>
          <cell r="G32" t="str">
            <v>RM-0260</v>
          </cell>
          <cell r="H32" t="str">
            <v>PJ121</v>
          </cell>
          <cell r="J32" t="str">
            <v>E-10-71-PO-52</v>
          </cell>
          <cell r="L32" t="str">
            <v>PUDAHUEL</v>
          </cell>
          <cell r="M32" t="str">
            <v>Parada 3 / San Pablo   La Estrella</v>
          </cell>
          <cell r="N32" t="str">
            <v>NO</v>
          </cell>
          <cell r="O32" t="str">
            <v>U4</v>
          </cell>
          <cell r="U32">
            <v>0.27083333333333331</v>
          </cell>
          <cell r="V32">
            <v>0.35416666666666669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  <cell r="AB32" t="str">
            <v>-</v>
          </cell>
          <cell r="AD32" t="str">
            <v>-</v>
          </cell>
          <cell r="AE32" t="str">
            <v>-</v>
          </cell>
          <cell r="AF32" t="str">
            <v>-</v>
          </cell>
          <cell r="AG32" t="str">
            <v>-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M32" t="str">
            <v>-</v>
          </cell>
          <cell r="AN32" t="str">
            <v>-</v>
          </cell>
          <cell r="AO32" t="str">
            <v>-</v>
          </cell>
          <cell r="AP32" t="str">
            <v>-</v>
          </cell>
          <cell r="AQ32" t="str">
            <v>-</v>
          </cell>
          <cell r="AR32" t="str">
            <v>-</v>
          </cell>
          <cell r="AS32" t="str">
            <v>-</v>
          </cell>
          <cell r="AT32" t="str">
            <v>-</v>
          </cell>
          <cell r="AV32" t="str">
            <v>402I</v>
          </cell>
          <cell r="AW32" t="str">
            <v>406I</v>
          </cell>
          <cell r="AX32" t="str">
            <v>407I</v>
          </cell>
          <cell r="AY32" t="str">
            <v>422I</v>
          </cell>
          <cell r="AZ32" t="str">
            <v>426I</v>
          </cell>
          <cell r="BQ32">
            <v>3</v>
          </cell>
          <cell r="BT32">
            <v>2</v>
          </cell>
          <cell r="BU32">
            <v>39318</v>
          </cell>
          <cell r="BV32">
            <v>39318</v>
          </cell>
          <cell r="BW32">
            <v>337048.2</v>
          </cell>
          <cell r="BX32">
            <v>6298092.6200000001</v>
          </cell>
          <cell r="BY32" t="str">
            <v>ZONA PAGA V268</v>
          </cell>
          <cell r="BZ32" t="str">
            <v>500 Validadores</v>
          </cell>
          <cell r="CA32" t="str">
            <v>Amarillo</v>
          </cell>
        </row>
        <row r="33">
          <cell r="B33" t="str">
            <v>Activa</v>
          </cell>
          <cell r="F33">
            <v>34</v>
          </cell>
          <cell r="G33" t="str">
            <v>RM-0265</v>
          </cell>
          <cell r="H33" t="str">
            <v>PJ117</v>
          </cell>
          <cell r="J33" t="str">
            <v>T-10-71-PO-25</v>
          </cell>
          <cell r="L33" t="str">
            <v>PUDAHUEL</v>
          </cell>
          <cell r="M33" t="str">
            <v>Parada 1 / Serrano   San Pablo</v>
          </cell>
          <cell r="N33" t="str">
            <v>NO</v>
          </cell>
          <cell r="O33" t="str">
            <v>U4</v>
          </cell>
          <cell r="U33">
            <v>0.27083333333333331</v>
          </cell>
          <cell r="V33">
            <v>0.35416666666666669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  <cell r="AB33" t="str">
            <v>-</v>
          </cell>
          <cell r="AD33" t="str">
            <v>-</v>
          </cell>
          <cell r="AE33" t="str">
            <v>-</v>
          </cell>
          <cell r="AF33" t="str">
            <v>-</v>
          </cell>
          <cell r="AG33" t="str">
            <v>-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M33" t="str">
            <v>-</v>
          </cell>
          <cell r="AN33" t="str">
            <v>-</v>
          </cell>
          <cell r="AO33" t="str">
            <v>-</v>
          </cell>
          <cell r="AP33" t="str">
            <v>-</v>
          </cell>
          <cell r="AQ33" t="str">
            <v>-</v>
          </cell>
          <cell r="AR33" t="str">
            <v>-</v>
          </cell>
          <cell r="AS33" t="str">
            <v>-</v>
          </cell>
          <cell r="AT33" t="str">
            <v>-</v>
          </cell>
          <cell r="AV33" t="str">
            <v>402I</v>
          </cell>
          <cell r="AW33" t="str">
            <v>406I</v>
          </cell>
          <cell r="AX33" t="str">
            <v>407I</v>
          </cell>
          <cell r="AY33" t="str">
            <v>426I</v>
          </cell>
          <cell r="BQ33">
            <v>2</v>
          </cell>
          <cell r="BT33">
            <v>4</v>
          </cell>
          <cell r="BU33">
            <v>43070</v>
          </cell>
          <cell r="BV33">
            <v>43070</v>
          </cell>
          <cell r="BW33">
            <v>335557.61</v>
          </cell>
          <cell r="BX33">
            <v>6298194.6900000004</v>
          </cell>
          <cell r="BY33" t="str">
            <v>ZONA PAGA V268</v>
          </cell>
          <cell r="BZ33" t="str">
            <v>500 Validadores</v>
          </cell>
          <cell r="CA33" t="str">
            <v>Amarillo</v>
          </cell>
        </row>
        <row r="34">
          <cell r="B34" t="str">
            <v>Activa</v>
          </cell>
          <cell r="F34">
            <v>35</v>
          </cell>
          <cell r="G34" t="str">
            <v>RM-0270</v>
          </cell>
          <cell r="H34" t="str">
            <v>PJ124</v>
          </cell>
          <cell r="J34" t="str">
            <v>E-10-71-PO-75</v>
          </cell>
          <cell r="L34" t="str">
            <v>PUDAHUEL</v>
          </cell>
          <cell r="M34" t="str">
            <v>Parada 4 / (M) Pudahuel</v>
          </cell>
          <cell r="N34" t="str">
            <v>NO</v>
          </cell>
          <cell r="O34" t="str">
            <v>U4</v>
          </cell>
          <cell r="U34">
            <v>0.25</v>
          </cell>
          <cell r="V34">
            <v>0.4375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  <cell r="AB34" t="str">
            <v>-</v>
          </cell>
          <cell r="AD34" t="str">
            <v>-</v>
          </cell>
          <cell r="AE34" t="str">
            <v>-</v>
          </cell>
          <cell r="AF34" t="str">
            <v>-</v>
          </cell>
          <cell r="AG34" t="str">
            <v>-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M34" t="str">
            <v>-</v>
          </cell>
          <cell r="AN34" t="str">
            <v>-</v>
          </cell>
          <cell r="AO34" t="str">
            <v>-</v>
          </cell>
          <cell r="AP34" t="str">
            <v>-</v>
          </cell>
          <cell r="AQ34" t="str">
            <v>-</v>
          </cell>
          <cell r="AR34" t="str">
            <v>-</v>
          </cell>
          <cell r="AS34" t="str">
            <v>-</v>
          </cell>
          <cell r="AT34" t="str">
            <v>-</v>
          </cell>
          <cell r="AV34" t="str">
            <v>402I</v>
          </cell>
          <cell r="AW34" t="str">
            <v>406I</v>
          </cell>
          <cell r="AX34" t="str">
            <v>407I</v>
          </cell>
          <cell r="AY34" t="str">
            <v>422I</v>
          </cell>
          <cell r="AZ34" t="str">
            <v>426I</v>
          </cell>
          <cell r="BQ34">
            <v>4</v>
          </cell>
          <cell r="BS34">
            <v>4</v>
          </cell>
          <cell r="BT34">
            <v>4</v>
          </cell>
          <cell r="BU34">
            <v>39318</v>
          </cell>
          <cell r="BV34">
            <v>43070</v>
          </cell>
          <cell r="BW34">
            <v>338158.27</v>
          </cell>
          <cell r="BX34">
            <v>6298049.2699999996</v>
          </cell>
          <cell r="BY34" t="str">
            <v>ZONA PAGA V268</v>
          </cell>
          <cell r="BZ34" t="str">
            <v>500 Validadores</v>
          </cell>
          <cell r="CA34" t="str">
            <v>3G</v>
          </cell>
        </row>
        <row r="35">
          <cell r="B35" t="str">
            <v>Activa</v>
          </cell>
          <cell r="F35">
            <v>36</v>
          </cell>
          <cell r="G35" t="str">
            <v>RM-0275</v>
          </cell>
          <cell r="H35" t="str">
            <v>PC155</v>
          </cell>
          <cell r="J35" t="str">
            <v>E-14-128-PO-35</v>
          </cell>
          <cell r="L35" t="str">
            <v>PROVIDENCIA</v>
          </cell>
          <cell r="M35" t="str">
            <v>Parada 1 / (M) Tobalaba</v>
          </cell>
          <cell r="N35" t="str">
            <v>SI</v>
          </cell>
          <cell r="O35" t="str">
            <v>U4</v>
          </cell>
          <cell r="P35" t="str">
            <v>U1</v>
          </cell>
          <cell r="U35">
            <v>0.25</v>
          </cell>
          <cell r="V35">
            <v>0.41666666666666669</v>
          </cell>
          <cell r="W35">
            <v>0.70833333333333337</v>
          </cell>
          <cell r="X35">
            <v>0.875</v>
          </cell>
          <cell r="Y35" t="str">
            <v>-</v>
          </cell>
          <cell r="Z35" t="str">
            <v>-</v>
          </cell>
          <cell r="AA35" t="str">
            <v>-</v>
          </cell>
          <cell r="AB35" t="str">
            <v>-</v>
          </cell>
          <cell r="AD35" t="str">
            <v>-</v>
          </cell>
          <cell r="AE35" t="str">
            <v>-</v>
          </cell>
          <cell r="AF35" t="str">
            <v>-</v>
          </cell>
          <cell r="AG35" t="str">
            <v>-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M35" t="str">
            <v>-</v>
          </cell>
          <cell r="AN35" t="str">
            <v>-</v>
          </cell>
          <cell r="AO35" t="str">
            <v>-</v>
          </cell>
          <cell r="AP35" t="str">
            <v>-</v>
          </cell>
          <cell r="AQ35" t="str">
            <v>-</v>
          </cell>
          <cell r="AR35" t="str">
            <v>-</v>
          </cell>
          <cell r="AS35" t="str">
            <v>-</v>
          </cell>
          <cell r="AT35" t="str">
            <v>-</v>
          </cell>
          <cell r="AV35" t="str">
            <v>117R</v>
          </cell>
          <cell r="AW35" t="str">
            <v>401I</v>
          </cell>
          <cell r="AX35" t="str">
            <v>406I</v>
          </cell>
          <cell r="AY35" t="str">
            <v>407I</v>
          </cell>
          <cell r="AZ35" t="str">
            <v>421I</v>
          </cell>
          <cell r="BA35" t="str">
            <v>426I</v>
          </cell>
          <cell r="BB35" t="str">
            <v>117cR</v>
          </cell>
          <cell r="BC35" t="str">
            <v>430I</v>
          </cell>
          <cell r="BD35" t="str">
            <v>429cR</v>
          </cell>
          <cell r="BQ35">
            <v>4</v>
          </cell>
          <cell r="BT35">
            <v>3</v>
          </cell>
          <cell r="BU35">
            <v>39316</v>
          </cell>
          <cell r="BV35">
            <v>39316</v>
          </cell>
          <cell r="BW35">
            <v>350940.52</v>
          </cell>
          <cell r="BX35">
            <v>6301115.3300000001</v>
          </cell>
          <cell r="BY35" t="str">
            <v>ZONA PAGA V268</v>
          </cell>
          <cell r="BZ35" t="str">
            <v>500 Validadores</v>
          </cell>
          <cell r="CA35" t="str">
            <v>Amarillo</v>
          </cell>
        </row>
        <row r="36">
          <cell r="B36" t="str">
            <v>Activa</v>
          </cell>
          <cell r="F36">
            <v>38</v>
          </cell>
          <cell r="G36" t="str">
            <v>RM-0286</v>
          </cell>
          <cell r="H36" t="str">
            <v>PF126</v>
          </cell>
          <cell r="J36" t="str">
            <v>T-34-236-SN-4</v>
          </cell>
          <cell r="L36" t="str">
            <v>PUENTE ALTO</v>
          </cell>
          <cell r="M36" t="str">
            <v>Balmaceda esq. / 21 de Mayo</v>
          </cell>
          <cell r="N36" t="str">
            <v>SI</v>
          </cell>
          <cell r="O36" t="str">
            <v>U2</v>
          </cell>
          <cell r="P36" t="str">
            <v>U7</v>
          </cell>
          <cell r="U36">
            <v>0.27083333333333331</v>
          </cell>
          <cell r="V36">
            <v>0.35416666666666669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  <cell r="AB36" t="str">
            <v>-</v>
          </cell>
          <cell r="AD36" t="str">
            <v>-</v>
          </cell>
          <cell r="AE36" t="str">
            <v>-</v>
          </cell>
          <cell r="AF36" t="str">
            <v>-</v>
          </cell>
          <cell r="AG36" t="str">
            <v>-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M36" t="str">
            <v>-</v>
          </cell>
          <cell r="AN36" t="str">
            <v>-</v>
          </cell>
          <cell r="AO36" t="str">
            <v>-</v>
          </cell>
          <cell r="AP36" t="str">
            <v>-</v>
          </cell>
          <cell r="AQ36" t="str">
            <v>-</v>
          </cell>
          <cell r="AR36" t="str">
            <v>-</v>
          </cell>
          <cell r="AS36" t="str">
            <v>-</v>
          </cell>
          <cell r="AT36" t="str">
            <v>-</v>
          </cell>
          <cell r="AV36" t="str">
            <v>210R</v>
          </cell>
          <cell r="AW36" t="str">
            <v>213eR</v>
          </cell>
          <cell r="AX36" t="str">
            <v>221eI</v>
          </cell>
          <cell r="BQ36">
            <v>2</v>
          </cell>
          <cell r="BT36">
            <v>1</v>
          </cell>
          <cell r="BU36">
            <v>39318</v>
          </cell>
          <cell r="BV36">
            <v>39318</v>
          </cell>
          <cell r="BW36">
            <v>353932.95</v>
          </cell>
          <cell r="BX36">
            <v>6279795.2000000002</v>
          </cell>
          <cell r="BY36" t="str">
            <v>ZONA PAGA V268</v>
          </cell>
          <cell r="BZ36" t="str">
            <v>500 Validadores</v>
          </cell>
          <cell r="CA36" t="str">
            <v>Amarillo</v>
          </cell>
        </row>
        <row r="37">
          <cell r="B37" t="str">
            <v>Eliminada</v>
          </cell>
          <cell r="F37">
            <v>40</v>
          </cell>
          <cell r="H37" t="str">
            <v>PB242</v>
          </cell>
          <cell r="J37" t="str">
            <v>T-2-3-NS-4</v>
          </cell>
          <cell r="L37" t="str">
            <v>CONCHALÍ</v>
          </cell>
          <cell r="M37" t="str">
            <v>Parada 6 / Independencia   Vespucio</v>
          </cell>
          <cell r="N37" t="str">
            <v>NO</v>
          </cell>
          <cell r="O37" t="str">
            <v>U2</v>
          </cell>
          <cell r="U37">
            <v>0.25</v>
          </cell>
          <cell r="V37">
            <v>0.41666666666666669</v>
          </cell>
          <cell r="W37">
            <v>0.72916666666666663</v>
          </cell>
          <cell r="X37">
            <v>0.85416666666666663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M37" t="str">
            <v>-</v>
          </cell>
          <cell r="AN37" t="str">
            <v>-</v>
          </cell>
          <cell r="AO37" t="str">
            <v>-</v>
          </cell>
          <cell r="AP37" t="str">
            <v>-</v>
          </cell>
          <cell r="AQ37" t="str">
            <v>-</v>
          </cell>
          <cell r="AR37" t="str">
            <v>-</v>
          </cell>
          <cell r="AS37" t="str">
            <v>-</v>
          </cell>
          <cell r="AT37" t="str">
            <v>-</v>
          </cell>
          <cell r="AV37" t="str">
            <v>201I</v>
          </cell>
          <cell r="AW37" t="str">
            <v>201eI</v>
          </cell>
          <cell r="BQ37">
            <v>4</v>
          </cell>
          <cell r="BU37">
            <v>39317</v>
          </cell>
          <cell r="BV37">
            <v>39317</v>
          </cell>
          <cell r="BW37">
            <v>342809.34</v>
          </cell>
          <cell r="BX37">
            <v>6306823.6399999997</v>
          </cell>
          <cell r="BY37" t="str">
            <v>ZONA PAGA V268</v>
          </cell>
        </row>
        <row r="38">
          <cell r="B38" t="str">
            <v>Activa</v>
          </cell>
          <cell r="F38">
            <v>41</v>
          </cell>
          <cell r="G38" t="str">
            <v>RM-0300</v>
          </cell>
          <cell r="H38" t="str">
            <v>PA91</v>
          </cell>
          <cell r="J38" t="str">
            <v>E-20-199-NS-25</v>
          </cell>
          <cell r="L38" t="str">
            <v>SANTIAGO</v>
          </cell>
          <cell r="M38" t="str">
            <v>Parada 11 / (M) Santa Lucía</v>
          </cell>
          <cell r="N38" t="str">
            <v>NO</v>
          </cell>
          <cell r="O38" t="str">
            <v>U2</v>
          </cell>
          <cell r="U38">
            <v>0.625</v>
          </cell>
          <cell r="V38">
            <v>0.85416666666666663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M38" t="str">
            <v>-</v>
          </cell>
          <cell r="AN38" t="str">
            <v>-</v>
          </cell>
          <cell r="AO38" t="str">
            <v>-</v>
          </cell>
          <cell r="AP38" t="str">
            <v>-</v>
          </cell>
          <cell r="AQ38" t="str">
            <v>-</v>
          </cell>
          <cell r="AR38" t="str">
            <v>-</v>
          </cell>
          <cell r="AS38" t="str">
            <v>-</v>
          </cell>
          <cell r="AT38" t="str">
            <v>-</v>
          </cell>
          <cell r="AV38" t="str">
            <v>203I</v>
          </cell>
          <cell r="AW38" t="str">
            <v>203eI</v>
          </cell>
          <cell r="AX38" t="str">
            <v>206I</v>
          </cell>
          <cell r="AY38" t="str">
            <v>207eI</v>
          </cell>
          <cell r="AZ38" t="str">
            <v>208I</v>
          </cell>
          <cell r="BA38" t="str">
            <v>226I</v>
          </cell>
          <cell r="BB38" t="str">
            <v>230I</v>
          </cell>
          <cell r="BC38" t="str">
            <v>214R</v>
          </cell>
          <cell r="BQ38">
            <v>4</v>
          </cell>
          <cell r="BT38">
            <v>3</v>
          </cell>
          <cell r="BU38">
            <v>39316</v>
          </cell>
          <cell r="BV38">
            <v>39316</v>
          </cell>
          <cell r="BW38">
            <v>346825.39</v>
          </cell>
          <cell r="BX38">
            <v>6298500.8799999999</v>
          </cell>
          <cell r="BY38" t="str">
            <v>ZONA PAGA V268</v>
          </cell>
          <cell r="BZ38" t="str">
            <v>500 Validadores</v>
          </cell>
          <cell r="CA38" t="str">
            <v>Amarillo</v>
          </cell>
        </row>
        <row r="39">
          <cell r="B39" t="str">
            <v>Eliminada</v>
          </cell>
          <cell r="F39">
            <v>43</v>
          </cell>
          <cell r="H39" t="str">
            <v>PA547</v>
          </cell>
          <cell r="J39" t="str">
            <v>T-20-68-SN-23</v>
          </cell>
          <cell r="L39" t="str">
            <v>SANTIAGO</v>
          </cell>
          <cell r="M39" t="str">
            <v>Parada 3 / (M) Quinta Normal</v>
          </cell>
          <cell r="N39" t="str">
            <v>NO</v>
          </cell>
          <cell r="O39" t="str">
            <v>U5</v>
          </cell>
          <cell r="U39">
            <v>0.72916666666666663</v>
          </cell>
          <cell r="V39">
            <v>0.89583333333333337</v>
          </cell>
          <cell r="W39" t="str">
            <v>-</v>
          </cell>
          <cell r="X39" t="str">
            <v>-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D39" t="str">
            <v>-</v>
          </cell>
          <cell r="AE39" t="str">
            <v>-</v>
          </cell>
          <cell r="AF39" t="str">
            <v>-</v>
          </cell>
          <cell r="AG39" t="str">
            <v>-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M39" t="str">
            <v>-</v>
          </cell>
          <cell r="AN39" t="str">
            <v>-</v>
          </cell>
          <cell r="AO39" t="str">
            <v>-</v>
          </cell>
          <cell r="AP39" t="str">
            <v>-</v>
          </cell>
          <cell r="AQ39" t="str">
            <v>-</v>
          </cell>
          <cell r="AR39" t="str">
            <v>-</v>
          </cell>
          <cell r="AS39" t="str">
            <v>-</v>
          </cell>
          <cell r="AT39" t="str">
            <v>-</v>
          </cell>
          <cell r="AV39" t="str">
            <v>J01R</v>
          </cell>
          <cell r="AW39" t="str">
            <v>J02R</v>
          </cell>
          <cell r="AX39" t="str">
            <v>J05I</v>
          </cell>
          <cell r="AY39" t="str">
            <v>J16R</v>
          </cell>
          <cell r="BU39">
            <v>39316</v>
          </cell>
          <cell r="BV39">
            <v>39316</v>
          </cell>
          <cell r="BW39">
            <v>343858.5</v>
          </cell>
          <cell r="BX39">
            <v>6298610.71</v>
          </cell>
          <cell r="BY39" t="str">
            <v>ZONA PAGA V268</v>
          </cell>
        </row>
        <row r="40">
          <cell r="B40" t="str">
            <v>Activa</v>
          </cell>
          <cell r="F40">
            <v>44</v>
          </cell>
          <cell r="G40" t="str">
            <v>RM-0320</v>
          </cell>
          <cell r="H40" t="str">
            <v>PJ1818</v>
          </cell>
          <cell r="J40" t="str">
            <v>T-9-52-NS-21</v>
          </cell>
          <cell r="L40" t="str">
            <v>LO PRADO</v>
          </cell>
          <cell r="M40" t="str">
            <v>Avenida Las Rejas esq. / Alameda</v>
          </cell>
          <cell r="N40" t="str">
            <v>NO</v>
          </cell>
          <cell r="O40" t="str">
            <v>U3</v>
          </cell>
          <cell r="U40">
            <v>0.70833333333333337</v>
          </cell>
          <cell r="V40">
            <v>0.89583333333333337</v>
          </cell>
          <cell r="W40" t="str">
            <v>-</v>
          </cell>
          <cell r="X40" t="str">
            <v>-</v>
          </cell>
          <cell r="Y40">
            <v>0.70833333333333337</v>
          </cell>
          <cell r="Z40">
            <v>0.89583333333333337</v>
          </cell>
          <cell r="AA40" t="str">
            <v>-</v>
          </cell>
          <cell r="AB40" t="str">
            <v>-</v>
          </cell>
          <cell r="AC40">
            <v>43160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M40" t="str">
            <v>-</v>
          </cell>
          <cell r="AN40" t="str">
            <v>-</v>
          </cell>
          <cell r="AO40" t="str">
            <v>-</v>
          </cell>
          <cell r="AP40" t="str">
            <v>-</v>
          </cell>
          <cell r="AQ40" t="str">
            <v>-</v>
          </cell>
          <cell r="AR40" t="str">
            <v>-</v>
          </cell>
          <cell r="AS40" t="str">
            <v>-</v>
          </cell>
          <cell r="AT40" t="str">
            <v>-</v>
          </cell>
          <cell r="AV40" t="str">
            <v>I03R</v>
          </cell>
          <cell r="AW40" t="str">
            <v>I10R</v>
          </cell>
          <cell r="AX40" t="str">
            <v>I03cR</v>
          </cell>
          <cell r="BQ40">
            <v>3</v>
          </cell>
          <cell r="BT40">
            <v>3</v>
          </cell>
          <cell r="BU40">
            <v>39317</v>
          </cell>
          <cell r="BV40">
            <v>43070</v>
          </cell>
          <cell r="BW40">
            <v>341476.72</v>
          </cell>
          <cell r="BX40">
            <v>6296768.4800000004</v>
          </cell>
          <cell r="BY40" t="str">
            <v>ZONA PAGA V268</v>
          </cell>
          <cell r="BZ40" t="str">
            <v>500 Validadores</v>
          </cell>
          <cell r="CA40" t="str">
            <v>3G</v>
          </cell>
        </row>
        <row r="41">
          <cell r="B41" t="str">
            <v>Activa</v>
          </cell>
          <cell r="F41">
            <v>45</v>
          </cell>
          <cell r="G41" t="str">
            <v>RM-0328</v>
          </cell>
          <cell r="H41" t="str">
            <v>PI841</v>
          </cell>
          <cell r="J41" t="str">
            <v>L-7-31-5-NS</v>
          </cell>
          <cell r="L41" t="str">
            <v>ESTACIÓN CENTRAL</v>
          </cell>
          <cell r="M41" t="str">
            <v>Parada 9 / (M) San   Alberto Hurtado</v>
          </cell>
          <cell r="N41" t="str">
            <v>NO</v>
          </cell>
          <cell r="O41" t="str">
            <v>U3</v>
          </cell>
          <cell r="U41">
            <v>0.70833333333333337</v>
          </cell>
          <cell r="V41">
            <v>0.89583333333333337</v>
          </cell>
          <cell r="W41" t="str">
            <v>-</v>
          </cell>
          <cell r="X41" t="str">
            <v>-</v>
          </cell>
          <cell r="Y41">
            <v>0.70833333333333337</v>
          </cell>
          <cell r="Z41">
            <v>0.89583333333333337</v>
          </cell>
          <cell r="AA41" t="str">
            <v>-</v>
          </cell>
          <cell r="AB41" t="str">
            <v>-</v>
          </cell>
          <cell r="AC41">
            <v>43160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M41" t="str">
            <v>-</v>
          </cell>
          <cell r="AN41" t="str">
            <v>-</v>
          </cell>
          <cell r="AO41" t="str">
            <v>-</v>
          </cell>
          <cell r="AP41" t="str">
            <v>-</v>
          </cell>
          <cell r="AQ41" t="str">
            <v>-</v>
          </cell>
          <cell r="AR41" t="str">
            <v>-</v>
          </cell>
          <cell r="AS41" t="str">
            <v>-</v>
          </cell>
          <cell r="AT41" t="str">
            <v>-</v>
          </cell>
          <cell r="AV41" t="str">
            <v>I16R</v>
          </cell>
          <cell r="AW41" t="str">
            <v>I17R</v>
          </cell>
          <cell r="AX41" t="str">
            <v>I03R</v>
          </cell>
          <cell r="BQ41">
            <v>2</v>
          </cell>
          <cell r="BT41">
            <v>2</v>
          </cell>
          <cell r="BU41">
            <v>39318</v>
          </cell>
          <cell r="BV41">
            <v>43070</v>
          </cell>
          <cell r="BW41">
            <v>342703.58</v>
          </cell>
          <cell r="BX41">
            <v>6297137.2000000002</v>
          </cell>
          <cell r="BY41" t="str">
            <v>ZONA PAGA V268</v>
          </cell>
          <cell r="BZ41" t="str">
            <v>500 Validadores</v>
          </cell>
          <cell r="CA41" t="str">
            <v>3G</v>
          </cell>
        </row>
        <row r="42">
          <cell r="B42" t="str">
            <v>Activa</v>
          </cell>
          <cell r="F42">
            <v>47</v>
          </cell>
          <cell r="G42" t="str">
            <v>RM-0335</v>
          </cell>
          <cell r="H42" t="str">
            <v>PB44</v>
          </cell>
          <cell r="J42" t="str">
            <v>E-4-9-PO-25</v>
          </cell>
          <cell r="L42" t="str">
            <v>RECOLETA</v>
          </cell>
          <cell r="M42" t="str">
            <v>Parada 3 / (M) Dorsal</v>
          </cell>
          <cell r="N42" t="str">
            <v>NO</v>
          </cell>
          <cell r="O42" t="str">
            <v>U1</v>
          </cell>
          <cell r="U42">
            <v>0.25</v>
          </cell>
          <cell r="V42">
            <v>0.4375</v>
          </cell>
          <cell r="W42" t="str">
            <v>-</v>
          </cell>
          <cell r="X42" t="str">
            <v>-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M42" t="str">
            <v>-</v>
          </cell>
          <cell r="AN42" t="str">
            <v>-</v>
          </cell>
          <cell r="AO42" t="str">
            <v>-</v>
          </cell>
          <cell r="AP42" t="str">
            <v>-</v>
          </cell>
          <cell r="AQ42" t="str">
            <v>-</v>
          </cell>
          <cell r="AR42" t="str">
            <v>-</v>
          </cell>
          <cell r="AS42" t="str">
            <v>-</v>
          </cell>
          <cell r="AT42" t="str">
            <v>-</v>
          </cell>
          <cell r="AV42" t="str">
            <v>101R</v>
          </cell>
          <cell r="AW42" t="str">
            <v>107R</v>
          </cell>
          <cell r="AX42" t="str">
            <v>107cR</v>
          </cell>
          <cell r="BQ42">
            <v>4</v>
          </cell>
          <cell r="BS42">
            <v>4</v>
          </cell>
          <cell r="BT42">
            <v>3</v>
          </cell>
          <cell r="BU42">
            <v>39318</v>
          </cell>
          <cell r="BV42">
            <v>43070</v>
          </cell>
          <cell r="BW42">
            <v>347157.73</v>
          </cell>
          <cell r="BX42">
            <v>6303505.8899999997</v>
          </cell>
          <cell r="BY42" t="str">
            <v>ZONA PAGA V268</v>
          </cell>
          <cell r="BZ42" t="str">
            <v>500 Validadores</v>
          </cell>
          <cell r="CA42" t="str">
            <v>3G</v>
          </cell>
        </row>
        <row r="43">
          <cell r="B43" t="str">
            <v>Activa</v>
          </cell>
          <cell r="F43">
            <v>48</v>
          </cell>
          <cell r="G43" t="str">
            <v>RM-0340</v>
          </cell>
          <cell r="H43" t="str">
            <v>PD107</v>
          </cell>
          <cell r="J43" t="str">
            <v>E-18-159-NS-5</v>
          </cell>
          <cell r="L43" t="str">
            <v>ÑUÑOA</v>
          </cell>
          <cell r="M43" t="str">
            <v>Parada 3 / Irarrázaval   Macul</v>
          </cell>
          <cell r="N43" t="str">
            <v>SI</v>
          </cell>
          <cell r="O43" t="str">
            <v>U1</v>
          </cell>
          <cell r="P43" t="str">
            <v>U2</v>
          </cell>
          <cell r="U43">
            <v>0.72916666666666663</v>
          </cell>
          <cell r="V43">
            <v>0.85416666666666663</v>
          </cell>
          <cell r="W43" t="str">
            <v>-</v>
          </cell>
          <cell r="X43" t="str">
            <v>-</v>
          </cell>
          <cell r="Y43" t="str">
            <v>-</v>
          </cell>
          <cell r="Z43" t="str">
            <v>-</v>
          </cell>
          <cell r="AA43" t="str">
            <v>-</v>
          </cell>
          <cell r="AB43" t="str">
            <v>-</v>
          </cell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M43" t="str">
            <v>-</v>
          </cell>
          <cell r="AN43" t="str">
            <v>-</v>
          </cell>
          <cell r="AO43" t="str">
            <v>-</v>
          </cell>
          <cell r="AP43" t="str">
            <v>-</v>
          </cell>
          <cell r="AQ43" t="str">
            <v>-</v>
          </cell>
          <cell r="AR43" t="str">
            <v>-</v>
          </cell>
          <cell r="AS43" t="str">
            <v>-</v>
          </cell>
          <cell r="AT43" t="str">
            <v>-</v>
          </cell>
          <cell r="AV43" t="str">
            <v>104I</v>
          </cell>
          <cell r="AW43" t="str">
            <v>212I</v>
          </cell>
          <cell r="AX43" t="str">
            <v>224I</v>
          </cell>
          <cell r="BQ43">
            <v>4</v>
          </cell>
          <cell r="BT43">
            <v>4</v>
          </cell>
          <cell r="BU43">
            <v>43070</v>
          </cell>
          <cell r="BV43">
            <v>43070</v>
          </cell>
          <cell r="BW43">
            <v>351474.58</v>
          </cell>
          <cell r="BX43">
            <v>6297091.5199999996</v>
          </cell>
          <cell r="BY43" t="str">
            <v>ZONA PAGA V268</v>
          </cell>
          <cell r="BZ43" t="str">
            <v>500 Validadores</v>
          </cell>
          <cell r="CA43" t="str">
            <v>Amarillo</v>
          </cell>
        </row>
        <row r="44">
          <cell r="B44" t="str">
            <v>Activa</v>
          </cell>
          <cell r="F44">
            <v>49</v>
          </cell>
          <cell r="G44" t="str">
            <v>RM-0345</v>
          </cell>
          <cell r="H44" t="str">
            <v>PI46</v>
          </cell>
          <cell r="J44" t="str">
            <v>E-7-52-SN-30</v>
          </cell>
          <cell r="L44" t="str">
            <v>ESTACIÓN CENTRAL</v>
          </cell>
          <cell r="M44" t="str">
            <v>Parada 1 / (M) Las Rejas</v>
          </cell>
          <cell r="N44" t="str">
            <v>SI</v>
          </cell>
          <cell r="O44" t="str">
            <v>U1</v>
          </cell>
          <cell r="P44" t="str">
            <v>U3</v>
          </cell>
          <cell r="U44">
            <v>0.72916666666666663</v>
          </cell>
          <cell r="V44">
            <v>0.85416666666666663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M44" t="str">
            <v>-</v>
          </cell>
          <cell r="AN44" t="str">
            <v>-</v>
          </cell>
          <cell r="AO44" t="str">
            <v>-</v>
          </cell>
          <cell r="AP44" t="str">
            <v>-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V44" t="str">
            <v>101R</v>
          </cell>
          <cell r="AW44" t="str">
            <v>107R</v>
          </cell>
          <cell r="AX44" t="str">
            <v>I10I</v>
          </cell>
          <cell r="BQ44">
            <v>4</v>
          </cell>
          <cell r="BS44">
            <v>4</v>
          </cell>
          <cell r="BT44">
            <v>3</v>
          </cell>
          <cell r="BU44">
            <v>39317</v>
          </cell>
          <cell r="BV44">
            <v>43070</v>
          </cell>
          <cell r="BW44">
            <v>341499.35</v>
          </cell>
          <cell r="BX44">
            <v>6296667.6200000001</v>
          </cell>
          <cell r="BY44" t="str">
            <v>ZONA PAGA V268</v>
          </cell>
          <cell r="BZ44" t="str">
            <v>500 Validadores</v>
          </cell>
          <cell r="CA44" t="str">
            <v>3G</v>
          </cell>
        </row>
        <row r="45">
          <cell r="B45" t="str">
            <v>Eliminada</v>
          </cell>
          <cell r="F45">
            <v>51</v>
          </cell>
          <cell r="H45" t="str">
            <v>PD5</v>
          </cell>
          <cell r="J45" t="str">
            <v>E-31-89-OP-40</v>
          </cell>
          <cell r="L45" t="str">
            <v>MACUL</v>
          </cell>
          <cell r="M45" t="str">
            <v>Parada 3 / (M) Pedrero</v>
          </cell>
          <cell r="N45" t="str">
            <v>NO</v>
          </cell>
          <cell r="O45" t="str">
            <v>U1</v>
          </cell>
          <cell r="U45">
            <v>0.70833333333333337</v>
          </cell>
          <cell r="V45">
            <v>0.89583333333333337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M45" t="str">
            <v>-</v>
          </cell>
          <cell r="AN45" t="str">
            <v>-</v>
          </cell>
          <cell r="AO45" t="str">
            <v>-</v>
          </cell>
          <cell r="AP45" t="str">
            <v>-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V45" t="str">
            <v>102R</v>
          </cell>
          <cell r="AW45" t="str">
            <v>103I</v>
          </cell>
          <cell r="AX45" t="str">
            <v>107R</v>
          </cell>
          <cell r="AY45" t="str">
            <v>108R</v>
          </cell>
          <cell r="AZ45" t="str">
            <v>117I</v>
          </cell>
          <cell r="BU45">
            <v>39316</v>
          </cell>
          <cell r="BV45">
            <v>39316</v>
          </cell>
          <cell r="BW45">
            <v>350264.77</v>
          </cell>
          <cell r="BX45">
            <v>6291205</v>
          </cell>
          <cell r="BY45" t="str">
            <v>ZONA PAGA V268</v>
          </cell>
        </row>
        <row r="46">
          <cell r="B46" t="str">
            <v>Activa</v>
          </cell>
          <cell r="F46">
            <v>52</v>
          </cell>
          <cell r="G46" t="str">
            <v>RM-0361</v>
          </cell>
          <cell r="H46" t="str">
            <v>PF512</v>
          </cell>
          <cell r="J46" t="str">
            <v>E-34-294-PO-5</v>
          </cell>
          <cell r="L46" t="str">
            <v>PUENTE ALTO</v>
          </cell>
          <cell r="M46" t="str">
            <v>Parada 2 / (M) Plaza de   Puente Alto</v>
          </cell>
          <cell r="N46" t="str">
            <v>NO</v>
          </cell>
          <cell r="O46" t="str">
            <v>U7</v>
          </cell>
          <cell r="U46">
            <v>0.72916666666666663</v>
          </cell>
          <cell r="V46">
            <v>0.875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A46" t="str">
            <v>-</v>
          </cell>
          <cell r="AB46" t="str">
            <v>-</v>
          </cell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M46" t="str">
            <v>-</v>
          </cell>
          <cell r="AN46" t="str">
            <v>-</v>
          </cell>
          <cell r="AO46" t="str">
            <v>-</v>
          </cell>
          <cell r="AP46" t="str">
            <v>-</v>
          </cell>
          <cell r="AQ46" t="str">
            <v>-</v>
          </cell>
          <cell r="AR46" t="str">
            <v>-</v>
          </cell>
          <cell r="AS46" t="str">
            <v>-</v>
          </cell>
          <cell r="AT46" t="str">
            <v>-</v>
          </cell>
          <cell r="AV46" t="str">
            <v>F12R</v>
          </cell>
          <cell r="AW46" t="str">
            <v>F12cR</v>
          </cell>
          <cell r="AX46" t="str">
            <v>F14R</v>
          </cell>
          <cell r="AY46" t="str">
            <v>F18R</v>
          </cell>
          <cell r="AZ46" t="str">
            <v>F13cI</v>
          </cell>
          <cell r="BQ46">
            <v>4</v>
          </cell>
          <cell r="BT46">
            <v>3</v>
          </cell>
          <cell r="BU46">
            <v>39317</v>
          </cell>
          <cell r="BV46">
            <v>39317</v>
          </cell>
          <cell r="BW46">
            <v>353937.33</v>
          </cell>
          <cell r="BX46">
            <v>6280067.8499999996</v>
          </cell>
          <cell r="BY46" t="str">
            <v>ZONA PAGA V268</v>
          </cell>
          <cell r="BZ46" t="str">
            <v>500 Validadores</v>
          </cell>
          <cell r="CA46" t="str">
            <v>Amarillo</v>
          </cell>
        </row>
        <row r="47">
          <cell r="B47" t="str">
            <v>Eliminada</v>
          </cell>
          <cell r="F47">
            <v>53</v>
          </cell>
          <cell r="H47" t="str">
            <v>PD524</v>
          </cell>
          <cell r="J47" t="str">
            <v>E-18-156-PO-5</v>
          </cell>
          <cell r="L47" t="str">
            <v>ÑUÑOA</v>
          </cell>
          <cell r="M47" t="str">
            <v>Parada 3 / (M) Irarrázaval</v>
          </cell>
          <cell r="N47" t="str">
            <v>NO</v>
          </cell>
          <cell r="O47" t="str">
            <v>U5</v>
          </cell>
          <cell r="U47">
            <v>0.70833333333333337</v>
          </cell>
          <cell r="V47">
            <v>0.875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 t="str">
            <v>-</v>
          </cell>
          <cell r="AB47" t="str">
            <v>-</v>
          </cell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M47" t="str">
            <v>-</v>
          </cell>
          <cell r="AN47" t="str">
            <v>-</v>
          </cell>
          <cell r="AO47" t="str">
            <v>-</v>
          </cell>
          <cell r="AP47" t="str">
            <v>-</v>
          </cell>
          <cell r="AQ47" t="str">
            <v>-</v>
          </cell>
          <cell r="AR47" t="str">
            <v>-</v>
          </cell>
          <cell r="AS47" t="str">
            <v>-</v>
          </cell>
          <cell r="AT47" t="str">
            <v>-</v>
          </cell>
          <cell r="AV47" t="str">
            <v>506I</v>
          </cell>
          <cell r="AW47" t="str">
            <v>506eI</v>
          </cell>
          <cell r="AX47" t="str">
            <v>507I</v>
          </cell>
          <cell r="AY47" t="str">
            <v>507cI</v>
          </cell>
          <cell r="AZ47" t="str">
            <v>510I</v>
          </cell>
          <cell r="BA47" t="str">
            <v>506vI</v>
          </cell>
          <cell r="BQ47">
            <v>4</v>
          </cell>
          <cell r="BU47">
            <v>39384</v>
          </cell>
          <cell r="BV47">
            <v>39384</v>
          </cell>
          <cell r="BW47">
            <v>348617.96</v>
          </cell>
          <cell r="BX47">
            <v>6297033.2999999998</v>
          </cell>
          <cell r="BY47" t="str">
            <v>ZONA PAGA V268</v>
          </cell>
        </row>
        <row r="48">
          <cell r="B48" t="str">
            <v>Activa</v>
          </cell>
          <cell r="F48">
            <v>54</v>
          </cell>
          <cell r="G48" t="str">
            <v>RM-0385</v>
          </cell>
          <cell r="H48" t="str">
            <v>PB724</v>
          </cell>
          <cell r="J48" t="str">
            <v>E-4-296-PO-5</v>
          </cell>
          <cell r="L48" t="str">
            <v>RECOLETA</v>
          </cell>
          <cell r="M48" t="str">
            <v>Parada 4 / (M) Zapadores</v>
          </cell>
          <cell r="N48" t="str">
            <v>SI</v>
          </cell>
          <cell r="O48" t="str">
            <v>U6</v>
          </cell>
          <cell r="P48" t="str">
            <v>U7</v>
          </cell>
          <cell r="U48">
            <v>0.70833333333333337</v>
          </cell>
          <cell r="V48">
            <v>0.85416666666666663</v>
          </cell>
          <cell r="W48" t="str">
            <v>-</v>
          </cell>
          <cell r="X48" t="str">
            <v>-</v>
          </cell>
          <cell r="Y48">
            <v>0.70833333333333337</v>
          </cell>
          <cell r="Z48">
            <v>0.85416666666666663</v>
          </cell>
          <cell r="AA48" t="str">
            <v>-</v>
          </cell>
          <cell r="AB48" t="str">
            <v>-</v>
          </cell>
          <cell r="AC48">
            <v>43206</v>
          </cell>
          <cell r="AD48" t="str">
            <v>-</v>
          </cell>
          <cell r="AE48" t="str">
            <v>-</v>
          </cell>
          <cell r="AF48" t="str">
            <v>-</v>
          </cell>
          <cell r="AG48" t="str">
            <v>-</v>
          </cell>
          <cell r="AH48" t="str">
            <v>-</v>
          </cell>
          <cell r="AI48" t="str">
            <v>-</v>
          </cell>
          <cell r="AJ48" t="str">
            <v>-</v>
          </cell>
          <cell r="AK48" t="str">
            <v>-</v>
          </cell>
          <cell r="AM48" t="str">
            <v>-</v>
          </cell>
          <cell r="AN48" t="str">
            <v>-</v>
          </cell>
          <cell r="AO48" t="str">
            <v>-</v>
          </cell>
          <cell r="AP48" t="str">
            <v>-</v>
          </cell>
          <cell r="AQ48" t="str">
            <v>-</v>
          </cell>
          <cell r="AR48" t="str">
            <v>-</v>
          </cell>
          <cell r="AS48" t="str">
            <v>-</v>
          </cell>
          <cell r="AT48" t="str">
            <v>-</v>
          </cell>
          <cell r="AV48" t="str">
            <v>B01R</v>
          </cell>
          <cell r="AW48" t="str">
            <v>B06I</v>
          </cell>
          <cell r="AX48" t="str">
            <v>B12I</v>
          </cell>
          <cell r="AY48" t="str">
            <v>B19I</v>
          </cell>
          <cell r="AZ48" t="str">
            <v>B22R</v>
          </cell>
          <cell r="BA48" t="str">
            <v>712I</v>
          </cell>
          <cell r="BQ48">
            <v>4</v>
          </cell>
          <cell r="BS48">
            <v>4</v>
          </cell>
          <cell r="BT48">
            <v>4</v>
          </cell>
          <cell r="BU48">
            <v>39384</v>
          </cell>
          <cell r="BV48">
            <v>43070</v>
          </cell>
          <cell r="BW48">
            <v>347212.36</v>
          </cell>
          <cell r="BX48">
            <v>6304169.3300000001</v>
          </cell>
          <cell r="BY48" t="str">
            <v>ZONA PAGA V268</v>
          </cell>
          <cell r="BZ48" t="str">
            <v>500 Validadores</v>
          </cell>
          <cell r="CA48" t="str">
            <v>3G</v>
          </cell>
        </row>
        <row r="49">
          <cell r="B49" t="str">
            <v>Activa</v>
          </cell>
          <cell r="F49">
            <v>55</v>
          </cell>
          <cell r="G49" t="str">
            <v>RM-0390</v>
          </cell>
          <cell r="H49" t="str">
            <v>PC475</v>
          </cell>
          <cell r="J49" t="str">
            <v>E-14-116-PO-60</v>
          </cell>
          <cell r="L49" t="str">
            <v>PROVIDENCIA</v>
          </cell>
          <cell r="M49" t="str">
            <v>Parada 3 / (M) Francisco Bilbao</v>
          </cell>
          <cell r="N49" t="str">
            <v>NO</v>
          </cell>
          <cell r="O49" t="str">
            <v>U5</v>
          </cell>
          <cell r="U49">
            <v>0.27083333333333331</v>
          </cell>
          <cell r="V49">
            <v>0.4375</v>
          </cell>
          <cell r="W49" t="str">
            <v>-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  <cell r="AB49" t="str">
            <v>-</v>
          </cell>
          <cell r="AD49" t="str">
            <v>-</v>
          </cell>
          <cell r="AE49" t="str">
            <v>-</v>
          </cell>
          <cell r="AF49" t="str">
            <v>-</v>
          </cell>
          <cell r="AG49" t="str">
            <v>-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M49" t="str">
            <v>-</v>
          </cell>
          <cell r="AN49" t="str">
            <v>-</v>
          </cell>
          <cell r="AO49" t="str">
            <v>-</v>
          </cell>
          <cell r="AP49" t="str">
            <v>-</v>
          </cell>
          <cell r="AQ49" t="str">
            <v>-</v>
          </cell>
          <cell r="AR49" t="str">
            <v>-</v>
          </cell>
          <cell r="AS49" t="str">
            <v>-</v>
          </cell>
          <cell r="AT49" t="str">
            <v>-</v>
          </cell>
          <cell r="AV49" t="str">
            <v>501I</v>
          </cell>
          <cell r="AW49" t="str">
            <v>504I</v>
          </cell>
          <cell r="AX49" t="str">
            <v>518I</v>
          </cell>
          <cell r="BQ49">
            <v>3</v>
          </cell>
          <cell r="BS49">
            <v>3</v>
          </cell>
          <cell r="BT49">
            <v>3</v>
          </cell>
          <cell r="BU49">
            <v>39384</v>
          </cell>
          <cell r="BV49">
            <v>43070</v>
          </cell>
          <cell r="BW49">
            <v>352657.16</v>
          </cell>
          <cell r="BX49">
            <v>6299693.96</v>
          </cell>
          <cell r="BY49" t="str">
            <v>ZONA PAGA V268</v>
          </cell>
          <cell r="BZ49" t="str">
            <v>500 Validadores</v>
          </cell>
          <cell r="CA49" t="str">
            <v>3G</v>
          </cell>
        </row>
        <row r="50">
          <cell r="B50" t="str">
            <v>Eliminada</v>
          </cell>
          <cell r="F50">
            <v>56</v>
          </cell>
          <cell r="H50" t="str">
            <v>PA435</v>
          </cell>
          <cell r="J50" t="str">
            <v>E-20-189-PO-5</v>
          </cell>
          <cell r="L50" t="str">
            <v>SANTIAGO</v>
          </cell>
          <cell r="M50" t="str">
            <v>Parada 4 / (M) Parque   O'Higgins</v>
          </cell>
          <cell r="N50" t="str">
            <v>NO</v>
          </cell>
          <cell r="O50" t="str">
            <v>U5</v>
          </cell>
          <cell r="U50">
            <v>0.27083333333333331</v>
          </cell>
          <cell r="V50">
            <v>0.41666666666666669</v>
          </cell>
          <cell r="W50">
            <v>0.70833333333333337</v>
          </cell>
          <cell r="X50">
            <v>0.83333333333333337</v>
          </cell>
          <cell r="Y50" t="str">
            <v>-</v>
          </cell>
          <cell r="Z50" t="str">
            <v>-</v>
          </cell>
          <cell r="AA50" t="str">
            <v>-</v>
          </cell>
          <cell r="AB50" t="str">
            <v>-</v>
          </cell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M50" t="str">
            <v>-</v>
          </cell>
          <cell r="AN50" t="str">
            <v>-</v>
          </cell>
          <cell r="AO50" t="str">
            <v>-</v>
          </cell>
          <cell r="AP50" t="str">
            <v>-</v>
          </cell>
          <cell r="AQ50" t="str">
            <v>-</v>
          </cell>
          <cell r="AR50" t="str">
            <v>-</v>
          </cell>
          <cell r="AS50" t="str">
            <v>-</v>
          </cell>
          <cell r="AT50" t="str">
            <v>-</v>
          </cell>
          <cell r="AV50" t="str">
            <v>506I</v>
          </cell>
          <cell r="AW50" t="str">
            <v>506eI</v>
          </cell>
          <cell r="AX50" t="str">
            <v>507I</v>
          </cell>
          <cell r="AY50" t="str">
            <v>507cI</v>
          </cell>
          <cell r="AZ50" t="str">
            <v>510I</v>
          </cell>
          <cell r="BA50" t="str">
            <v>506vI</v>
          </cell>
          <cell r="BQ50">
            <v>3</v>
          </cell>
          <cell r="BU50">
            <v>39384</v>
          </cell>
          <cell r="BV50">
            <v>39384</v>
          </cell>
          <cell r="BW50">
            <v>346025.17</v>
          </cell>
          <cell r="BX50">
            <v>6296416.5199999996</v>
          </cell>
          <cell r="BY50" t="str">
            <v>ZONA PAGA V268</v>
          </cell>
        </row>
        <row r="51">
          <cell r="B51" t="str">
            <v>Activa</v>
          </cell>
          <cell r="F51">
            <v>57</v>
          </cell>
          <cell r="G51" t="str">
            <v>RM-0396</v>
          </cell>
          <cell r="H51" t="str">
            <v>PD558</v>
          </cell>
          <cell r="I51" t="str">
            <v>PD559</v>
          </cell>
          <cell r="J51" t="str">
            <v>T-18-156-OP-38</v>
          </cell>
          <cell r="K51" t="str">
            <v>T-18-156-OP-40</v>
          </cell>
          <cell r="L51" t="str">
            <v>ÑUÑOA</v>
          </cell>
          <cell r="M51" t="str">
            <v>Parada 4 / Pedagógico</v>
          </cell>
          <cell r="N51" t="str">
            <v>NO</v>
          </cell>
          <cell r="O51" t="str">
            <v>U5</v>
          </cell>
          <cell r="U51">
            <v>0.66666666666666663</v>
          </cell>
          <cell r="V51">
            <v>0.89583333333333337</v>
          </cell>
          <cell r="W51" t="str">
            <v>-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M51" t="str">
            <v>-</v>
          </cell>
          <cell r="AN51" t="str">
            <v>-</v>
          </cell>
          <cell r="AO51" t="str">
            <v>-</v>
          </cell>
          <cell r="AP51" t="str">
            <v>-</v>
          </cell>
          <cell r="AQ51" t="str">
            <v>-</v>
          </cell>
          <cell r="AR51" t="str">
            <v>-</v>
          </cell>
          <cell r="AS51" t="str">
            <v>-</v>
          </cell>
          <cell r="AT51" t="str">
            <v>-</v>
          </cell>
          <cell r="AV51" t="str">
            <v>506R</v>
          </cell>
          <cell r="AW51" t="str">
            <v>506eR</v>
          </cell>
          <cell r="AX51" t="str">
            <v>507R</v>
          </cell>
          <cell r="AY51" t="str">
            <v>507cR</v>
          </cell>
          <cell r="AZ51" t="str">
            <v>508R</v>
          </cell>
          <cell r="BA51" t="str">
            <v>510R</v>
          </cell>
          <cell r="BB51" t="str">
            <v>511R</v>
          </cell>
          <cell r="BC51" t="str">
            <v>506vR</v>
          </cell>
          <cell r="BD51" t="str">
            <v>516R</v>
          </cell>
          <cell r="BE51" t="str">
            <v>519eR</v>
          </cell>
          <cell r="BQ51">
            <v>3</v>
          </cell>
          <cell r="BT51">
            <v>3</v>
          </cell>
          <cell r="BU51">
            <v>39384</v>
          </cell>
          <cell r="BV51">
            <v>39384</v>
          </cell>
          <cell r="BW51">
            <v>351574.8</v>
          </cell>
          <cell r="BX51">
            <v>6296069.79</v>
          </cell>
          <cell r="BY51" t="str">
            <v>ZONA PAGA V268</v>
          </cell>
          <cell r="BZ51" t="str">
            <v>500 Validadores</v>
          </cell>
          <cell r="CA51" t="str">
            <v>Amarillo</v>
          </cell>
        </row>
        <row r="52">
          <cell r="B52" t="str">
            <v>Eliminada</v>
          </cell>
          <cell r="F52">
            <v>58</v>
          </cell>
          <cell r="H52" t="str">
            <v>PD381</v>
          </cell>
          <cell r="J52" t="str">
            <v>T-32-316-OP-30</v>
          </cell>
          <cell r="L52" t="str">
            <v>PEÑALOLÉN</v>
          </cell>
          <cell r="M52" t="str">
            <v>Parada 4 / (M) Los   Presidentes</v>
          </cell>
          <cell r="N52" t="str">
            <v>NO</v>
          </cell>
          <cell r="O52" t="str">
            <v>U4</v>
          </cell>
          <cell r="U52">
            <v>0.7104166666666667</v>
          </cell>
          <cell r="V52">
            <v>0.85416666666666663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M52" t="str">
            <v>-</v>
          </cell>
          <cell r="AN52" t="str">
            <v>-</v>
          </cell>
          <cell r="AO52" t="str">
            <v>-</v>
          </cell>
          <cell r="AP52" t="str">
            <v>-</v>
          </cell>
          <cell r="AQ52" t="str">
            <v>-</v>
          </cell>
          <cell r="AR52" t="str">
            <v>-</v>
          </cell>
          <cell r="AS52" t="str">
            <v>-</v>
          </cell>
          <cell r="AT52" t="str">
            <v>-</v>
          </cell>
          <cell r="AV52" t="str">
            <v>420eR</v>
          </cell>
          <cell r="AW52" t="str">
            <v>425R</v>
          </cell>
          <cell r="AX52" t="str">
            <v>429R</v>
          </cell>
          <cell r="BQ52">
            <v>3</v>
          </cell>
          <cell r="BU52">
            <v>39384</v>
          </cell>
          <cell r="BV52">
            <v>39384</v>
          </cell>
          <cell r="BW52">
            <v>353356.59</v>
          </cell>
          <cell r="BX52">
            <v>6294384.4500000002</v>
          </cell>
          <cell r="BY52" t="str">
            <v>ZONA PAGA V268</v>
          </cell>
        </row>
        <row r="53">
          <cell r="B53" t="str">
            <v>Activa</v>
          </cell>
          <cell r="F53">
            <v>59</v>
          </cell>
          <cell r="G53" t="str">
            <v>RM-0402</v>
          </cell>
          <cell r="H53" t="str">
            <v>PC3</v>
          </cell>
          <cell r="J53" t="str">
            <v>T-14-127-NS-4</v>
          </cell>
          <cell r="L53" t="str">
            <v>PROVIDENCIA</v>
          </cell>
          <cell r="M53" t="str">
            <v>Parada 9 / (M) Pedro   de Valdivia</v>
          </cell>
          <cell r="N53" t="str">
            <v>NO</v>
          </cell>
          <cell r="O53" t="str">
            <v>U1</v>
          </cell>
          <cell r="U53">
            <v>0.27083333333333331</v>
          </cell>
          <cell r="V53">
            <v>0.875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 t="str">
            <v>-</v>
          </cell>
          <cell r="AV53" t="str">
            <v>103I</v>
          </cell>
          <cell r="AW53" t="str">
            <v>114I</v>
          </cell>
          <cell r="AX53" t="str">
            <v>117I</v>
          </cell>
          <cell r="BQ53">
            <v>8</v>
          </cell>
          <cell r="BR53">
            <v>4</v>
          </cell>
          <cell r="BT53">
            <v>4</v>
          </cell>
          <cell r="BU53">
            <v>39384</v>
          </cell>
          <cell r="BV53">
            <v>39384</v>
          </cell>
          <cell r="BW53">
            <v>350150.29</v>
          </cell>
          <cell r="BX53">
            <v>6300397.2000000002</v>
          </cell>
          <cell r="BY53" t="str">
            <v>ZONA PAGA V268</v>
          </cell>
          <cell r="BZ53" t="str">
            <v>500 Validadores</v>
          </cell>
          <cell r="CA53" t="str">
            <v>Amarillo</v>
          </cell>
        </row>
        <row r="54">
          <cell r="B54" t="str">
            <v>Activa</v>
          </cell>
          <cell r="F54">
            <v>60</v>
          </cell>
          <cell r="G54" t="str">
            <v>RM-0405</v>
          </cell>
          <cell r="H54" t="str">
            <v>PC38</v>
          </cell>
          <cell r="J54" t="str">
            <v>T-14-125-NS-5</v>
          </cell>
          <cell r="L54" t="str">
            <v>PROVIDENCIA</v>
          </cell>
          <cell r="M54" t="str">
            <v>Parada 5 / (M) Manuel Montt</v>
          </cell>
          <cell r="N54" t="str">
            <v>NO</v>
          </cell>
          <cell r="O54" t="str">
            <v>U1</v>
          </cell>
          <cell r="U54">
            <v>0.6875</v>
          </cell>
          <cell r="V54">
            <v>0.85416666666666663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M54" t="str">
            <v>-</v>
          </cell>
          <cell r="AN54" t="str">
            <v>-</v>
          </cell>
          <cell r="AO54" t="str">
            <v>-</v>
          </cell>
          <cell r="AP54" t="str">
            <v>-</v>
          </cell>
          <cell r="AQ54" t="str">
            <v>-</v>
          </cell>
          <cell r="AR54" t="str">
            <v>-</v>
          </cell>
          <cell r="AS54" t="str">
            <v>-</v>
          </cell>
          <cell r="AT54" t="str">
            <v>-</v>
          </cell>
          <cell r="AV54" t="str">
            <v>106I</v>
          </cell>
          <cell r="AW54" t="str">
            <v>126I</v>
          </cell>
          <cell r="BQ54">
            <v>3</v>
          </cell>
          <cell r="BS54">
            <v>3</v>
          </cell>
          <cell r="BT54">
            <v>3</v>
          </cell>
          <cell r="BU54">
            <v>39384</v>
          </cell>
          <cell r="BV54">
            <v>43070</v>
          </cell>
          <cell r="BW54">
            <v>349473.96</v>
          </cell>
          <cell r="BX54">
            <v>6299795.2000000002</v>
          </cell>
          <cell r="BY54" t="str">
            <v>ZONA PAGA V268</v>
          </cell>
          <cell r="BZ54" t="str">
            <v>500 Validadores</v>
          </cell>
          <cell r="CA54" t="str">
            <v>3G</v>
          </cell>
        </row>
        <row r="55">
          <cell r="B55" t="str">
            <v>Activa</v>
          </cell>
          <cell r="F55">
            <v>61</v>
          </cell>
          <cell r="G55" t="str">
            <v>RM-0408</v>
          </cell>
          <cell r="H55" t="str">
            <v>PG95</v>
          </cell>
          <cell r="J55" t="str">
            <v>E-24-205-NS-65</v>
          </cell>
          <cell r="L55" t="str">
            <v>SAN RAMÓN</v>
          </cell>
          <cell r="M55" t="str">
            <v>Parada 5 / (M) Santa Rosa</v>
          </cell>
          <cell r="N55" t="str">
            <v>NO</v>
          </cell>
          <cell r="O55" t="str">
            <v>U2</v>
          </cell>
          <cell r="U55">
            <v>0.70833333333333337</v>
          </cell>
          <cell r="V55">
            <v>0.91666666666666663</v>
          </cell>
          <cell r="W55" t="str">
            <v>-</v>
          </cell>
          <cell r="X55" t="str">
            <v>-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M55" t="str">
            <v>-</v>
          </cell>
          <cell r="AN55" t="str">
            <v>-</v>
          </cell>
          <cell r="AO55" t="str">
            <v>-</v>
          </cell>
          <cell r="AP55" t="str">
            <v>-</v>
          </cell>
          <cell r="AQ55" t="str">
            <v>-</v>
          </cell>
          <cell r="AR55" t="str">
            <v>-</v>
          </cell>
          <cell r="AS55" t="str">
            <v>-</v>
          </cell>
          <cell r="AT55" t="str">
            <v>-</v>
          </cell>
          <cell r="AV55" t="str">
            <v>206I</v>
          </cell>
          <cell r="AW55" t="str">
            <v>212I</v>
          </cell>
          <cell r="AX55" t="str">
            <v>216R</v>
          </cell>
          <cell r="AY55" t="str">
            <v>G01I</v>
          </cell>
          <cell r="BQ55">
            <v>4</v>
          </cell>
          <cell r="BT55">
            <v>5</v>
          </cell>
          <cell r="BU55">
            <v>39384</v>
          </cell>
          <cell r="BV55">
            <v>39384</v>
          </cell>
          <cell r="BW55">
            <v>348279.37</v>
          </cell>
          <cell r="BX55">
            <v>6287319.6600000001</v>
          </cell>
          <cell r="BY55" t="str">
            <v>ZONA PAGA V268</v>
          </cell>
          <cell r="BZ55" t="str">
            <v>500 Validadores</v>
          </cell>
          <cell r="CA55" t="str">
            <v>Amarillo</v>
          </cell>
        </row>
        <row r="56">
          <cell r="B56" t="str">
            <v>Eliminada</v>
          </cell>
          <cell r="F56">
            <v>62</v>
          </cell>
          <cell r="H56" t="str">
            <v>PD210</v>
          </cell>
          <cell r="J56" t="str">
            <v>E-31-12-SN-10</v>
          </cell>
          <cell r="L56" t="str">
            <v>MACUL</v>
          </cell>
          <cell r="M56" t="str">
            <v>Parada 7 / (M) Macul</v>
          </cell>
          <cell r="N56" t="str">
            <v>NO</v>
          </cell>
          <cell r="O56" t="str">
            <v>U2</v>
          </cell>
          <cell r="U56">
            <v>0.72916666666666663</v>
          </cell>
          <cell r="V56">
            <v>0.85416666666666663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M56" t="str">
            <v>-</v>
          </cell>
          <cell r="AN56" t="str">
            <v>-</v>
          </cell>
          <cell r="AO56" t="str">
            <v>-</v>
          </cell>
          <cell r="AP56" t="str">
            <v>-</v>
          </cell>
          <cell r="AQ56" t="str">
            <v>-</v>
          </cell>
          <cell r="AR56" t="str">
            <v>-</v>
          </cell>
          <cell r="AS56" t="str">
            <v>-</v>
          </cell>
          <cell r="AT56" t="str">
            <v>-</v>
          </cell>
          <cell r="AV56" t="str">
            <v>211I</v>
          </cell>
          <cell r="AW56" t="str">
            <v>211eI</v>
          </cell>
          <cell r="BU56">
            <v>39384</v>
          </cell>
          <cell r="BV56">
            <v>39384</v>
          </cell>
          <cell r="BW56">
            <v>352359.67</v>
          </cell>
          <cell r="BX56">
            <v>6291132.4000000004</v>
          </cell>
          <cell r="BY56" t="str">
            <v>ZONA PAGA V268</v>
          </cell>
        </row>
        <row r="57">
          <cell r="B57" t="str">
            <v>Eliminada</v>
          </cell>
          <cell r="F57">
            <v>63</v>
          </cell>
          <cell r="H57" t="str">
            <v>PB303</v>
          </cell>
          <cell r="J57" t="str">
            <v>E-4-19-NS-20</v>
          </cell>
          <cell r="L57" t="str">
            <v>RECOLETA</v>
          </cell>
          <cell r="M57" t="str">
            <v>Parada 3 / (M) Zapadores</v>
          </cell>
          <cell r="N57" t="str">
            <v>NO</v>
          </cell>
          <cell r="O57" t="str">
            <v>U2</v>
          </cell>
          <cell r="U57">
            <v>0.27083333333333331</v>
          </cell>
          <cell r="V57">
            <v>0.39583333333333331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M57" t="str">
            <v>-</v>
          </cell>
          <cell r="AN57" t="str">
            <v>-</v>
          </cell>
          <cell r="AO57" t="str">
            <v>-</v>
          </cell>
          <cell r="AP57" t="str">
            <v>-</v>
          </cell>
          <cell r="AQ57" t="str">
            <v>-</v>
          </cell>
          <cell r="AR57" t="str">
            <v>-</v>
          </cell>
          <cell r="AS57" t="str">
            <v>-</v>
          </cell>
          <cell r="AT57" t="str">
            <v>-</v>
          </cell>
          <cell r="AV57" t="str">
            <v>203I</v>
          </cell>
          <cell r="AW57" t="str">
            <v>208I</v>
          </cell>
          <cell r="AX57" t="str">
            <v>208cI</v>
          </cell>
          <cell r="BQ57">
            <v>3</v>
          </cell>
          <cell r="BU57">
            <v>39384</v>
          </cell>
          <cell r="BV57">
            <v>39384</v>
          </cell>
          <cell r="BW57">
            <v>347234.15</v>
          </cell>
          <cell r="BX57">
            <v>6304104.2999999998</v>
          </cell>
          <cell r="BY57" t="str">
            <v>ZONA PAGA V268</v>
          </cell>
        </row>
        <row r="58">
          <cell r="B58" t="str">
            <v>Eliminada</v>
          </cell>
          <cell r="F58">
            <v>64</v>
          </cell>
          <cell r="H58" t="str">
            <v>PJ884</v>
          </cell>
          <cell r="J58" t="str">
            <v>L-9-3-27-OP</v>
          </cell>
          <cell r="L58" t="str">
            <v>LO PRADO</v>
          </cell>
          <cell r="M58" t="str">
            <v>Parada 6 / (M) Neptuno</v>
          </cell>
          <cell r="N58" t="str">
            <v>NO</v>
          </cell>
          <cell r="O58" t="str">
            <v>U5</v>
          </cell>
          <cell r="U58">
            <v>0.75</v>
          </cell>
          <cell r="V58">
            <v>0.875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M58" t="str">
            <v>-</v>
          </cell>
          <cell r="AN58" t="str">
            <v>-</v>
          </cell>
          <cell r="AO58" t="str">
            <v>-</v>
          </cell>
          <cell r="AP58" t="str">
            <v>-</v>
          </cell>
          <cell r="AQ58" t="str">
            <v>-</v>
          </cell>
          <cell r="AR58" t="str">
            <v>-</v>
          </cell>
          <cell r="AS58" t="str">
            <v>-</v>
          </cell>
          <cell r="AT58" t="str">
            <v>-</v>
          </cell>
          <cell r="AV58" t="str">
            <v>514R</v>
          </cell>
          <cell r="AW58" t="str">
            <v>J10R</v>
          </cell>
          <cell r="AX58" t="str">
            <v>J19R</v>
          </cell>
          <cell r="BU58">
            <v>39384</v>
          </cell>
          <cell r="BV58">
            <v>39384</v>
          </cell>
          <cell r="BW58">
            <v>339945.54</v>
          </cell>
          <cell r="BX58">
            <v>6297310.6100000003</v>
          </cell>
          <cell r="BY58" t="str">
            <v>ZONA PAGA V268</v>
          </cell>
        </row>
        <row r="59">
          <cell r="B59" t="str">
            <v>Eliminada</v>
          </cell>
          <cell r="F59">
            <v>65</v>
          </cell>
          <cell r="H59" t="str">
            <v>PA273</v>
          </cell>
          <cell r="J59" t="str">
            <v>T-20-178-NS-20</v>
          </cell>
          <cell r="L59" t="str">
            <v>SANTIAGO</v>
          </cell>
          <cell r="M59" t="str">
            <v>Avenida Brasil esq. / Alameda</v>
          </cell>
          <cell r="N59" t="str">
            <v>NO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M59" t="str">
            <v>-</v>
          </cell>
          <cell r="AN59" t="str">
            <v>-</v>
          </cell>
          <cell r="AO59" t="str">
            <v>-</v>
          </cell>
          <cell r="AP59" t="str">
            <v>-</v>
          </cell>
          <cell r="AQ59" t="str">
            <v>-</v>
          </cell>
          <cell r="AR59" t="str">
            <v>-</v>
          </cell>
          <cell r="AS59" t="str">
            <v>-</v>
          </cell>
          <cell r="AT59" t="str">
            <v>-</v>
          </cell>
          <cell r="BU59">
            <v>39384</v>
          </cell>
          <cell r="BV59">
            <v>39384</v>
          </cell>
          <cell r="BW59">
            <v>345270.03</v>
          </cell>
          <cell r="BX59">
            <v>6297960.1100000003</v>
          </cell>
          <cell r="BY59" t="str">
            <v>ZONA PAGA V268</v>
          </cell>
        </row>
        <row r="60">
          <cell r="B60" t="str">
            <v>Activa</v>
          </cell>
          <cell r="F60">
            <v>66</v>
          </cell>
          <cell r="G60" t="str">
            <v>RM-0425</v>
          </cell>
          <cell r="H60" t="str">
            <v>PJ538</v>
          </cell>
          <cell r="J60" t="str">
            <v>E-9-53-OP-5</v>
          </cell>
          <cell r="L60" t="str">
            <v>LO PRADO</v>
          </cell>
          <cell r="M60" t="str">
            <v>Parada 10 / (M) Las Rejas</v>
          </cell>
          <cell r="N60" t="str">
            <v>NO</v>
          </cell>
          <cell r="O60" t="str">
            <v>U3</v>
          </cell>
          <cell r="U60">
            <v>0.66666666666666663</v>
          </cell>
          <cell r="V60">
            <v>0.89583333333333337</v>
          </cell>
          <cell r="W60" t="str">
            <v>-</v>
          </cell>
          <cell r="X60" t="str">
            <v>-</v>
          </cell>
          <cell r="Y60">
            <v>0.66666666666666663</v>
          </cell>
          <cell r="Z60">
            <v>0.89583333333333337</v>
          </cell>
          <cell r="AA60" t="str">
            <v>-</v>
          </cell>
          <cell r="AB60" t="str">
            <v>-</v>
          </cell>
          <cell r="AC60">
            <v>43160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M60" t="str">
            <v>-</v>
          </cell>
          <cell r="AN60" t="str">
            <v>-</v>
          </cell>
          <cell r="AO60" t="str">
            <v>-</v>
          </cell>
          <cell r="AP60" t="str">
            <v>-</v>
          </cell>
          <cell r="AQ60" t="str">
            <v>-</v>
          </cell>
          <cell r="AR60" t="str">
            <v>-</v>
          </cell>
          <cell r="AS60" t="str">
            <v>-</v>
          </cell>
          <cell r="AT60" t="str">
            <v>-</v>
          </cell>
          <cell r="AV60" t="str">
            <v>I08R</v>
          </cell>
          <cell r="BQ60">
            <v>3</v>
          </cell>
          <cell r="BT60">
            <v>2</v>
          </cell>
          <cell r="BU60">
            <v>39384</v>
          </cell>
          <cell r="BV60">
            <v>43070</v>
          </cell>
          <cell r="BW60">
            <v>341465.2</v>
          </cell>
          <cell r="BX60">
            <v>6296737.6100000003</v>
          </cell>
          <cell r="BY60" t="str">
            <v>ZONA PAGA V268</v>
          </cell>
          <cell r="BZ60" t="str">
            <v>500 Validadores</v>
          </cell>
          <cell r="CA60" t="str">
            <v>3G</v>
          </cell>
        </row>
        <row r="61">
          <cell r="B61" t="str">
            <v>Eliminada</v>
          </cell>
          <cell r="F61">
            <v>67</v>
          </cell>
          <cell r="H61" t="str">
            <v>PD564</v>
          </cell>
          <cell r="J61" t="str">
            <v>E-18-156-OP-70</v>
          </cell>
          <cell r="L61" t="str">
            <v>ÑUÑOA</v>
          </cell>
          <cell r="M61" t="str">
            <v>Parada 2 / (M) Irarrázaval</v>
          </cell>
          <cell r="N61" t="str">
            <v>NO</v>
          </cell>
          <cell r="O61" t="str">
            <v>U5</v>
          </cell>
          <cell r="U61">
            <v>0.72916666666666663</v>
          </cell>
          <cell r="V61">
            <v>0.85416666666666663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V61" t="str">
            <v>506R</v>
          </cell>
          <cell r="AW61" t="str">
            <v>507R</v>
          </cell>
          <cell r="AX61" t="str">
            <v>510R</v>
          </cell>
          <cell r="AY61" t="str">
            <v>506eR</v>
          </cell>
          <cell r="AZ61" t="str">
            <v>507cR</v>
          </cell>
          <cell r="BA61" t="str">
            <v>506vR</v>
          </cell>
          <cell r="BB61" t="str">
            <v>516R</v>
          </cell>
          <cell r="BC61" t="str">
            <v>519eR</v>
          </cell>
          <cell r="BQ61">
            <v>4</v>
          </cell>
          <cell r="BU61">
            <v>39384</v>
          </cell>
          <cell r="BV61">
            <v>39384</v>
          </cell>
          <cell r="BW61">
            <v>348682.44</v>
          </cell>
          <cell r="BX61">
            <v>6297083.3300000001</v>
          </cell>
          <cell r="BY61" t="str">
            <v>ZONA PAGA V268</v>
          </cell>
        </row>
        <row r="62">
          <cell r="B62" t="str">
            <v>Eliminada</v>
          </cell>
          <cell r="F62">
            <v>68</v>
          </cell>
          <cell r="H62" t="str">
            <v>PA156</v>
          </cell>
          <cell r="J62" t="str">
            <v>E-20-190-SN-5</v>
          </cell>
          <cell r="L62" t="str">
            <v>SANTIAGO</v>
          </cell>
          <cell r="M62" t="str">
            <v>Parada 1 / (M) Santa Lucía</v>
          </cell>
          <cell r="N62" t="str">
            <v>NO</v>
          </cell>
          <cell r="O62" t="str">
            <v>U2</v>
          </cell>
          <cell r="U62">
            <v>0.72916666666666663</v>
          </cell>
          <cell r="V62">
            <v>0.85416666666666663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V62" t="str">
            <v>206R</v>
          </cell>
          <cell r="AW62" t="str">
            <v>206eR</v>
          </cell>
          <cell r="AX62" t="str">
            <v>207eR</v>
          </cell>
          <cell r="AY62" t="str">
            <v>230R</v>
          </cell>
          <cell r="AZ62" t="str">
            <v>226R</v>
          </cell>
          <cell r="BA62" t="str">
            <v>203eR</v>
          </cell>
          <cell r="BB62" t="str">
            <v>214I</v>
          </cell>
          <cell r="BQ62">
            <v>4</v>
          </cell>
          <cell r="BU62">
            <v>39384</v>
          </cell>
          <cell r="BV62">
            <v>39384</v>
          </cell>
          <cell r="BW62">
            <v>346972.42</v>
          </cell>
          <cell r="BX62">
            <v>6298497.4900000002</v>
          </cell>
          <cell r="BY62" t="str">
            <v>ZONA PAGA V268</v>
          </cell>
        </row>
        <row r="63">
          <cell r="B63" t="str">
            <v>Eliminada</v>
          </cell>
          <cell r="F63">
            <v>69</v>
          </cell>
          <cell r="H63" t="str">
            <v>PG342</v>
          </cell>
          <cell r="J63" t="str">
            <v>T-26-228-NS-38</v>
          </cell>
          <cell r="L63" t="str">
            <v>LA CISTERNA</v>
          </cell>
          <cell r="M63" t="str">
            <v>Parada 12 / (M) La Cisterna</v>
          </cell>
          <cell r="N63" t="str">
            <v>NO</v>
          </cell>
          <cell r="O63" t="str">
            <v>U3</v>
          </cell>
          <cell r="U63">
            <v>0.75</v>
          </cell>
          <cell r="V63">
            <v>0.875</v>
          </cell>
          <cell r="W63" t="str">
            <v>-</v>
          </cell>
          <cell r="X63" t="str">
            <v>-</v>
          </cell>
          <cell r="Y63" t="str">
            <v>-</v>
          </cell>
          <cell r="Z63" t="str">
            <v>-</v>
          </cell>
          <cell r="AA63" t="str">
            <v>-</v>
          </cell>
          <cell r="AB63" t="str">
            <v>-</v>
          </cell>
          <cell r="AD63" t="str">
            <v>-</v>
          </cell>
          <cell r="AE63" t="str">
            <v>-</v>
          </cell>
          <cell r="AF63" t="str">
            <v>-</v>
          </cell>
          <cell r="AG63" t="str">
            <v>-</v>
          </cell>
          <cell r="AH63" t="str">
            <v>-</v>
          </cell>
          <cell r="AI63" t="str">
            <v>-</v>
          </cell>
          <cell r="AJ63" t="str">
            <v>-</v>
          </cell>
          <cell r="AK63" t="str">
            <v>-</v>
          </cell>
          <cell r="AM63" t="str">
            <v>-</v>
          </cell>
          <cell r="AN63" t="str">
            <v>-</v>
          </cell>
          <cell r="AO63" t="str">
            <v>-</v>
          </cell>
          <cell r="AP63" t="str">
            <v>-</v>
          </cell>
          <cell r="AQ63" t="str">
            <v>-</v>
          </cell>
          <cell r="AR63" t="str">
            <v>-</v>
          </cell>
          <cell r="AS63" t="str">
            <v>-</v>
          </cell>
          <cell r="AT63" t="str">
            <v>-</v>
          </cell>
          <cell r="AV63" t="str">
            <v>301I</v>
          </cell>
          <cell r="AW63" t="str">
            <v>301eI</v>
          </cell>
          <cell r="BQ63">
            <v>3</v>
          </cell>
          <cell r="BU63">
            <v>39384</v>
          </cell>
          <cell r="BV63">
            <v>39384</v>
          </cell>
          <cell r="BW63">
            <v>345463.63</v>
          </cell>
          <cell r="BX63">
            <v>6287953.2300000004</v>
          </cell>
          <cell r="BY63" t="str">
            <v>ZONA PAGA V268</v>
          </cell>
        </row>
        <row r="64">
          <cell r="B64" t="str">
            <v>Activa</v>
          </cell>
          <cell r="F64">
            <v>70</v>
          </cell>
          <cell r="G64" t="str">
            <v>RM-0453</v>
          </cell>
          <cell r="H64" t="str">
            <v>PB504</v>
          </cell>
          <cell r="J64" t="str">
            <v>T-2-7-PO-7</v>
          </cell>
          <cell r="L64" t="str">
            <v>CONCHALÍ</v>
          </cell>
          <cell r="M64" t="str">
            <v>Parada 4 / Independencia   Vespucio</v>
          </cell>
          <cell r="N64" t="str">
            <v>NO</v>
          </cell>
          <cell r="O64" t="str">
            <v>U4</v>
          </cell>
          <cell r="U64">
            <v>0.27083333333333331</v>
          </cell>
          <cell r="V64">
            <v>0.39583333333333331</v>
          </cell>
          <cell r="W64" t="str">
            <v>-</v>
          </cell>
          <cell r="X64" t="str">
            <v>-</v>
          </cell>
          <cell r="Y64" t="str">
            <v>-</v>
          </cell>
          <cell r="Z64" t="str">
            <v>-</v>
          </cell>
          <cell r="AA64" t="str">
            <v>-</v>
          </cell>
          <cell r="AB64" t="str">
            <v>-</v>
          </cell>
          <cell r="AD64" t="str">
            <v>-</v>
          </cell>
          <cell r="AE64" t="str">
            <v>-</v>
          </cell>
          <cell r="AF64" t="str">
            <v>-</v>
          </cell>
          <cell r="AG64" t="str">
            <v>-</v>
          </cell>
          <cell r="AH64" t="str">
            <v>-</v>
          </cell>
          <cell r="AI64" t="str">
            <v>-</v>
          </cell>
          <cell r="AJ64" t="str">
            <v>-</v>
          </cell>
          <cell r="AK64" t="str">
            <v>-</v>
          </cell>
          <cell r="AM64" t="str">
            <v>-</v>
          </cell>
          <cell r="AN64" t="str">
            <v>-</v>
          </cell>
          <cell r="AO64" t="str">
            <v>-</v>
          </cell>
          <cell r="AP64" t="str">
            <v>-</v>
          </cell>
          <cell r="AQ64" t="str">
            <v>-</v>
          </cell>
          <cell r="AR64" t="str">
            <v>-</v>
          </cell>
          <cell r="AS64" t="str">
            <v>-</v>
          </cell>
          <cell r="AT64" t="str">
            <v>-</v>
          </cell>
          <cell r="AV64" t="str">
            <v>425I</v>
          </cell>
          <cell r="AW64" t="str">
            <v>429I</v>
          </cell>
          <cell r="AX64" t="str">
            <v>429cI</v>
          </cell>
          <cell r="BQ64">
            <v>4</v>
          </cell>
          <cell r="BT64">
            <v>4</v>
          </cell>
          <cell r="BU64">
            <v>43070</v>
          </cell>
          <cell r="BV64">
            <v>43070</v>
          </cell>
          <cell r="BW64">
            <v>342791.43</v>
          </cell>
          <cell r="BX64">
            <v>6306805.3899999997</v>
          </cell>
          <cell r="BY64" t="str">
            <v>ZONA PAGA V268</v>
          </cell>
          <cell r="BZ64" t="str">
            <v>500 Validadores</v>
          </cell>
          <cell r="CA64" t="str">
            <v>Amarillo</v>
          </cell>
        </row>
        <row r="65">
          <cell r="B65" t="str">
            <v>Eliminada</v>
          </cell>
          <cell r="F65">
            <v>71</v>
          </cell>
          <cell r="H65" t="str">
            <v>PB1000</v>
          </cell>
          <cell r="J65" t="str">
            <v>T-2-7-PO-6</v>
          </cell>
          <cell r="L65" t="str">
            <v>CONCHALÍ</v>
          </cell>
          <cell r="M65" t="str">
            <v>Parada 5 / Independencia   Vespucio</v>
          </cell>
          <cell r="N65" t="str">
            <v>NO</v>
          </cell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 t="str">
            <v>-</v>
          </cell>
          <cell r="AA65" t="str">
            <v>-</v>
          </cell>
          <cell r="AB65" t="str">
            <v>-</v>
          </cell>
          <cell r="AD65" t="str">
            <v>-</v>
          </cell>
          <cell r="AE65" t="str">
            <v>-</v>
          </cell>
          <cell r="AF65" t="str">
            <v>-</v>
          </cell>
          <cell r="AG65" t="str">
            <v>-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M65" t="str">
            <v>-</v>
          </cell>
          <cell r="AN65" t="str">
            <v>-</v>
          </cell>
          <cell r="AO65" t="str">
            <v>-</v>
          </cell>
          <cell r="AP65" t="str">
            <v>-</v>
          </cell>
          <cell r="AQ65" t="str">
            <v>-</v>
          </cell>
          <cell r="AR65" t="str">
            <v>-</v>
          </cell>
          <cell r="AS65" t="str">
            <v>-</v>
          </cell>
          <cell r="AT65" t="str">
            <v>-</v>
          </cell>
          <cell r="BU65">
            <v>39384</v>
          </cell>
          <cell r="BV65">
            <v>39384</v>
          </cell>
          <cell r="BW65">
            <v>342741.14</v>
          </cell>
          <cell r="BX65">
            <v>6306818.7699999996</v>
          </cell>
          <cell r="BY65" t="str">
            <v>ZONA PAGA V268</v>
          </cell>
        </row>
        <row r="66">
          <cell r="B66" t="str">
            <v>Activa</v>
          </cell>
          <cell r="F66">
            <v>72</v>
          </cell>
          <cell r="G66" t="str">
            <v>RM-0441</v>
          </cell>
          <cell r="H66" t="str">
            <v>PE524</v>
          </cell>
          <cell r="J66" t="str">
            <v>T-33-134-NS-27</v>
          </cell>
          <cell r="L66" t="str">
            <v>LA FLORIDA</v>
          </cell>
          <cell r="M66" t="str">
            <v>Parada 3 / (M) Vicente   Valdés</v>
          </cell>
          <cell r="N66" t="str">
            <v>SI</v>
          </cell>
          <cell r="O66" t="str">
            <v>U3</v>
          </cell>
          <cell r="P66" t="str">
            <v>U7</v>
          </cell>
          <cell r="U66">
            <v>0.66666666666666663</v>
          </cell>
          <cell r="V66">
            <v>0.89583333333333337</v>
          </cell>
          <cell r="W66" t="str">
            <v>-</v>
          </cell>
          <cell r="X66" t="str">
            <v>-</v>
          </cell>
          <cell r="Y66">
            <v>0.66666666666666663</v>
          </cell>
          <cell r="Z66">
            <v>0.89583333333333337</v>
          </cell>
          <cell r="AA66" t="str">
            <v>-</v>
          </cell>
          <cell r="AB66" t="str">
            <v>-</v>
          </cell>
          <cell r="AC66">
            <v>43160</v>
          </cell>
          <cell r="AD66" t="str">
            <v>-</v>
          </cell>
          <cell r="AE66" t="str">
            <v>-</v>
          </cell>
          <cell r="AF66" t="str">
            <v>-</v>
          </cell>
          <cell r="AG66" t="str">
            <v>-</v>
          </cell>
          <cell r="AH66" t="str">
            <v>-</v>
          </cell>
          <cell r="AI66" t="str">
            <v>-</v>
          </cell>
          <cell r="AJ66" t="str">
            <v>-</v>
          </cell>
          <cell r="AK66" t="str">
            <v>-</v>
          </cell>
          <cell r="AM66" t="str">
            <v>-</v>
          </cell>
          <cell r="AN66" t="str">
            <v>-</v>
          </cell>
          <cell r="AO66" t="str">
            <v>-</v>
          </cell>
          <cell r="AP66" t="str">
            <v>-</v>
          </cell>
          <cell r="AQ66" t="str">
            <v>-</v>
          </cell>
          <cell r="AR66" t="str">
            <v>-</v>
          </cell>
          <cell r="AS66" t="str">
            <v>-</v>
          </cell>
          <cell r="AT66" t="str">
            <v>-</v>
          </cell>
          <cell r="AV66" t="str">
            <v>E07I</v>
          </cell>
          <cell r="AW66" t="str">
            <v>E08R</v>
          </cell>
          <cell r="AX66" t="str">
            <v>E13R</v>
          </cell>
          <cell r="AY66" t="str">
            <v>E14R</v>
          </cell>
          <cell r="AZ66" t="str">
            <v>E15cR</v>
          </cell>
          <cell r="BA66" t="str">
            <v>323I</v>
          </cell>
          <cell r="BB66" t="str">
            <v>F25R</v>
          </cell>
          <cell r="BC66" t="str">
            <v>325R</v>
          </cell>
          <cell r="BQ66">
            <v>4</v>
          </cell>
          <cell r="BT66">
            <v>3</v>
          </cell>
          <cell r="BU66">
            <v>39384</v>
          </cell>
          <cell r="BV66">
            <v>43070</v>
          </cell>
          <cell r="BW66">
            <v>351697.57</v>
          </cell>
          <cell r="BX66">
            <v>6289214.4199999999</v>
          </cell>
          <cell r="BY66" t="str">
            <v>ZONA PAGA V268</v>
          </cell>
          <cell r="BZ66" t="str">
            <v>500 Validadores</v>
          </cell>
          <cell r="CA66" t="str">
            <v>3G</v>
          </cell>
        </row>
        <row r="67">
          <cell r="B67" t="str">
            <v>Activa</v>
          </cell>
          <cell r="F67">
            <v>73</v>
          </cell>
          <cell r="G67" t="str">
            <v>RM-0450</v>
          </cell>
          <cell r="H67" t="str">
            <v>PJ539</v>
          </cell>
          <cell r="J67" t="str">
            <v>E-9-53-OP-6</v>
          </cell>
          <cell r="L67" t="str">
            <v>LO PRADO</v>
          </cell>
          <cell r="M67" t="str">
            <v>Parada 9 / (M) Las Rejas</v>
          </cell>
          <cell r="N67" t="str">
            <v>NO</v>
          </cell>
          <cell r="O67" t="str">
            <v>U3</v>
          </cell>
          <cell r="U67">
            <v>0.66666666666666663</v>
          </cell>
          <cell r="V67">
            <v>0.89583333333333337</v>
          </cell>
          <cell r="W67" t="str">
            <v>-</v>
          </cell>
          <cell r="X67" t="str">
            <v>-</v>
          </cell>
          <cell r="Y67">
            <v>0.66666666666666663</v>
          </cell>
          <cell r="Z67">
            <v>0.89583333333333337</v>
          </cell>
          <cell r="AA67" t="str">
            <v>-</v>
          </cell>
          <cell r="AB67" t="str">
            <v>-</v>
          </cell>
          <cell r="AC67">
            <v>43160</v>
          </cell>
          <cell r="AD67" t="str">
            <v>-</v>
          </cell>
          <cell r="AE67" t="str">
            <v>-</v>
          </cell>
          <cell r="AF67" t="str">
            <v>-</v>
          </cell>
          <cell r="AG67" t="str">
            <v>-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M67" t="str">
            <v>-</v>
          </cell>
          <cell r="AN67" t="str">
            <v>-</v>
          </cell>
          <cell r="AO67" t="str">
            <v>-</v>
          </cell>
          <cell r="AP67" t="str">
            <v>-</v>
          </cell>
          <cell r="AQ67" t="str">
            <v>-</v>
          </cell>
          <cell r="AR67" t="str">
            <v>-</v>
          </cell>
          <cell r="AS67" t="str">
            <v>-</v>
          </cell>
          <cell r="AT67" t="str">
            <v>-</v>
          </cell>
          <cell r="AV67" t="str">
            <v>I09R</v>
          </cell>
          <cell r="AW67" t="str">
            <v>I09cR</v>
          </cell>
          <cell r="AX67" t="str">
            <v>I09eR</v>
          </cell>
          <cell r="BQ67">
            <v>3</v>
          </cell>
          <cell r="BT67">
            <v>2</v>
          </cell>
          <cell r="BU67">
            <v>39384</v>
          </cell>
          <cell r="BV67">
            <v>43070</v>
          </cell>
          <cell r="BW67">
            <v>341448.16</v>
          </cell>
          <cell r="BX67">
            <v>6296733.2199999997</v>
          </cell>
          <cell r="BY67" t="str">
            <v>ZONA PAGA V268</v>
          </cell>
          <cell r="BZ67" t="str">
            <v>500 Validadores</v>
          </cell>
          <cell r="CA67" t="str">
            <v>3G</v>
          </cell>
        </row>
        <row r="68">
          <cell r="B68" t="str">
            <v>Activa</v>
          </cell>
          <cell r="F68">
            <v>74</v>
          </cell>
          <cell r="G68" t="str">
            <v>RM-0458</v>
          </cell>
          <cell r="H68" t="str">
            <v>PA345</v>
          </cell>
          <cell r="J68" t="str">
            <v>T-20-53-OP-50</v>
          </cell>
          <cell r="L68" t="str">
            <v>SANTIAGO</v>
          </cell>
          <cell r="M68" t="str">
            <v>Parada 4 / (M) Universidad   de Chile</v>
          </cell>
          <cell r="N68" t="str">
            <v>SI</v>
          </cell>
          <cell r="O68" t="str">
            <v>U4</v>
          </cell>
          <cell r="P68" t="str">
            <v>U1</v>
          </cell>
          <cell r="U68">
            <v>0.5</v>
          </cell>
          <cell r="V68">
            <v>0.89583333333333337</v>
          </cell>
          <cell r="W68" t="str">
            <v>-</v>
          </cell>
          <cell r="X68" t="str">
            <v>-</v>
          </cell>
          <cell r="Y68" t="str">
            <v>-</v>
          </cell>
          <cell r="Z68" t="str">
            <v>-</v>
          </cell>
          <cell r="AA68" t="str">
            <v>-</v>
          </cell>
          <cell r="AB68" t="str">
            <v>-</v>
          </cell>
          <cell r="AD68" t="str">
            <v>-</v>
          </cell>
          <cell r="AE68" t="str">
            <v>-</v>
          </cell>
          <cell r="AF68" t="str">
            <v>-</v>
          </cell>
          <cell r="AG68" t="str">
            <v>-</v>
          </cell>
          <cell r="AH68" t="str">
            <v>-</v>
          </cell>
          <cell r="AI68" t="str">
            <v>-</v>
          </cell>
          <cell r="AJ68" t="str">
            <v>-</v>
          </cell>
          <cell r="AK68" t="str">
            <v>-</v>
          </cell>
          <cell r="AM68" t="str">
            <v>-</v>
          </cell>
          <cell r="AN68" t="str">
            <v>-</v>
          </cell>
          <cell r="AO68" t="str">
            <v>-</v>
          </cell>
          <cell r="AP68" t="str">
            <v>-</v>
          </cell>
          <cell r="AQ68" t="str">
            <v>-</v>
          </cell>
          <cell r="AR68" t="str">
            <v>-</v>
          </cell>
          <cell r="AS68" t="str">
            <v>-</v>
          </cell>
          <cell r="AT68" t="str">
            <v>-</v>
          </cell>
          <cell r="AV68" t="str">
            <v>106R</v>
          </cell>
          <cell r="AW68" t="str">
            <v>401R</v>
          </cell>
          <cell r="AX68" t="str">
            <v>404R</v>
          </cell>
          <cell r="AY68" t="str">
            <v>405R</v>
          </cell>
          <cell r="AZ68" t="str">
            <v>419R</v>
          </cell>
          <cell r="BA68" t="str">
            <v>421R</v>
          </cell>
          <cell r="BB68" t="str">
            <v>423R</v>
          </cell>
          <cell r="BC68" t="str">
            <v>125I</v>
          </cell>
          <cell r="BQ68">
            <v>8</v>
          </cell>
          <cell r="BR68">
            <v>4</v>
          </cell>
          <cell r="BT68">
            <v>3</v>
          </cell>
          <cell r="BU68">
            <v>39419</v>
          </cell>
          <cell r="BV68">
            <v>39419</v>
          </cell>
          <cell r="BW68">
            <v>346664.27</v>
          </cell>
          <cell r="BX68">
            <v>6298338.3700000001</v>
          </cell>
          <cell r="BY68" t="str">
            <v>ZONA PAGA V268</v>
          </cell>
          <cell r="BZ68" t="str">
            <v>500 Validadores</v>
          </cell>
          <cell r="CA68" t="str">
            <v>Amarillo</v>
          </cell>
        </row>
        <row r="69">
          <cell r="B69" t="str">
            <v>Activa</v>
          </cell>
          <cell r="F69">
            <v>75</v>
          </cell>
          <cell r="G69" t="str">
            <v>RM-0471</v>
          </cell>
          <cell r="H69" t="str">
            <v>PF272</v>
          </cell>
          <cell r="J69" t="str">
            <v>T-34-270-SN-45</v>
          </cell>
          <cell r="L69" t="str">
            <v>PUENTE ALTO</v>
          </cell>
          <cell r="M69" t="str">
            <v>Parada 2 / (M) Hospital   Sótero del Río</v>
          </cell>
          <cell r="N69" t="str">
            <v>NO</v>
          </cell>
          <cell r="O69" t="str">
            <v>U7</v>
          </cell>
          <cell r="U69">
            <v>0.66666666666666663</v>
          </cell>
          <cell r="V69">
            <v>0.95833333333333337</v>
          </cell>
          <cell r="W69" t="str">
            <v>-</v>
          </cell>
          <cell r="X69" t="str">
            <v>-</v>
          </cell>
          <cell r="Y69" t="str">
            <v>-</v>
          </cell>
          <cell r="Z69" t="str">
            <v>-</v>
          </cell>
          <cell r="AA69" t="str">
            <v>-</v>
          </cell>
          <cell r="AB69" t="str">
            <v>-</v>
          </cell>
          <cell r="AD69" t="str">
            <v>-</v>
          </cell>
          <cell r="AE69" t="str">
            <v>-</v>
          </cell>
          <cell r="AF69" t="str">
            <v>-</v>
          </cell>
          <cell r="AG69" t="str">
            <v>-</v>
          </cell>
          <cell r="AH69" t="str">
            <v>-</v>
          </cell>
          <cell r="AI69" t="str">
            <v>-</v>
          </cell>
          <cell r="AJ69" t="str">
            <v>-</v>
          </cell>
          <cell r="AK69" t="str">
            <v>-</v>
          </cell>
          <cell r="AM69" t="str">
            <v>-</v>
          </cell>
          <cell r="AN69" t="str">
            <v>-</v>
          </cell>
          <cell r="AO69" t="str">
            <v>-</v>
          </cell>
          <cell r="AP69" t="str">
            <v>-</v>
          </cell>
          <cell r="AQ69" t="str">
            <v>-</v>
          </cell>
          <cell r="AR69" t="str">
            <v>-</v>
          </cell>
          <cell r="AS69" t="str">
            <v>-</v>
          </cell>
          <cell r="AT69" t="str">
            <v>-</v>
          </cell>
          <cell r="AV69" t="str">
            <v>F05I</v>
          </cell>
          <cell r="AW69" t="str">
            <v>F06I</v>
          </cell>
          <cell r="AX69" t="str">
            <v>F08I</v>
          </cell>
          <cell r="AY69" t="str">
            <v>F14I</v>
          </cell>
          <cell r="AZ69" t="str">
            <v>F20I</v>
          </cell>
          <cell r="BA69" t="str">
            <v>F23I</v>
          </cell>
          <cell r="BB69" t="str">
            <v>F27I</v>
          </cell>
          <cell r="BQ69">
            <v>4</v>
          </cell>
          <cell r="BT69">
            <v>3</v>
          </cell>
          <cell r="BU69">
            <v>39419</v>
          </cell>
          <cell r="BV69">
            <v>39419</v>
          </cell>
          <cell r="BW69">
            <v>353177.99</v>
          </cell>
          <cell r="BX69">
            <v>6283634.7000000002</v>
          </cell>
          <cell r="BY69" t="str">
            <v>ZONA PAGA V268</v>
          </cell>
          <cell r="BZ69" t="str">
            <v>500 Validadores</v>
          </cell>
          <cell r="CA69" t="str">
            <v>Amarillo</v>
          </cell>
        </row>
        <row r="70">
          <cell r="B70" t="str">
            <v>Activa</v>
          </cell>
          <cell r="F70">
            <v>78</v>
          </cell>
          <cell r="G70" t="str">
            <v>RM-0502</v>
          </cell>
          <cell r="H70" t="str">
            <v>PB198</v>
          </cell>
          <cell r="J70" t="str">
            <v>T-2-3-NS-70</v>
          </cell>
          <cell r="L70" t="str">
            <v>CONCHALÍ</v>
          </cell>
          <cell r="M70" t="str">
            <v>Av. Independencia esq. / Avenida Dorsal</v>
          </cell>
          <cell r="N70" t="str">
            <v>SI</v>
          </cell>
          <cell r="O70" t="str">
            <v>U2</v>
          </cell>
          <cell r="P70" t="str">
            <v>U3</v>
          </cell>
          <cell r="U70">
            <v>0.27083333333333331</v>
          </cell>
          <cell r="V70">
            <v>0.35416666666666669</v>
          </cell>
          <cell r="W70" t="str">
            <v>-</v>
          </cell>
          <cell r="X70" t="str">
            <v>-</v>
          </cell>
          <cell r="Y70" t="str">
            <v>-</v>
          </cell>
          <cell r="Z70" t="str">
            <v>-</v>
          </cell>
          <cell r="AA70" t="str">
            <v>-</v>
          </cell>
          <cell r="AB70" t="str">
            <v>-</v>
          </cell>
          <cell r="AD70" t="str">
            <v>-</v>
          </cell>
          <cell r="AE70" t="str">
            <v>-</v>
          </cell>
          <cell r="AF70" t="str">
            <v>-</v>
          </cell>
          <cell r="AG70" t="str">
            <v>-</v>
          </cell>
          <cell r="AH70" t="str">
            <v>-</v>
          </cell>
          <cell r="AI70" t="str">
            <v>-</v>
          </cell>
          <cell r="AJ70" t="str">
            <v>-</v>
          </cell>
          <cell r="AK70" t="str">
            <v>-</v>
          </cell>
          <cell r="AM70" t="str">
            <v>-</v>
          </cell>
          <cell r="AN70" t="str">
            <v>-</v>
          </cell>
          <cell r="AO70" t="str">
            <v>-</v>
          </cell>
          <cell r="AP70" t="str">
            <v>-</v>
          </cell>
          <cell r="AQ70" t="str">
            <v>-</v>
          </cell>
          <cell r="AR70" t="str">
            <v>-</v>
          </cell>
          <cell r="AS70" t="str">
            <v>-</v>
          </cell>
          <cell r="AT70" t="str">
            <v>-</v>
          </cell>
          <cell r="AV70" t="str">
            <v>201I</v>
          </cell>
          <cell r="AW70" t="str">
            <v>201eI</v>
          </cell>
          <cell r="AX70" t="str">
            <v>202cI</v>
          </cell>
          <cell r="AY70" t="str">
            <v>223I</v>
          </cell>
          <cell r="AZ70" t="str">
            <v>308I</v>
          </cell>
          <cell r="BA70" t="str">
            <v>230I</v>
          </cell>
          <cell r="BQ70">
            <v>2</v>
          </cell>
          <cell r="BT70">
            <v>2</v>
          </cell>
          <cell r="BU70">
            <v>39419</v>
          </cell>
          <cell r="BV70">
            <v>39419</v>
          </cell>
          <cell r="BW70">
            <v>344682.34</v>
          </cell>
          <cell r="BX70">
            <v>6303384.9000000004</v>
          </cell>
          <cell r="BY70" t="str">
            <v>ZONA PAGA V268</v>
          </cell>
          <cell r="BZ70" t="str">
            <v>500 Validadores</v>
          </cell>
          <cell r="CA70" t="str">
            <v>Amarillo</v>
          </cell>
        </row>
        <row r="71">
          <cell r="B71" t="str">
            <v>Activa</v>
          </cell>
          <cell r="F71">
            <v>79</v>
          </cell>
          <cell r="G71" t="str">
            <v>RM-0543</v>
          </cell>
          <cell r="H71" t="str">
            <v>PA652</v>
          </cell>
          <cell r="J71" t="str">
            <v>T-20-188-NS-23</v>
          </cell>
          <cell r="L71" t="str">
            <v>SANTIAGO</v>
          </cell>
          <cell r="M71" t="str">
            <v>Parada 10 / (M) Los Héroes</v>
          </cell>
          <cell r="N71" t="str">
            <v>NO</v>
          </cell>
          <cell r="O71" t="str">
            <v>U2</v>
          </cell>
          <cell r="U71">
            <v>0.70833333333333337</v>
          </cell>
          <cell r="V71">
            <v>0.89583333333333337</v>
          </cell>
          <cell r="W71" t="str">
            <v>-</v>
          </cell>
          <cell r="X71" t="str">
            <v>-</v>
          </cell>
          <cell r="Y71" t="str">
            <v>-</v>
          </cell>
          <cell r="Z71" t="str">
            <v>-</v>
          </cell>
          <cell r="AA71" t="str">
            <v>-</v>
          </cell>
          <cell r="AB71" t="str">
            <v>-</v>
          </cell>
          <cell r="AD71" t="str">
            <v>-</v>
          </cell>
          <cell r="AE71" t="str">
            <v>-</v>
          </cell>
          <cell r="AF71" t="str">
            <v>-</v>
          </cell>
          <cell r="AG71" t="str">
            <v>-</v>
          </cell>
          <cell r="AH71" t="str">
            <v>-</v>
          </cell>
          <cell r="AI71" t="str">
            <v>-</v>
          </cell>
          <cell r="AJ71" t="str">
            <v>-</v>
          </cell>
          <cell r="AK71" t="str">
            <v>-</v>
          </cell>
          <cell r="AM71" t="str">
            <v>-</v>
          </cell>
          <cell r="AN71" t="str">
            <v>-</v>
          </cell>
          <cell r="AO71" t="str">
            <v>-</v>
          </cell>
          <cell r="AP71" t="str">
            <v>-</v>
          </cell>
          <cell r="AQ71" t="str">
            <v>-</v>
          </cell>
          <cell r="AR71" t="str">
            <v>-</v>
          </cell>
          <cell r="AS71" t="str">
            <v>-</v>
          </cell>
          <cell r="AT71" t="str">
            <v>-</v>
          </cell>
          <cell r="AV71" t="str">
            <v>201eI</v>
          </cell>
          <cell r="BQ71">
            <v>2</v>
          </cell>
          <cell r="BT71">
            <v>2</v>
          </cell>
          <cell r="BU71">
            <v>39423</v>
          </cell>
          <cell r="BV71">
            <v>39423</v>
          </cell>
          <cell r="BW71">
            <v>345626.8</v>
          </cell>
          <cell r="BX71">
            <v>6298090.9900000002</v>
          </cell>
          <cell r="BY71" t="str">
            <v>ZONA PAGA V268</v>
          </cell>
          <cell r="BZ71" t="str">
            <v>500 Validadores</v>
          </cell>
          <cell r="CA71" t="str">
            <v>Amarillo</v>
          </cell>
        </row>
        <row r="72">
          <cell r="B72" t="str">
            <v>Eliminada</v>
          </cell>
          <cell r="F72">
            <v>80</v>
          </cell>
          <cell r="H72" t="str">
            <v>PA378</v>
          </cell>
          <cell r="J72" t="str">
            <v>E-20-68-SN-5</v>
          </cell>
          <cell r="L72" t="str">
            <v>SANTIAGO</v>
          </cell>
          <cell r="M72" t="str">
            <v>Parada 1 / (M) Estación Central</v>
          </cell>
          <cell r="N72" t="str">
            <v>NO</v>
          </cell>
          <cell r="O72" t="str">
            <v>U4</v>
          </cell>
          <cell r="U72">
            <v>0.72916666666666663</v>
          </cell>
          <cell r="V72">
            <v>0.85416666666666663</v>
          </cell>
          <cell r="W72" t="str">
            <v>-</v>
          </cell>
          <cell r="X72" t="str">
            <v>-</v>
          </cell>
          <cell r="Y72" t="str">
            <v>-</v>
          </cell>
          <cell r="Z72" t="str">
            <v>-</v>
          </cell>
          <cell r="AA72" t="str">
            <v>-</v>
          </cell>
          <cell r="AB72" t="str">
            <v>-</v>
          </cell>
          <cell r="AD72" t="str">
            <v>-</v>
          </cell>
          <cell r="AE72" t="str">
            <v>-</v>
          </cell>
          <cell r="AF72" t="str">
            <v>-</v>
          </cell>
          <cell r="AG72" t="str">
            <v>-</v>
          </cell>
          <cell r="AH72" t="str">
            <v>-</v>
          </cell>
          <cell r="AI72" t="str">
            <v>-</v>
          </cell>
          <cell r="AJ72" t="str">
            <v>-</v>
          </cell>
          <cell r="AK72" t="str">
            <v>-</v>
          </cell>
          <cell r="AM72" t="str">
            <v>-</v>
          </cell>
          <cell r="AN72" t="str">
            <v>-</v>
          </cell>
          <cell r="AO72" t="str">
            <v>-</v>
          </cell>
          <cell r="AP72" t="str">
            <v>-</v>
          </cell>
          <cell r="AQ72" t="str">
            <v>-</v>
          </cell>
          <cell r="AR72" t="str">
            <v>-</v>
          </cell>
          <cell r="AS72" t="str">
            <v>-</v>
          </cell>
          <cell r="AT72" t="str">
            <v>-</v>
          </cell>
          <cell r="AV72" t="str">
            <v>406R</v>
          </cell>
          <cell r="AW72" t="str">
            <v>422R</v>
          </cell>
          <cell r="AX72" t="str">
            <v>426R</v>
          </cell>
          <cell r="BQ72">
            <v>2</v>
          </cell>
          <cell r="BU72">
            <v>39419</v>
          </cell>
          <cell r="BV72">
            <v>39419</v>
          </cell>
          <cell r="BW72">
            <v>343953.86</v>
          </cell>
          <cell r="BX72">
            <v>6297545.1200000001</v>
          </cell>
          <cell r="BY72" t="str">
            <v>ZONA PAGA V268</v>
          </cell>
        </row>
        <row r="73">
          <cell r="B73" t="str">
            <v>Eliminada</v>
          </cell>
          <cell r="F73">
            <v>82</v>
          </cell>
          <cell r="H73" t="str">
            <v>PD535</v>
          </cell>
          <cell r="J73" t="str">
            <v>E-18-156-PO-80</v>
          </cell>
          <cell r="L73" t="str">
            <v>ÑUÑOA</v>
          </cell>
          <cell r="M73" t="str">
            <v>Parada 5 / (M) Grecia</v>
          </cell>
          <cell r="N73" t="str">
            <v>NO</v>
          </cell>
          <cell r="O73" t="str">
            <v>U5</v>
          </cell>
          <cell r="U73">
            <v>0.6875</v>
          </cell>
          <cell r="V73">
            <v>0.89583333333333337</v>
          </cell>
          <cell r="W73" t="str">
            <v>-</v>
          </cell>
          <cell r="X73" t="str">
            <v>-</v>
          </cell>
          <cell r="Y73" t="str">
            <v>-</v>
          </cell>
          <cell r="Z73" t="str">
            <v>-</v>
          </cell>
          <cell r="AA73" t="str">
            <v>-</v>
          </cell>
          <cell r="AB73" t="str">
            <v>-</v>
          </cell>
          <cell r="AD73" t="str">
            <v>-</v>
          </cell>
          <cell r="AE73" t="str">
            <v>-</v>
          </cell>
          <cell r="AF73" t="str">
            <v>-</v>
          </cell>
          <cell r="AG73" t="str">
            <v>-</v>
          </cell>
          <cell r="AH73" t="str">
            <v>-</v>
          </cell>
          <cell r="AI73" t="str">
            <v>-</v>
          </cell>
          <cell r="AJ73" t="str">
            <v>-</v>
          </cell>
          <cell r="AK73" t="str">
            <v>-</v>
          </cell>
          <cell r="AM73" t="str">
            <v>-</v>
          </cell>
          <cell r="AN73" t="str">
            <v>-</v>
          </cell>
          <cell r="AO73" t="str">
            <v>-</v>
          </cell>
          <cell r="AP73" t="str">
            <v>-</v>
          </cell>
          <cell r="AQ73" t="str">
            <v>-</v>
          </cell>
          <cell r="AR73" t="str">
            <v>-</v>
          </cell>
          <cell r="AS73" t="str">
            <v>-</v>
          </cell>
          <cell r="AT73" t="str">
            <v>-</v>
          </cell>
          <cell r="AV73" t="str">
            <v>506I</v>
          </cell>
          <cell r="AW73" t="str">
            <v>507I</v>
          </cell>
          <cell r="AX73" t="str">
            <v>510I</v>
          </cell>
          <cell r="AY73" t="str">
            <v>511I</v>
          </cell>
          <cell r="AZ73" t="str">
            <v>506eI</v>
          </cell>
          <cell r="BA73" t="str">
            <v>507cI</v>
          </cell>
          <cell r="BB73" t="str">
            <v>506vI</v>
          </cell>
          <cell r="BC73" t="str">
            <v>516I</v>
          </cell>
          <cell r="BD73" t="str">
            <v>519eI</v>
          </cell>
          <cell r="BQ73">
            <v>4</v>
          </cell>
          <cell r="BU73">
            <v>39419</v>
          </cell>
          <cell r="BV73">
            <v>39419</v>
          </cell>
          <cell r="BW73">
            <v>353516.89</v>
          </cell>
          <cell r="BX73">
            <v>6295579.6200000001</v>
          </cell>
          <cell r="BY73" t="str">
            <v>ZONA PAGA V268</v>
          </cell>
        </row>
        <row r="74">
          <cell r="B74" t="str">
            <v>Activa</v>
          </cell>
          <cell r="F74">
            <v>83</v>
          </cell>
          <cell r="G74" t="str">
            <v>RM-0548</v>
          </cell>
          <cell r="H74" t="str">
            <v>PC349</v>
          </cell>
          <cell r="J74" t="str">
            <v>T-14-128-OP-35</v>
          </cell>
          <cell r="L74" t="str">
            <v>PROVIDENCIA</v>
          </cell>
          <cell r="M74" t="str">
            <v>Parada 6 / (M) Pedro   de Valdivia</v>
          </cell>
          <cell r="N74" t="str">
            <v>NO</v>
          </cell>
          <cell r="O74" t="str">
            <v>U1</v>
          </cell>
          <cell r="U74">
            <v>0.6875</v>
          </cell>
          <cell r="V74">
            <v>0.85416666666666663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M74" t="str">
            <v>-</v>
          </cell>
          <cell r="AN74" t="str">
            <v>-</v>
          </cell>
          <cell r="AO74" t="str">
            <v>-</v>
          </cell>
          <cell r="AP74" t="str">
            <v>-</v>
          </cell>
          <cell r="AQ74" t="str">
            <v>-</v>
          </cell>
          <cell r="AR74" t="str">
            <v>-</v>
          </cell>
          <cell r="AS74" t="str">
            <v>-</v>
          </cell>
          <cell r="AT74" t="str">
            <v>-</v>
          </cell>
          <cell r="AV74" t="str">
            <v>410R</v>
          </cell>
          <cell r="BQ74">
            <v>3</v>
          </cell>
          <cell r="BS74">
            <v>3</v>
          </cell>
          <cell r="BT74">
            <v>3</v>
          </cell>
          <cell r="BU74">
            <v>39423</v>
          </cell>
          <cell r="BV74">
            <v>43070</v>
          </cell>
          <cell r="BW74">
            <v>349980.76</v>
          </cell>
          <cell r="BX74">
            <v>6300491.9500000002</v>
          </cell>
          <cell r="BY74" t="str">
            <v>ZONA PAGA V268</v>
          </cell>
          <cell r="BZ74" t="str">
            <v>500 Validadores</v>
          </cell>
          <cell r="CA74" t="str">
            <v>3G</v>
          </cell>
        </row>
        <row r="75">
          <cell r="B75" t="str">
            <v>Eliminada</v>
          </cell>
          <cell r="F75">
            <v>85</v>
          </cell>
          <cell r="H75" t="str">
            <v>PG8</v>
          </cell>
          <cell r="J75" t="str">
            <v>T-26-228-NS-40</v>
          </cell>
          <cell r="L75" t="str">
            <v>LA CISTERNA</v>
          </cell>
          <cell r="M75" t="str">
            <v>Parada 9 / (M) La Cisterna</v>
          </cell>
          <cell r="N75" t="str">
            <v>NO</v>
          </cell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 t="str">
            <v>-</v>
          </cell>
          <cell r="AA75" t="str">
            <v>-</v>
          </cell>
          <cell r="AB75" t="str">
            <v>-</v>
          </cell>
          <cell r="AD75" t="str">
            <v>-</v>
          </cell>
          <cell r="AE75" t="str">
            <v>-</v>
          </cell>
          <cell r="AF75" t="str">
            <v>-</v>
          </cell>
          <cell r="AG75" t="str">
            <v>-</v>
          </cell>
          <cell r="AH75" t="str">
            <v>-</v>
          </cell>
          <cell r="AI75" t="str">
            <v>-</v>
          </cell>
          <cell r="AJ75" t="str">
            <v>-</v>
          </cell>
          <cell r="AK75" t="str">
            <v>-</v>
          </cell>
          <cell r="AM75" t="str">
            <v>-</v>
          </cell>
          <cell r="AN75" t="str">
            <v>-</v>
          </cell>
          <cell r="AO75" t="str">
            <v>-</v>
          </cell>
          <cell r="AP75" t="str">
            <v>-</v>
          </cell>
          <cell r="AQ75" t="str">
            <v>-</v>
          </cell>
          <cell r="AR75" t="str">
            <v>-</v>
          </cell>
          <cell r="AS75" t="str">
            <v>-</v>
          </cell>
          <cell r="AT75" t="str">
            <v>-</v>
          </cell>
          <cell r="BU75">
            <v>39419</v>
          </cell>
          <cell r="BV75">
            <v>39419</v>
          </cell>
          <cell r="BW75">
            <v>345442.46</v>
          </cell>
          <cell r="BX75">
            <v>6287842.2999999998</v>
          </cell>
          <cell r="BY75" t="str">
            <v>ZONA PAGA V268</v>
          </cell>
        </row>
        <row r="76">
          <cell r="B76" t="str">
            <v>Eliminada</v>
          </cell>
          <cell r="F76">
            <v>86</v>
          </cell>
          <cell r="H76" t="str">
            <v>PD1116</v>
          </cell>
          <cell r="J76" t="str">
            <v>L-19-21-5-SN</v>
          </cell>
          <cell r="L76" t="str">
            <v>LA REINA</v>
          </cell>
          <cell r="M76" t="str">
            <v>Parada 2 / (M) Príncipe   de Gales</v>
          </cell>
          <cell r="N76" t="str">
            <v>NO</v>
          </cell>
          <cell r="U76" t="str">
            <v>-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 t="str">
            <v>-</v>
          </cell>
          <cell r="AA76" t="str">
            <v>-</v>
          </cell>
          <cell r="AB76" t="str">
            <v>-</v>
          </cell>
          <cell r="AD76" t="str">
            <v>-</v>
          </cell>
          <cell r="AE76" t="str">
            <v>-</v>
          </cell>
          <cell r="AF76" t="str">
            <v>-</v>
          </cell>
          <cell r="AG76" t="str">
            <v>-</v>
          </cell>
          <cell r="AH76" t="str">
            <v>-</v>
          </cell>
          <cell r="AI76" t="str">
            <v>-</v>
          </cell>
          <cell r="AJ76" t="str">
            <v>-</v>
          </cell>
          <cell r="AK76" t="str">
            <v>-</v>
          </cell>
          <cell r="AM76" t="str">
            <v>-</v>
          </cell>
          <cell r="AN76" t="str">
            <v>-</v>
          </cell>
          <cell r="AO76" t="str">
            <v>-</v>
          </cell>
          <cell r="AP76" t="str">
            <v>-</v>
          </cell>
          <cell r="AQ76" t="str">
            <v>-</v>
          </cell>
          <cell r="AR76" t="str">
            <v>-</v>
          </cell>
          <cell r="AS76" t="str">
            <v>-</v>
          </cell>
          <cell r="AT76" t="str">
            <v>-</v>
          </cell>
          <cell r="BU76">
            <v>39419</v>
          </cell>
          <cell r="BV76">
            <v>39419</v>
          </cell>
          <cell r="BW76">
            <v>353799.61</v>
          </cell>
          <cell r="BX76">
            <v>6298819.3799999999</v>
          </cell>
          <cell r="BY76" t="str">
            <v>ZONA PAGA V268</v>
          </cell>
        </row>
        <row r="77">
          <cell r="B77" t="str">
            <v>Activa</v>
          </cell>
          <cell r="F77">
            <v>87</v>
          </cell>
          <cell r="G77" t="str">
            <v>RM-0550</v>
          </cell>
          <cell r="H77" t="str">
            <v>PI911</v>
          </cell>
          <cell r="J77" t="str">
            <v>T-7-51-NS-18</v>
          </cell>
          <cell r="L77" t="str">
            <v>ESTACIÓN CENTRAL</v>
          </cell>
          <cell r="M77" t="str">
            <v>Parada 8 / (M) San   Alberto Hurtado</v>
          </cell>
          <cell r="N77" t="str">
            <v>NO</v>
          </cell>
          <cell r="O77" t="str">
            <v>U3</v>
          </cell>
          <cell r="U77">
            <v>0.70833333333333337</v>
          </cell>
          <cell r="V77">
            <v>0.9375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 t="str">
            <v>-</v>
          </cell>
          <cell r="AR77" t="str">
            <v>-</v>
          </cell>
          <cell r="AS77" t="str">
            <v>-</v>
          </cell>
          <cell r="AT77" t="str">
            <v>-</v>
          </cell>
          <cell r="AV77" t="str">
            <v>I04R</v>
          </cell>
          <cell r="AW77" t="str">
            <v>I13R</v>
          </cell>
          <cell r="AX77" t="str">
            <v>I14R</v>
          </cell>
          <cell r="AY77" t="str">
            <v>385R</v>
          </cell>
          <cell r="BQ77">
            <v>3</v>
          </cell>
          <cell r="BT77">
            <v>4</v>
          </cell>
          <cell r="BU77">
            <v>39461</v>
          </cell>
          <cell r="BV77">
            <v>43070</v>
          </cell>
          <cell r="BW77">
            <v>342843.58</v>
          </cell>
          <cell r="BX77">
            <v>6297041.6500000004</v>
          </cell>
          <cell r="BY77" t="str">
            <v>ZONA PAGA V268</v>
          </cell>
          <cell r="BZ77" t="str">
            <v>500 Validadores</v>
          </cell>
          <cell r="CA77" t="str">
            <v>3G</v>
          </cell>
        </row>
        <row r="78">
          <cell r="B78" t="str">
            <v>Activa</v>
          </cell>
          <cell r="F78">
            <v>90</v>
          </cell>
          <cell r="G78" t="str">
            <v>RM-0464</v>
          </cell>
          <cell r="H78" t="str">
            <v>PA354</v>
          </cell>
          <cell r="J78" t="str">
            <v>E-20-290-OP-10</v>
          </cell>
          <cell r="L78" t="str">
            <v>SANTIAGO</v>
          </cell>
          <cell r="M78" t="str">
            <v>Parada 5 / Estación Mapocho</v>
          </cell>
          <cell r="N78" t="str">
            <v>SI</v>
          </cell>
          <cell r="O78" t="str">
            <v>U4</v>
          </cell>
          <cell r="P78" t="str">
            <v>U1</v>
          </cell>
          <cell r="U78">
            <v>0.25</v>
          </cell>
          <cell r="V78">
            <v>0.35416666666666669</v>
          </cell>
          <cell r="W78">
            <v>0.66666666666666663</v>
          </cell>
          <cell r="X78">
            <v>0.91666666666666663</v>
          </cell>
          <cell r="Y78" t="str">
            <v>-</v>
          </cell>
          <cell r="Z78" t="str">
            <v>-</v>
          </cell>
          <cell r="AA78" t="str">
            <v>-</v>
          </cell>
          <cell r="AB78" t="str">
            <v>-</v>
          </cell>
          <cell r="AD78" t="str">
            <v>-</v>
          </cell>
          <cell r="AE78" t="str">
            <v>-</v>
          </cell>
          <cell r="AF78" t="str">
            <v>-</v>
          </cell>
          <cell r="AG78" t="str">
            <v>-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M78" t="str">
            <v>-</v>
          </cell>
          <cell r="AN78" t="str">
            <v>-</v>
          </cell>
          <cell r="AO78" t="str">
            <v>-</v>
          </cell>
          <cell r="AP78" t="str">
            <v>-</v>
          </cell>
          <cell r="AQ78" t="str">
            <v>-</v>
          </cell>
          <cell r="AR78" t="str">
            <v>-</v>
          </cell>
          <cell r="AS78" t="str">
            <v>-</v>
          </cell>
          <cell r="AT78" t="str">
            <v>-</v>
          </cell>
          <cell r="AV78" t="str">
            <v>402R</v>
          </cell>
          <cell r="AW78" t="str">
            <v>409I</v>
          </cell>
          <cell r="AX78" t="str">
            <v>121I</v>
          </cell>
          <cell r="AY78" t="str">
            <v>119I</v>
          </cell>
          <cell r="BQ78">
            <v>3</v>
          </cell>
          <cell r="BT78">
            <v>3</v>
          </cell>
          <cell r="BU78">
            <v>43070</v>
          </cell>
          <cell r="BV78">
            <v>43070</v>
          </cell>
          <cell r="BW78">
            <v>346607.38</v>
          </cell>
          <cell r="BX78">
            <v>6299503.6799999997</v>
          </cell>
          <cell r="BY78" t="str">
            <v>ZONA PAGA V268</v>
          </cell>
          <cell r="BZ78" t="str">
            <v>500 Validadores</v>
          </cell>
          <cell r="CA78" t="str">
            <v>Amarillo</v>
          </cell>
        </row>
        <row r="79">
          <cell r="B79" t="str">
            <v>Activa</v>
          </cell>
          <cell r="F79">
            <v>91</v>
          </cell>
          <cell r="G79" t="str">
            <v>RM-0556</v>
          </cell>
          <cell r="H79" t="str">
            <v>PC203</v>
          </cell>
          <cell r="J79" t="str">
            <v>T-14-110-PO-30</v>
          </cell>
          <cell r="L79" t="str">
            <v>PROVIDENCIA</v>
          </cell>
          <cell r="M79" t="str">
            <v>Parada 3 / (M) Pedro   de Valdivia</v>
          </cell>
          <cell r="N79" t="str">
            <v>NO</v>
          </cell>
          <cell r="O79" t="str">
            <v>U4</v>
          </cell>
          <cell r="U79">
            <v>0.27083333333333331</v>
          </cell>
          <cell r="V79">
            <v>0.45833333333333331</v>
          </cell>
          <cell r="W79" t="str">
            <v>-</v>
          </cell>
          <cell r="X79" t="str">
            <v>-</v>
          </cell>
          <cell r="Y79" t="str">
            <v>-</v>
          </cell>
          <cell r="Z79" t="str">
            <v>-</v>
          </cell>
          <cell r="AA79" t="str">
            <v>-</v>
          </cell>
          <cell r="AB79" t="str">
            <v>-</v>
          </cell>
          <cell r="AD79" t="str">
            <v>-</v>
          </cell>
          <cell r="AE79" t="str">
            <v>-</v>
          </cell>
          <cell r="AF79" t="str">
            <v>-</v>
          </cell>
          <cell r="AG79" t="str">
            <v>-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M79" t="str">
            <v>-</v>
          </cell>
          <cell r="AN79" t="str">
            <v>-</v>
          </cell>
          <cell r="AO79" t="str">
            <v>-</v>
          </cell>
          <cell r="AP79" t="str">
            <v>-</v>
          </cell>
          <cell r="AQ79" t="str">
            <v>-</v>
          </cell>
          <cell r="AR79" t="str">
            <v>-</v>
          </cell>
          <cell r="AS79" t="str">
            <v>-</v>
          </cell>
          <cell r="AT79" t="str">
            <v>-</v>
          </cell>
          <cell r="AV79" t="str">
            <v>405I</v>
          </cell>
          <cell r="AW79" t="str">
            <v>405cI</v>
          </cell>
          <cell r="AX79" t="str">
            <v>411I</v>
          </cell>
          <cell r="BQ79">
            <v>3</v>
          </cell>
          <cell r="BT79">
            <v>3</v>
          </cell>
          <cell r="BU79">
            <v>39426</v>
          </cell>
          <cell r="BV79">
            <v>39426</v>
          </cell>
          <cell r="BW79">
            <v>349947.06</v>
          </cell>
          <cell r="BX79">
            <v>6300361.3700000001</v>
          </cell>
          <cell r="BY79" t="str">
            <v>ZONA PAGA V268</v>
          </cell>
          <cell r="BZ79" t="str">
            <v>500 Validadores</v>
          </cell>
          <cell r="CA79" t="str">
            <v>Amarillo</v>
          </cell>
        </row>
        <row r="80">
          <cell r="B80" t="str">
            <v>Eliminada</v>
          </cell>
          <cell r="F80">
            <v>93</v>
          </cell>
          <cell r="H80" t="str">
            <v>PB865</v>
          </cell>
          <cell r="J80" t="str">
            <v>L-1-1-5-OP</v>
          </cell>
          <cell r="L80" t="str">
            <v>INDEPENDENCIA</v>
          </cell>
          <cell r="M80" t="str">
            <v>Artesanos esq. / Av. Independencia</v>
          </cell>
          <cell r="N80" t="str">
            <v>NO</v>
          </cell>
          <cell r="O80" t="str">
            <v>U6</v>
          </cell>
          <cell r="U80">
            <v>0.75</v>
          </cell>
          <cell r="V80">
            <v>0.875</v>
          </cell>
          <cell r="W80" t="str">
            <v>-</v>
          </cell>
          <cell r="X80" t="str">
            <v>-</v>
          </cell>
          <cell r="Y80" t="str">
            <v>-</v>
          </cell>
          <cell r="Z80" t="str">
            <v>-</v>
          </cell>
          <cell r="AA80" t="str">
            <v>-</v>
          </cell>
          <cell r="AB80" t="str">
            <v>-</v>
          </cell>
          <cell r="AD80" t="str">
            <v>-</v>
          </cell>
          <cell r="AE80" t="str">
            <v>-</v>
          </cell>
          <cell r="AF80" t="str">
            <v>-</v>
          </cell>
          <cell r="AG80" t="str">
            <v>-</v>
          </cell>
          <cell r="AH80" t="str">
            <v>-</v>
          </cell>
          <cell r="AI80" t="str">
            <v>-</v>
          </cell>
          <cell r="AJ80" t="str">
            <v>-</v>
          </cell>
          <cell r="AK80" t="str">
            <v>-</v>
          </cell>
          <cell r="AM80" t="str">
            <v>-</v>
          </cell>
          <cell r="AN80" t="str">
            <v>-</v>
          </cell>
          <cell r="AO80" t="str">
            <v>-</v>
          </cell>
          <cell r="AP80" t="str">
            <v>-</v>
          </cell>
          <cell r="AQ80" t="str">
            <v>-</v>
          </cell>
          <cell r="AR80" t="str">
            <v>-</v>
          </cell>
          <cell r="AS80" t="str">
            <v>-</v>
          </cell>
          <cell r="AT80" t="str">
            <v>-</v>
          </cell>
          <cell r="AV80" t="str">
            <v>B04R</v>
          </cell>
          <cell r="AW80" t="str">
            <v>B20R</v>
          </cell>
          <cell r="BQ80">
            <v>2</v>
          </cell>
          <cell r="BU80">
            <v>39423</v>
          </cell>
          <cell r="BV80">
            <v>39423</v>
          </cell>
          <cell r="BW80">
            <v>346351.71</v>
          </cell>
          <cell r="BX80">
            <v>6299727.5499999998</v>
          </cell>
          <cell r="BY80" t="str">
            <v>ZONA PAGA V268</v>
          </cell>
        </row>
        <row r="81">
          <cell r="B81" t="str">
            <v>Activa</v>
          </cell>
          <cell r="F81">
            <v>94</v>
          </cell>
          <cell r="G81" t="str">
            <v>RM-0563</v>
          </cell>
          <cell r="H81" t="str">
            <v>PA232</v>
          </cell>
          <cell r="J81" t="str">
            <v>E-20-188-NS-25</v>
          </cell>
          <cell r="L81" t="str">
            <v>SANTIAGO</v>
          </cell>
          <cell r="M81" t="str">
            <v>Parada 6 / (M) Los Héroes</v>
          </cell>
          <cell r="N81" t="str">
            <v>NO</v>
          </cell>
          <cell r="O81" t="str">
            <v>U3</v>
          </cell>
          <cell r="U81">
            <v>0.66666666666666663</v>
          </cell>
          <cell r="V81">
            <v>0.89583333333333337</v>
          </cell>
          <cell r="W81" t="str">
            <v>-</v>
          </cell>
          <cell r="X81" t="str">
            <v>-</v>
          </cell>
          <cell r="Y81">
            <v>0.66666666666666663</v>
          </cell>
          <cell r="Z81">
            <v>0.89583333333333337</v>
          </cell>
          <cell r="AA81" t="str">
            <v>-</v>
          </cell>
          <cell r="AB81" t="str">
            <v>-</v>
          </cell>
          <cell r="AC81">
            <v>43160</v>
          </cell>
          <cell r="AD81" t="str">
            <v>-</v>
          </cell>
          <cell r="AE81" t="str">
            <v>-</v>
          </cell>
          <cell r="AF81" t="str">
            <v>-</v>
          </cell>
          <cell r="AG81" t="str">
            <v>-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M81" t="str">
            <v>-</v>
          </cell>
          <cell r="AN81" t="str">
            <v>-</v>
          </cell>
          <cell r="AO81" t="str">
            <v>-</v>
          </cell>
          <cell r="AP81" t="str">
            <v>-</v>
          </cell>
          <cell r="AQ81" t="str">
            <v>-</v>
          </cell>
          <cell r="AR81" t="str">
            <v>-</v>
          </cell>
          <cell r="AS81" t="str">
            <v>-</v>
          </cell>
          <cell r="AT81" t="str">
            <v>-</v>
          </cell>
          <cell r="AV81" t="str">
            <v>302I</v>
          </cell>
          <cell r="AW81" t="str">
            <v>302eI</v>
          </cell>
          <cell r="BQ81">
            <v>3</v>
          </cell>
          <cell r="BT81">
            <v>2</v>
          </cell>
          <cell r="BU81">
            <v>39423</v>
          </cell>
          <cell r="BV81">
            <v>43070</v>
          </cell>
          <cell r="BW81">
            <v>345646.46</v>
          </cell>
          <cell r="BX81">
            <v>6297908.29</v>
          </cell>
          <cell r="BY81" t="str">
            <v>ZONA PAGA V268</v>
          </cell>
          <cell r="BZ81" t="str">
            <v>500 Validadores</v>
          </cell>
          <cell r="CA81" t="str">
            <v>3G</v>
          </cell>
        </row>
        <row r="82">
          <cell r="B82" t="str">
            <v>Activa</v>
          </cell>
          <cell r="F82">
            <v>96</v>
          </cell>
          <cell r="G82" t="str">
            <v>RM-0566</v>
          </cell>
          <cell r="H82" t="str">
            <v>PC190</v>
          </cell>
          <cell r="J82" t="str">
            <v>T-14-128-OP-40</v>
          </cell>
          <cell r="L82" t="str">
            <v>PROVIDENCIA</v>
          </cell>
          <cell r="M82" t="str">
            <v>Parada 4 / (M) Pedro   de Valdivia</v>
          </cell>
          <cell r="N82" t="str">
            <v>NO</v>
          </cell>
          <cell r="O82" t="str">
            <v>U4</v>
          </cell>
          <cell r="U82">
            <v>0.6875</v>
          </cell>
          <cell r="V82">
            <v>0.85416666666666663</v>
          </cell>
          <cell r="W82" t="str">
            <v>-</v>
          </cell>
          <cell r="X82" t="str">
            <v>-</v>
          </cell>
          <cell r="Y82" t="str">
            <v>-</v>
          </cell>
          <cell r="Z82" t="str">
            <v>-</v>
          </cell>
          <cell r="AA82" t="str">
            <v>-</v>
          </cell>
          <cell r="AB82" t="str">
            <v>-</v>
          </cell>
          <cell r="AD82" t="str">
            <v>-</v>
          </cell>
          <cell r="AE82" t="str">
            <v>-</v>
          </cell>
          <cell r="AF82" t="str">
            <v>-</v>
          </cell>
          <cell r="AG82" t="str">
            <v>-</v>
          </cell>
          <cell r="AH82" t="str">
            <v>-</v>
          </cell>
          <cell r="AI82" t="str">
            <v>-</v>
          </cell>
          <cell r="AJ82" t="str">
            <v>-</v>
          </cell>
          <cell r="AK82" t="str">
            <v>-</v>
          </cell>
          <cell r="AM82" t="str">
            <v>-</v>
          </cell>
          <cell r="AN82" t="str">
            <v>-</v>
          </cell>
          <cell r="AO82" t="str">
            <v>-</v>
          </cell>
          <cell r="AP82" t="str">
            <v>-</v>
          </cell>
          <cell r="AQ82" t="str">
            <v>-</v>
          </cell>
          <cell r="AR82" t="str">
            <v>-</v>
          </cell>
          <cell r="AS82" t="str">
            <v>-</v>
          </cell>
          <cell r="AT82" t="str">
            <v>-</v>
          </cell>
          <cell r="AV82" t="str">
            <v>406R</v>
          </cell>
          <cell r="AW82" t="str">
            <v>407R</v>
          </cell>
          <cell r="AX82" t="str">
            <v>412R</v>
          </cell>
          <cell r="AY82" t="str">
            <v>418R</v>
          </cell>
          <cell r="AZ82" t="str">
            <v>426R</v>
          </cell>
          <cell r="BQ82">
            <v>3</v>
          </cell>
          <cell r="BS82">
            <v>3</v>
          </cell>
          <cell r="BT82">
            <v>3</v>
          </cell>
          <cell r="BU82">
            <v>39426</v>
          </cell>
          <cell r="BV82">
            <v>43070</v>
          </cell>
          <cell r="BW82">
            <v>349887.18</v>
          </cell>
          <cell r="BX82">
            <v>6300385.3499999996</v>
          </cell>
          <cell r="BY82" t="str">
            <v>ZONA PAGA V268</v>
          </cell>
          <cell r="BZ82" t="str">
            <v>500 Validadores</v>
          </cell>
          <cell r="CA82" t="str">
            <v>3G</v>
          </cell>
        </row>
        <row r="83">
          <cell r="B83" t="str">
            <v>Eliminada</v>
          </cell>
          <cell r="F83">
            <v>97</v>
          </cell>
          <cell r="H83" t="str">
            <v>PJ686</v>
          </cell>
          <cell r="J83" t="str">
            <v>L-9-13-60-NS</v>
          </cell>
          <cell r="L83" t="str">
            <v>LO PRADO</v>
          </cell>
          <cell r="M83" t="str">
            <v>Parada 3 / (M) Neptuno</v>
          </cell>
          <cell r="N83" t="str">
            <v>NO</v>
          </cell>
          <cell r="O83" t="str">
            <v>U5</v>
          </cell>
          <cell r="U83">
            <v>0.72916666666666663</v>
          </cell>
          <cell r="V83">
            <v>0.89583333333333337</v>
          </cell>
          <cell r="W83" t="str">
            <v>-</v>
          </cell>
          <cell r="X83" t="str">
            <v>-</v>
          </cell>
          <cell r="Y83" t="str">
            <v>-</v>
          </cell>
          <cell r="Z83" t="str">
            <v>-</v>
          </cell>
          <cell r="AA83" t="str">
            <v>-</v>
          </cell>
          <cell r="AB83" t="str">
            <v>-</v>
          </cell>
          <cell r="AD83" t="str">
            <v>-</v>
          </cell>
          <cell r="AE83" t="str">
            <v>-</v>
          </cell>
          <cell r="AF83" t="str">
            <v>-</v>
          </cell>
          <cell r="AG83" t="str">
            <v>-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M83" t="str">
            <v>-</v>
          </cell>
          <cell r="AN83" t="str">
            <v>-</v>
          </cell>
          <cell r="AO83" t="str">
            <v>-</v>
          </cell>
          <cell r="AP83" t="str">
            <v>-</v>
          </cell>
          <cell r="AQ83" t="str">
            <v>-</v>
          </cell>
          <cell r="AR83" t="str">
            <v>-</v>
          </cell>
          <cell r="AS83" t="str">
            <v>-</v>
          </cell>
          <cell r="AT83" t="str">
            <v>-</v>
          </cell>
          <cell r="AV83" t="str">
            <v>J04I</v>
          </cell>
          <cell r="AW83" t="str">
            <v>J08R</v>
          </cell>
          <cell r="AX83" t="str">
            <v>J15cI</v>
          </cell>
          <cell r="BU83">
            <v>39419</v>
          </cell>
          <cell r="BV83">
            <v>39419</v>
          </cell>
          <cell r="BW83">
            <v>339845.82</v>
          </cell>
          <cell r="BX83">
            <v>6297447.5999999996</v>
          </cell>
          <cell r="BY83" t="str">
            <v>ZONA PAGA V268</v>
          </cell>
        </row>
        <row r="84">
          <cell r="B84" t="str">
            <v>Activa</v>
          </cell>
          <cell r="F84">
            <v>98</v>
          </cell>
          <cell r="G84" t="str">
            <v>RM-0514</v>
          </cell>
          <cell r="H84" t="str">
            <v>PH34</v>
          </cell>
          <cell r="J84" t="str">
            <v>E-25-89-OP-21</v>
          </cell>
          <cell r="L84" t="str">
            <v>SAN MIGUEL</v>
          </cell>
          <cell r="M84" t="str">
            <v>Parada 1 / (M) Departamental</v>
          </cell>
          <cell r="N84" t="str">
            <v>SI</v>
          </cell>
          <cell r="O84" t="str">
            <v>U1</v>
          </cell>
          <cell r="P84" t="str">
            <v>U3</v>
          </cell>
          <cell r="U84">
            <v>0.72916666666666663</v>
          </cell>
          <cell r="V84">
            <v>0.85416666666666663</v>
          </cell>
          <cell r="W84" t="str">
            <v>-</v>
          </cell>
          <cell r="X84" t="str">
            <v>-</v>
          </cell>
          <cell r="Y84" t="str">
            <v>-</v>
          </cell>
          <cell r="Z84" t="str">
            <v>-</v>
          </cell>
          <cell r="AA84" t="str">
            <v>-</v>
          </cell>
          <cell r="AB84" t="str">
            <v>-</v>
          </cell>
          <cell r="AD84" t="str">
            <v>-</v>
          </cell>
          <cell r="AE84" t="str">
            <v>-</v>
          </cell>
          <cell r="AF84" t="str">
            <v>-</v>
          </cell>
          <cell r="AG84" t="str">
            <v>-</v>
          </cell>
          <cell r="AH84" t="str">
            <v>-</v>
          </cell>
          <cell r="AI84" t="str">
            <v>-</v>
          </cell>
          <cell r="AJ84" t="str">
            <v>-</v>
          </cell>
          <cell r="AK84" t="str">
            <v>-</v>
          </cell>
          <cell r="AM84" t="str">
            <v>-</v>
          </cell>
          <cell r="AN84" t="str">
            <v>-</v>
          </cell>
          <cell r="AO84" t="str">
            <v>-</v>
          </cell>
          <cell r="AP84" t="str">
            <v>-</v>
          </cell>
          <cell r="AQ84" t="str">
            <v>-</v>
          </cell>
          <cell r="AR84" t="str">
            <v>-</v>
          </cell>
          <cell r="AS84" t="str">
            <v>-</v>
          </cell>
          <cell r="AT84" t="str">
            <v>-</v>
          </cell>
          <cell r="AV84" t="str">
            <v>102R</v>
          </cell>
          <cell r="AW84" t="str">
            <v>107R</v>
          </cell>
          <cell r="AX84" t="str">
            <v>108R</v>
          </cell>
          <cell r="AY84" t="str">
            <v>H05cR</v>
          </cell>
          <cell r="BQ84">
            <v>3</v>
          </cell>
          <cell r="BS84">
            <v>3</v>
          </cell>
          <cell r="BT84">
            <v>4</v>
          </cell>
          <cell r="BU84">
            <v>39419</v>
          </cell>
          <cell r="BV84">
            <v>43070</v>
          </cell>
          <cell r="BW84">
            <v>346361.76</v>
          </cell>
          <cell r="BX84">
            <v>6291656</v>
          </cell>
          <cell r="BY84" t="str">
            <v>ZONA PAGA V268</v>
          </cell>
          <cell r="BZ84" t="str">
            <v>500 Validadores</v>
          </cell>
          <cell r="CA84" t="str">
            <v>3G</v>
          </cell>
        </row>
        <row r="85">
          <cell r="B85" t="str">
            <v>Eliminada</v>
          </cell>
          <cell r="F85">
            <v>99</v>
          </cell>
          <cell r="H85" t="str">
            <v>PH11</v>
          </cell>
          <cell r="J85" t="str">
            <v>E-25-89-PO-16</v>
          </cell>
          <cell r="L85" t="str">
            <v>SAN MIGUEL</v>
          </cell>
          <cell r="M85" t="str">
            <v>Parada 4 / (M) Departamental</v>
          </cell>
          <cell r="N85" t="str">
            <v>NO</v>
          </cell>
          <cell r="O85" t="str">
            <v>U1</v>
          </cell>
          <cell r="U85">
            <v>0.29166666666666669</v>
          </cell>
          <cell r="V85">
            <v>0.41666666666666669</v>
          </cell>
          <cell r="W85" t="str">
            <v>-</v>
          </cell>
          <cell r="X85" t="str">
            <v>-</v>
          </cell>
          <cell r="Y85" t="str">
            <v>-</v>
          </cell>
          <cell r="Z85" t="str">
            <v>-</v>
          </cell>
          <cell r="AA85" t="str">
            <v>-</v>
          </cell>
          <cell r="AB85" t="str">
            <v>-</v>
          </cell>
          <cell r="AD85" t="str">
            <v>-</v>
          </cell>
          <cell r="AE85" t="str">
            <v>-</v>
          </cell>
          <cell r="AF85" t="str">
            <v>-</v>
          </cell>
          <cell r="AG85" t="str">
            <v>-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M85" t="str">
            <v>-</v>
          </cell>
          <cell r="AN85" t="str">
            <v>-</v>
          </cell>
          <cell r="AO85" t="str">
            <v>-</v>
          </cell>
          <cell r="AP85" t="str">
            <v>-</v>
          </cell>
          <cell r="AQ85" t="str">
            <v>-</v>
          </cell>
          <cell r="AR85" t="str">
            <v>-</v>
          </cell>
          <cell r="AS85" t="str">
            <v>-</v>
          </cell>
          <cell r="AT85" t="str">
            <v>-</v>
          </cell>
          <cell r="AV85" t="str">
            <v>102I</v>
          </cell>
          <cell r="AW85" t="str">
            <v>107I</v>
          </cell>
          <cell r="AX85" t="str">
            <v>108I</v>
          </cell>
          <cell r="BU85">
            <v>39419</v>
          </cell>
          <cell r="BV85">
            <v>39419</v>
          </cell>
          <cell r="BW85">
            <v>346209.35</v>
          </cell>
          <cell r="BX85">
            <v>6291674.75</v>
          </cell>
          <cell r="BY85" t="str">
            <v>ZONA PAGA V268</v>
          </cell>
        </row>
        <row r="86">
          <cell r="B86" t="str">
            <v>Eliminada</v>
          </cell>
          <cell r="F86">
            <v>101</v>
          </cell>
          <cell r="H86" t="str">
            <v>PI106</v>
          </cell>
          <cell r="J86" t="str">
            <v>E-13-278-PO-15</v>
          </cell>
          <cell r="L86" t="str">
            <v>MAIPÚ</v>
          </cell>
          <cell r="M86" t="str">
            <v>Parada 8 / (M) Plaza   de Maipú</v>
          </cell>
          <cell r="N86" t="str">
            <v>NO</v>
          </cell>
          <cell r="O86" t="str">
            <v>U1</v>
          </cell>
          <cell r="U86">
            <v>0.27083333333333331</v>
          </cell>
          <cell r="V86">
            <v>0.39583333333333331</v>
          </cell>
          <cell r="W86" t="str">
            <v>-</v>
          </cell>
          <cell r="X86" t="str">
            <v>-</v>
          </cell>
          <cell r="Y86" t="str">
            <v>-</v>
          </cell>
          <cell r="Z86" t="str">
            <v>-</v>
          </cell>
          <cell r="AA86" t="str">
            <v>-</v>
          </cell>
          <cell r="AB86" t="str">
            <v>-</v>
          </cell>
          <cell r="AD86" t="str">
            <v>-</v>
          </cell>
          <cell r="AE86" t="str">
            <v>-</v>
          </cell>
          <cell r="AF86" t="str">
            <v>-</v>
          </cell>
          <cell r="AG86" t="str">
            <v>-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M86" t="str">
            <v>-</v>
          </cell>
          <cell r="AN86" t="str">
            <v>-</v>
          </cell>
          <cell r="AO86" t="str">
            <v>-</v>
          </cell>
          <cell r="AP86" t="str">
            <v>-</v>
          </cell>
          <cell r="AQ86" t="str">
            <v>-</v>
          </cell>
          <cell r="AR86" t="str">
            <v>-</v>
          </cell>
          <cell r="AS86" t="str">
            <v>-</v>
          </cell>
          <cell r="AT86" t="str">
            <v>-</v>
          </cell>
          <cell r="AV86" t="str">
            <v>108I</v>
          </cell>
          <cell r="AW86" t="str">
            <v>109R</v>
          </cell>
          <cell r="AX86" t="str">
            <v>118I</v>
          </cell>
          <cell r="BU86">
            <v>39419</v>
          </cell>
          <cell r="BV86">
            <v>39419</v>
          </cell>
          <cell r="BW86">
            <v>336883.69</v>
          </cell>
          <cell r="BX86">
            <v>6290714.9299999997</v>
          </cell>
          <cell r="BY86" t="str">
            <v>ZONA PAGA V268</v>
          </cell>
        </row>
        <row r="87">
          <cell r="B87" t="str">
            <v>Activa</v>
          </cell>
          <cell r="F87">
            <v>102</v>
          </cell>
          <cell r="G87" t="str">
            <v>RM-0532</v>
          </cell>
          <cell r="H87" t="str">
            <v>PI228</v>
          </cell>
          <cell r="J87" t="str">
            <v>E-13-278-OP-30</v>
          </cell>
          <cell r="L87" t="str">
            <v>MAIPÚ</v>
          </cell>
          <cell r="M87" t="str">
            <v>Parada 5 / (M) Plaza de Maipú</v>
          </cell>
          <cell r="N87" t="str">
            <v>NO</v>
          </cell>
          <cell r="O87" t="str">
            <v>U3</v>
          </cell>
          <cell r="U87">
            <v>0.66666666666666663</v>
          </cell>
          <cell r="V87">
            <v>0.9375</v>
          </cell>
          <cell r="W87" t="str">
            <v>-</v>
          </cell>
          <cell r="X87" t="str">
            <v>-</v>
          </cell>
          <cell r="Y87" t="str">
            <v>-</v>
          </cell>
          <cell r="Z87" t="str">
            <v>-</v>
          </cell>
          <cell r="AA87" t="str">
            <v>-</v>
          </cell>
          <cell r="AB87" t="str">
            <v>-</v>
          </cell>
          <cell r="AD87" t="str">
            <v>-</v>
          </cell>
          <cell r="AE87" t="str">
            <v>-</v>
          </cell>
          <cell r="AF87" t="str">
            <v>-</v>
          </cell>
          <cell r="AG87" t="str">
            <v>-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M87" t="str">
            <v>-</v>
          </cell>
          <cell r="AN87" t="str">
            <v>-</v>
          </cell>
          <cell r="AO87" t="str">
            <v>-</v>
          </cell>
          <cell r="AP87" t="str">
            <v>-</v>
          </cell>
          <cell r="AQ87" t="str">
            <v>-</v>
          </cell>
          <cell r="AR87" t="str">
            <v>-</v>
          </cell>
          <cell r="AS87" t="str">
            <v>-</v>
          </cell>
          <cell r="AT87" t="str">
            <v>-</v>
          </cell>
          <cell r="AV87" t="str">
            <v>I01R</v>
          </cell>
          <cell r="AW87" t="str">
            <v>I04R</v>
          </cell>
          <cell r="AX87" t="str">
            <v>I04cR</v>
          </cell>
          <cell r="AY87" t="str">
            <v>I05R</v>
          </cell>
          <cell r="AZ87" t="str">
            <v>350R</v>
          </cell>
          <cell r="BA87" t="str">
            <v>I11R</v>
          </cell>
          <cell r="BB87" t="str">
            <v>I12R</v>
          </cell>
          <cell r="BC87" t="str">
            <v>I18R</v>
          </cell>
          <cell r="BD87" t="str">
            <v>I21R</v>
          </cell>
          <cell r="BE87" t="str">
            <v>350cI</v>
          </cell>
          <cell r="BF87" t="str">
            <v>348R</v>
          </cell>
          <cell r="BG87" t="str">
            <v>I24R</v>
          </cell>
          <cell r="BQ87">
            <v>4</v>
          </cell>
          <cell r="BT87">
            <v>4</v>
          </cell>
          <cell r="BU87">
            <v>39419</v>
          </cell>
          <cell r="BV87">
            <v>43070</v>
          </cell>
          <cell r="BW87">
            <v>337024.91</v>
          </cell>
          <cell r="BX87">
            <v>6290748.9400000004</v>
          </cell>
          <cell r="BY87" t="str">
            <v>ZONA PAGA V268</v>
          </cell>
          <cell r="BZ87" t="str">
            <v>500 Validadores</v>
          </cell>
          <cell r="CA87" t="str">
            <v>3G</v>
          </cell>
        </row>
        <row r="88">
          <cell r="B88" t="str">
            <v>Eliminada</v>
          </cell>
          <cell r="F88">
            <v>105</v>
          </cell>
          <cell r="H88" t="str">
            <v>PG116</v>
          </cell>
          <cell r="J88" t="str">
            <v>E-24-205-NS-55</v>
          </cell>
          <cell r="L88" t="str">
            <v>SAN RAMÓN</v>
          </cell>
          <cell r="M88" t="str">
            <v>Parada 8 / (M) Santa Rosa</v>
          </cell>
          <cell r="N88" t="str">
            <v>NO</v>
          </cell>
          <cell r="O88" t="str">
            <v>U2</v>
          </cell>
          <cell r="U88">
            <v>0.75</v>
          </cell>
          <cell r="V88">
            <v>0.875</v>
          </cell>
          <cell r="W88" t="str">
            <v>-</v>
          </cell>
          <cell r="X88" t="str">
            <v>-</v>
          </cell>
          <cell r="Y88" t="str">
            <v>-</v>
          </cell>
          <cell r="Z88" t="str">
            <v>-</v>
          </cell>
          <cell r="AA88" t="str">
            <v>-</v>
          </cell>
          <cell r="AB88" t="str">
            <v>-</v>
          </cell>
          <cell r="AD88" t="str">
            <v>-</v>
          </cell>
          <cell r="AE88" t="str">
            <v>-</v>
          </cell>
          <cell r="AF88" t="str">
            <v>-</v>
          </cell>
          <cell r="AG88" t="str">
            <v>-</v>
          </cell>
          <cell r="AH88" t="str">
            <v>-</v>
          </cell>
          <cell r="AI88" t="str">
            <v>-</v>
          </cell>
          <cell r="AJ88" t="str">
            <v>-</v>
          </cell>
          <cell r="AK88" t="str">
            <v>-</v>
          </cell>
          <cell r="AM88" t="str">
            <v>-</v>
          </cell>
          <cell r="AN88" t="str">
            <v>-</v>
          </cell>
          <cell r="AO88" t="str">
            <v>-</v>
          </cell>
          <cell r="AP88" t="str">
            <v>-</v>
          </cell>
          <cell r="AQ88" t="str">
            <v>-</v>
          </cell>
          <cell r="AR88" t="str">
            <v>-</v>
          </cell>
          <cell r="AS88" t="str">
            <v>-</v>
          </cell>
          <cell r="AT88" t="str">
            <v>-</v>
          </cell>
          <cell r="AV88" t="str">
            <v>203I</v>
          </cell>
          <cell r="AW88" t="str">
            <v>203eI</v>
          </cell>
          <cell r="BU88">
            <v>39427</v>
          </cell>
          <cell r="BV88">
            <v>39427</v>
          </cell>
          <cell r="BW88">
            <v>348267.84</v>
          </cell>
          <cell r="BX88">
            <v>6287444.2599999998</v>
          </cell>
          <cell r="BY88" t="str">
            <v>ZONA PAGA V268</v>
          </cell>
        </row>
        <row r="89">
          <cell r="B89" t="str">
            <v>Eliminada</v>
          </cell>
          <cell r="F89">
            <v>106</v>
          </cell>
          <cell r="H89" t="str">
            <v>PJ79</v>
          </cell>
          <cell r="J89" t="str">
            <v>T-10-78-PO-15</v>
          </cell>
          <cell r="L89" t="str">
            <v>PUDAHUEL</v>
          </cell>
          <cell r="M89" t="str">
            <v>Parada 1 / Oceanía   Laguna Sur</v>
          </cell>
          <cell r="N89" t="str">
            <v>NO</v>
          </cell>
          <cell r="O89" t="str">
            <v>U1</v>
          </cell>
          <cell r="U89">
            <v>0.27083333333333331</v>
          </cell>
          <cell r="V89">
            <v>0.39583333333333331</v>
          </cell>
          <cell r="W89" t="str">
            <v>-</v>
          </cell>
          <cell r="X89" t="str">
            <v>-</v>
          </cell>
          <cell r="Y89" t="str">
            <v>-</v>
          </cell>
          <cell r="Z89" t="str">
            <v>-</v>
          </cell>
          <cell r="AA89" t="str">
            <v>-</v>
          </cell>
          <cell r="AB89" t="str">
            <v>-</v>
          </cell>
          <cell r="AD89" t="str">
            <v>-</v>
          </cell>
          <cell r="AE89" t="str">
            <v>-</v>
          </cell>
          <cell r="AF89" t="str">
            <v>-</v>
          </cell>
          <cell r="AG89" t="str">
            <v>-</v>
          </cell>
          <cell r="AH89" t="str">
            <v>-</v>
          </cell>
          <cell r="AI89" t="str">
            <v>-</v>
          </cell>
          <cell r="AJ89" t="str">
            <v>-</v>
          </cell>
          <cell r="AK89" t="str">
            <v>-</v>
          </cell>
          <cell r="AM89" t="str">
            <v>-</v>
          </cell>
          <cell r="AN89" t="str">
            <v>-</v>
          </cell>
          <cell r="AO89" t="str">
            <v>-</v>
          </cell>
          <cell r="AP89" t="str">
            <v>-</v>
          </cell>
          <cell r="AQ89" t="str">
            <v>-</v>
          </cell>
          <cell r="AR89" t="str">
            <v>-</v>
          </cell>
          <cell r="AS89" t="str">
            <v>-</v>
          </cell>
          <cell r="AT89" t="str">
            <v>-</v>
          </cell>
          <cell r="AV89" t="str">
            <v>110R</v>
          </cell>
          <cell r="AW89" t="str">
            <v>111R</v>
          </cell>
          <cell r="AX89" t="str">
            <v>110cR</v>
          </cell>
          <cell r="BU89">
            <v>39419</v>
          </cell>
          <cell r="BV89">
            <v>39419</v>
          </cell>
          <cell r="BW89">
            <v>336769.63</v>
          </cell>
          <cell r="BX89">
            <v>6296402.3700000001</v>
          </cell>
          <cell r="BY89" t="str">
            <v>ZONA PAGA V268</v>
          </cell>
        </row>
        <row r="90">
          <cell r="B90" t="str">
            <v>Activa</v>
          </cell>
          <cell r="F90">
            <v>108</v>
          </cell>
          <cell r="G90" t="str">
            <v>RM-0481</v>
          </cell>
          <cell r="H90" t="str">
            <v>PD85</v>
          </cell>
          <cell r="J90" t="str">
            <v>E-32-254-SN-5</v>
          </cell>
          <cell r="L90" t="str">
            <v>PEÑALOLÉN</v>
          </cell>
          <cell r="M90" t="str">
            <v>Parada 2 / (M) Macul</v>
          </cell>
          <cell r="N90" t="str">
            <v>SI</v>
          </cell>
          <cell r="O90" t="str">
            <v>U1</v>
          </cell>
          <cell r="P90" t="str">
            <v>U7</v>
          </cell>
          <cell r="U90">
            <v>0.27083333333333331</v>
          </cell>
          <cell r="V90">
            <v>0.39583333333333331</v>
          </cell>
          <cell r="W90" t="str">
            <v>-</v>
          </cell>
          <cell r="X90" t="str">
            <v>-</v>
          </cell>
          <cell r="Y90" t="str">
            <v>-</v>
          </cell>
          <cell r="Z90" t="str">
            <v>-</v>
          </cell>
          <cell r="AA90" t="str">
            <v>-</v>
          </cell>
          <cell r="AB90" t="str">
            <v>-</v>
          </cell>
          <cell r="AD90" t="str">
            <v>-</v>
          </cell>
          <cell r="AE90" t="str">
            <v>-</v>
          </cell>
          <cell r="AF90" t="str">
            <v>-</v>
          </cell>
          <cell r="AG90" t="str">
            <v>-</v>
          </cell>
          <cell r="AH90" t="str">
            <v>-</v>
          </cell>
          <cell r="AI90" t="str">
            <v>-</v>
          </cell>
          <cell r="AJ90" t="str">
            <v>-</v>
          </cell>
          <cell r="AK90" t="str">
            <v>-</v>
          </cell>
          <cell r="AM90" t="str">
            <v>-</v>
          </cell>
          <cell r="AN90" t="str">
            <v>-</v>
          </cell>
          <cell r="AO90" t="str">
            <v>-</v>
          </cell>
          <cell r="AP90" t="str">
            <v>-</v>
          </cell>
          <cell r="AQ90" t="str">
            <v>-</v>
          </cell>
          <cell r="AR90" t="str">
            <v>-</v>
          </cell>
          <cell r="AS90" t="str">
            <v>-</v>
          </cell>
          <cell r="AT90" t="str">
            <v>-</v>
          </cell>
          <cell r="AV90" t="str">
            <v>104R</v>
          </cell>
          <cell r="AW90" t="str">
            <v>106R</v>
          </cell>
          <cell r="AX90" t="str">
            <v>114R</v>
          </cell>
          <cell r="AY90" t="str">
            <v>126R</v>
          </cell>
          <cell r="AZ90" t="str">
            <v>712I</v>
          </cell>
          <cell r="BQ90">
            <v>3</v>
          </cell>
          <cell r="BT90">
            <v>3</v>
          </cell>
          <cell r="BU90">
            <v>39419</v>
          </cell>
          <cell r="BV90">
            <v>39419</v>
          </cell>
          <cell r="BW90">
            <v>352405.75</v>
          </cell>
          <cell r="BX90">
            <v>6291163.4900000002</v>
          </cell>
          <cell r="BY90" t="str">
            <v>ZONA PAGA V268</v>
          </cell>
          <cell r="BZ90" t="str">
            <v>500 Validadores</v>
          </cell>
          <cell r="CA90" t="str">
            <v>Amarillo</v>
          </cell>
        </row>
        <row r="91">
          <cell r="B91" t="str">
            <v>Eliminada</v>
          </cell>
          <cell r="F91">
            <v>109</v>
          </cell>
          <cell r="H91" t="str">
            <v>PC978</v>
          </cell>
          <cell r="J91" t="str">
            <v>E-14-170-SN-5</v>
          </cell>
          <cell r="L91" t="str">
            <v>PROVIDENCIA</v>
          </cell>
          <cell r="M91" t="str">
            <v>Parada 2 / (M) Francisco Bilbao</v>
          </cell>
          <cell r="N91" t="str">
            <v>NO</v>
          </cell>
          <cell r="U91" t="str">
            <v>-</v>
          </cell>
          <cell r="V91" t="str">
            <v>-</v>
          </cell>
          <cell r="W91" t="str">
            <v>-</v>
          </cell>
          <cell r="X91" t="str">
            <v>-</v>
          </cell>
          <cell r="Y91" t="str">
            <v>-</v>
          </cell>
          <cell r="Z91" t="str">
            <v>-</v>
          </cell>
          <cell r="AA91" t="str">
            <v>-</v>
          </cell>
          <cell r="AB91" t="str">
            <v>-</v>
          </cell>
          <cell r="AD91" t="str">
            <v>-</v>
          </cell>
          <cell r="AE91" t="str">
            <v>-</v>
          </cell>
          <cell r="AF91" t="str">
            <v>-</v>
          </cell>
          <cell r="AG91" t="str">
            <v>-</v>
          </cell>
          <cell r="AH91" t="str">
            <v>-</v>
          </cell>
          <cell r="AI91" t="str">
            <v>-</v>
          </cell>
          <cell r="AJ91" t="str">
            <v>-</v>
          </cell>
          <cell r="AK91" t="str">
            <v>-</v>
          </cell>
          <cell r="AM91" t="str">
            <v>-</v>
          </cell>
          <cell r="AN91" t="str">
            <v>-</v>
          </cell>
          <cell r="AO91" t="str">
            <v>-</v>
          </cell>
          <cell r="AP91" t="str">
            <v>-</v>
          </cell>
          <cell r="AQ91" t="str">
            <v>-</v>
          </cell>
          <cell r="AR91" t="str">
            <v>-</v>
          </cell>
          <cell r="AS91" t="str">
            <v>-</v>
          </cell>
          <cell r="AT91" t="str">
            <v>-</v>
          </cell>
          <cell r="BU91">
            <v>39419</v>
          </cell>
          <cell r="BV91">
            <v>39419</v>
          </cell>
          <cell r="BW91">
            <v>352723.35</v>
          </cell>
          <cell r="BX91">
            <v>6299660.21</v>
          </cell>
          <cell r="BY91" t="str">
            <v>ZONA PAGA V268</v>
          </cell>
        </row>
        <row r="92">
          <cell r="B92" t="str">
            <v>Suspendida</v>
          </cell>
          <cell r="F92">
            <v>110</v>
          </cell>
          <cell r="G92" t="str">
            <v>RM-0488</v>
          </cell>
          <cell r="H92" t="str">
            <v>PD1444</v>
          </cell>
          <cell r="J92" t="str">
            <v>T-31-89-OP-2</v>
          </cell>
          <cell r="L92" t="str">
            <v>MACUL</v>
          </cell>
          <cell r="M92" t="str">
            <v>Parada  / Estación de Buses   (M) Macul -Oriente</v>
          </cell>
          <cell r="N92" t="str">
            <v>SI</v>
          </cell>
          <cell r="O92" t="str">
            <v>U1</v>
          </cell>
          <cell r="P92" t="str">
            <v>U3</v>
          </cell>
          <cell r="U92">
            <v>0.22916666666666666</v>
          </cell>
          <cell r="V92">
            <v>4.1666666666666664E-2</v>
          </cell>
          <cell r="W92" t="str">
            <v>-</v>
          </cell>
          <cell r="X92" t="str">
            <v>-</v>
          </cell>
          <cell r="Y92" t="str">
            <v>-</v>
          </cell>
          <cell r="Z92" t="str">
            <v>-</v>
          </cell>
          <cell r="AA92" t="str">
            <v>-</v>
          </cell>
          <cell r="AB92" t="str">
            <v>-</v>
          </cell>
          <cell r="AD92">
            <v>0.22916666666666666</v>
          </cell>
          <cell r="AE92">
            <v>4.1666666666666664E-2</v>
          </cell>
          <cell r="AF92" t="str">
            <v>-</v>
          </cell>
          <cell r="AG92" t="str">
            <v>-</v>
          </cell>
          <cell r="AH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M92">
            <v>0.22916666666666666</v>
          </cell>
          <cell r="AN92">
            <v>4.1666666666666664E-2</v>
          </cell>
          <cell r="AO92" t="str">
            <v>-</v>
          </cell>
          <cell r="AP92" t="str">
            <v>-</v>
          </cell>
          <cell r="AQ92" t="str">
            <v>-</v>
          </cell>
          <cell r="AR92" t="str">
            <v>-</v>
          </cell>
          <cell r="AS92" t="str">
            <v>-</v>
          </cell>
          <cell r="AT92" t="str">
            <v>-</v>
          </cell>
          <cell r="AV92" t="str">
            <v>102R</v>
          </cell>
          <cell r="AW92" t="str">
            <v>107R</v>
          </cell>
          <cell r="AX92" t="str">
            <v>108R</v>
          </cell>
          <cell r="AY92" t="str">
            <v>E17R</v>
          </cell>
          <cell r="BQ92">
            <v>4</v>
          </cell>
          <cell r="BT92">
            <v>4</v>
          </cell>
          <cell r="BU92">
            <v>41590</v>
          </cell>
          <cell r="BV92">
            <v>41590</v>
          </cell>
          <cell r="BW92">
            <v>352228.76</v>
          </cell>
          <cell r="BX92">
            <v>6291047.0700000003</v>
          </cell>
          <cell r="BY92" t="str">
            <v>ZONA PAGA V268</v>
          </cell>
          <cell r="BZ92" t="str">
            <v>500 Validadores</v>
          </cell>
          <cell r="CA92" t="str">
            <v>Amarillo</v>
          </cell>
        </row>
        <row r="93">
          <cell r="B93" t="str">
            <v>Suspendida</v>
          </cell>
          <cell r="F93">
            <v>111</v>
          </cell>
          <cell r="G93" t="str">
            <v>RM-0493</v>
          </cell>
          <cell r="H93" t="str">
            <v>PE1410</v>
          </cell>
          <cell r="J93" t="str">
            <v>T-33-89-PO-32</v>
          </cell>
          <cell r="L93" t="str">
            <v>LA FLORIDA</v>
          </cell>
          <cell r="M93" t="str">
            <v>Parada  / Estación de Buses   (M) Macul -Poniente</v>
          </cell>
          <cell r="N93" t="str">
            <v>SI</v>
          </cell>
          <cell r="O93" t="str">
            <v>U1</v>
          </cell>
          <cell r="P93" t="str">
            <v>U3</v>
          </cell>
          <cell r="U93">
            <v>0.22916666666666666</v>
          </cell>
          <cell r="V93">
            <v>4.1666666666666664E-2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D93">
            <v>0.22916666666666666</v>
          </cell>
          <cell r="AE93">
            <v>4.1666666666666664E-2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M93">
            <v>0.22916666666666666</v>
          </cell>
          <cell r="AN93">
            <v>4.1666666666666664E-2</v>
          </cell>
          <cell r="AO93" t="str">
            <v>-</v>
          </cell>
          <cell r="AP93" t="str">
            <v>-</v>
          </cell>
          <cell r="AQ93" t="str">
            <v>-</v>
          </cell>
          <cell r="AR93" t="str">
            <v>-</v>
          </cell>
          <cell r="AS93" t="str">
            <v>-</v>
          </cell>
          <cell r="AT93" t="str">
            <v>-</v>
          </cell>
          <cell r="AV93" t="str">
            <v>E17I</v>
          </cell>
          <cell r="AW93" t="str">
            <v>106I</v>
          </cell>
          <cell r="AX93" t="str">
            <v>107I</v>
          </cell>
          <cell r="AY93" t="str">
            <v>126I</v>
          </cell>
          <cell r="BQ93">
            <v>8</v>
          </cell>
          <cell r="BT93">
            <v>4</v>
          </cell>
          <cell r="BU93">
            <v>41590</v>
          </cell>
          <cell r="BV93">
            <v>41590</v>
          </cell>
          <cell r="BW93">
            <v>352377.62</v>
          </cell>
          <cell r="BX93">
            <v>6290952.6200000001</v>
          </cell>
          <cell r="BY93" t="str">
            <v>ZONA PAGA V268</v>
          </cell>
          <cell r="BZ93" t="str">
            <v>500 Validadores</v>
          </cell>
          <cell r="CA93" t="str">
            <v>Amarillo</v>
          </cell>
        </row>
        <row r="94">
          <cell r="B94" t="str">
            <v>Activa</v>
          </cell>
          <cell r="F94">
            <v>112</v>
          </cell>
          <cell r="G94" t="str">
            <v>RM-0484</v>
          </cell>
          <cell r="H94" t="str">
            <v>PD75</v>
          </cell>
          <cell r="J94" t="str">
            <v>E-31-254-NS-60</v>
          </cell>
          <cell r="L94" t="str">
            <v>MACUL</v>
          </cell>
          <cell r="M94" t="str">
            <v>Parada 1 / (M) Macul</v>
          </cell>
          <cell r="N94" t="str">
            <v>SI</v>
          </cell>
          <cell r="O94" t="str">
            <v>U1</v>
          </cell>
          <cell r="P94" t="str">
            <v>U7</v>
          </cell>
          <cell r="U94">
            <v>0.6875</v>
          </cell>
          <cell r="V94">
            <v>0.89583333333333337</v>
          </cell>
          <cell r="W94" t="str">
            <v>-</v>
          </cell>
          <cell r="X94" t="str">
            <v>-</v>
          </cell>
          <cell r="Y94" t="str">
            <v>-</v>
          </cell>
          <cell r="Z94" t="str">
            <v>-</v>
          </cell>
          <cell r="AA94" t="str">
            <v>-</v>
          </cell>
          <cell r="AB94" t="str">
            <v>-</v>
          </cell>
          <cell r="AD94" t="str">
            <v>-</v>
          </cell>
          <cell r="AE94" t="str">
            <v>-</v>
          </cell>
          <cell r="AF94" t="str">
            <v>-</v>
          </cell>
          <cell r="AG94" t="str">
            <v>-</v>
          </cell>
          <cell r="AH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M94" t="str">
            <v>-</v>
          </cell>
          <cell r="AN94" t="str">
            <v>-</v>
          </cell>
          <cell r="AO94" t="str">
            <v>-</v>
          </cell>
          <cell r="AP94" t="str">
            <v>-</v>
          </cell>
          <cell r="AQ94" t="str">
            <v>-</v>
          </cell>
          <cell r="AR94" t="str">
            <v>-</v>
          </cell>
          <cell r="AS94" t="str">
            <v>-</v>
          </cell>
          <cell r="AT94" t="str">
            <v>-</v>
          </cell>
          <cell r="AV94" t="str">
            <v>104I</v>
          </cell>
          <cell r="AW94" t="str">
            <v>114I</v>
          </cell>
          <cell r="AX94" t="str">
            <v>712R</v>
          </cell>
          <cell r="BQ94">
            <v>4</v>
          </cell>
          <cell r="BT94">
            <v>3</v>
          </cell>
          <cell r="BU94">
            <v>39419</v>
          </cell>
          <cell r="BV94">
            <v>39419</v>
          </cell>
          <cell r="BW94">
            <v>352331.58</v>
          </cell>
          <cell r="BX94">
            <v>6291231.4500000002</v>
          </cell>
          <cell r="BY94" t="str">
            <v>ZONA PAGA V268</v>
          </cell>
          <cell r="BZ94" t="str">
            <v>500 Validadores</v>
          </cell>
          <cell r="CA94" t="str">
            <v>Amarillo</v>
          </cell>
        </row>
        <row r="95">
          <cell r="B95" t="str">
            <v>Eliminada</v>
          </cell>
          <cell r="F95">
            <v>115</v>
          </cell>
          <cell r="H95" t="str">
            <v>PE351</v>
          </cell>
          <cell r="J95" t="str">
            <v>L-33-65-5-OP</v>
          </cell>
          <cell r="L95" t="str">
            <v>LA FLORIDA</v>
          </cell>
          <cell r="M95" t="str">
            <v>Parada 4 / (M) Trinidad</v>
          </cell>
          <cell r="N95" t="str">
            <v>NO</v>
          </cell>
          <cell r="O95" t="str">
            <v>U3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-</v>
          </cell>
          <cell r="Y95" t="str">
            <v>-</v>
          </cell>
          <cell r="Z95" t="str">
            <v>-</v>
          </cell>
          <cell r="AA95" t="str">
            <v>-</v>
          </cell>
          <cell r="AB95" t="str">
            <v>-</v>
          </cell>
          <cell r="AD95" t="str">
            <v>-</v>
          </cell>
          <cell r="AE95" t="str">
            <v>-</v>
          </cell>
          <cell r="AF95" t="str">
            <v>-</v>
          </cell>
          <cell r="AG95" t="str">
            <v>-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M95" t="str">
            <v>-</v>
          </cell>
          <cell r="AN95" t="str">
            <v>-</v>
          </cell>
          <cell r="AO95" t="str">
            <v>-</v>
          </cell>
          <cell r="AP95" t="str">
            <v>-</v>
          </cell>
          <cell r="AQ95" t="str">
            <v>-</v>
          </cell>
          <cell r="AR95" t="str">
            <v>-</v>
          </cell>
          <cell r="AS95" t="str">
            <v>-</v>
          </cell>
          <cell r="AT95" t="str">
            <v>-</v>
          </cell>
          <cell r="AV95" t="str">
            <v>E02R</v>
          </cell>
          <cell r="AW95" t="str">
            <v>E12R</v>
          </cell>
          <cell r="BQ95">
            <v>2</v>
          </cell>
          <cell r="BU95">
            <v>39419</v>
          </cell>
          <cell r="BV95">
            <v>39419</v>
          </cell>
          <cell r="BW95">
            <v>352636.11</v>
          </cell>
          <cell r="BX95">
            <v>6286935.8300000001</v>
          </cell>
          <cell r="BY95" t="str">
            <v>ZONA PAGA V268</v>
          </cell>
        </row>
        <row r="96">
          <cell r="B96" t="str">
            <v>Activa</v>
          </cell>
          <cell r="F96">
            <v>116</v>
          </cell>
          <cell r="G96" t="str">
            <v>RM-0553</v>
          </cell>
          <cell r="H96" t="str">
            <v>PA393</v>
          </cell>
          <cell r="J96" t="str">
            <v>E-20-192-OP-5</v>
          </cell>
          <cell r="L96" t="str">
            <v>SANTIAGO</v>
          </cell>
          <cell r="M96" t="str">
            <v>Parada 1 / Plaza Italia</v>
          </cell>
          <cell r="N96" t="str">
            <v>SI</v>
          </cell>
          <cell r="O96" t="str">
            <v>U5</v>
          </cell>
          <cell r="P96" t="str">
            <v>U6</v>
          </cell>
          <cell r="U96">
            <v>0.70833333333333337</v>
          </cell>
          <cell r="V96">
            <v>0.85416666666666663</v>
          </cell>
          <cell r="W96" t="str">
            <v>-</v>
          </cell>
          <cell r="X96" t="str">
            <v>-</v>
          </cell>
          <cell r="Y96" t="str">
            <v>-</v>
          </cell>
          <cell r="Z96" t="str">
            <v>-</v>
          </cell>
          <cell r="AA96" t="str">
            <v>-</v>
          </cell>
          <cell r="AB96" t="str">
            <v>-</v>
          </cell>
          <cell r="AD96" t="str">
            <v>-</v>
          </cell>
          <cell r="AE96" t="str">
            <v>-</v>
          </cell>
          <cell r="AF96" t="str">
            <v>-</v>
          </cell>
          <cell r="AG96" t="str">
            <v>-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M96" t="str">
            <v>-</v>
          </cell>
          <cell r="AN96" t="str">
            <v>-</v>
          </cell>
          <cell r="AO96" t="str">
            <v>-</v>
          </cell>
          <cell r="AP96" t="str">
            <v>-</v>
          </cell>
          <cell r="AQ96" t="str">
            <v>-</v>
          </cell>
          <cell r="AR96" t="str">
            <v>-</v>
          </cell>
          <cell r="AS96" t="str">
            <v>-</v>
          </cell>
          <cell r="AT96" t="str">
            <v>-</v>
          </cell>
          <cell r="AV96" t="str">
            <v>504R</v>
          </cell>
          <cell r="AW96" t="str">
            <v>505R</v>
          </cell>
          <cell r="AX96" t="str">
            <v>508R</v>
          </cell>
          <cell r="AY96" t="str">
            <v>502cR</v>
          </cell>
          <cell r="AZ96" t="str">
            <v>517R</v>
          </cell>
          <cell r="BA96" t="str">
            <v>B27R</v>
          </cell>
          <cell r="BQ96">
            <v>3</v>
          </cell>
          <cell r="BS96">
            <v>3</v>
          </cell>
          <cell r="BT96">
            <v>2</v>
          </cell>
          <cell r="BU96">
            <v>39426</v>
          </cell>
          <cell r="BV96">
            <v>43070</v>
          </cell>
          <cell r="BW96">
            <v>347944.78</v>
          </cell>
          <cell r="BX96">
            <v>6299092.79</v>
          </cell>
          <cell r="BY96" t="str">
            <v>ZONA PAGA V268</v>
          </cell>
          <cell r="BZ96" t="str">
            <v>500 Validadores</v>
          </cell>
          <cell r="CA96" t="str">
            <v>3G</v>
          </cell>
        </row>
        <row r="97">
          <cell r="B97" t="str">
            <v>Eliminada</v>
          </cell>
          <cell r="F97">
            <v>117</v>
          </cell>
          <cell r="H97" t="str">
            <v>PE1282</v>
          </cell>
          <cell r="J97" t="str">
            <v>I-33-134-SN-67</v>
          </cell>
          <cell r="L97" t="str">
            <v>LA FLORIDA</v>
          </cell>
          <cell r="M97" t="str">
            <v>Parada  / Est. Intermodal   de La Florida</v>
          </cell>
          <cell r="N97" t="str">
            <v>NO</v>
          </cell>
          <cell r="O97" t="str">
            <v>U3</v>
          </cell>
          <cell r="U97">
            <v>0.25</v>
          </cell>
          <cell r="V97">
            <v>0.95833333333333337</v>
          </cell>
          <cell r="W97" t="str">
            <v>-</v>
          </cell>
          <cell r="X97" t="str">
            <v>-</v>
          </cell>
          <cell r="Y97" t="str">
            <v>-</v>
          </cell>
          <cell r="Z97" t="str">
            <v>-</v>
          </cell>
          <cell r="AA97" t="str">
            <v>-</v>
          </cell>
          <cell r="AB97" t="str">
            <v>-</v>
          </cell>
          <cell r="AD97">
            <v>0.27083333333333331</v>
          </cell>
          <cell r="AE97">
            <v>0.96180555555555547</v>
          </cell>
          <cell r="AF97" t="str">
            <v>-</v>
          </cell>
          <cell r="AG97" t="str">
            <v>-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M97">
            <v>0.33333333333333331</v>
          </cell>
          <cell r="AN97">
            <v>0.96180555555555547</v>
          </cell>
          <cell r="AO97" t="str">
            <v>-</v>
          </cell>
          <cell r="AP97" t="str">
            <v>-</v>
          </cell>
          <cell r="AQ97" t="str">
            <v>-</v>
          </cell>
          <cell r="AR97" t="str">
            <v>-</v>
          </cell>
          <cell r="AS97" t="str">
            <v>-</v>
          </cell>
          <cell r="AT97" t="str">
            <v>-</v>
          </cell>
          <cell r="AV97" t="str">
            <v>E07I</v>
          </cell>
          <cell r="AW97" t="str">
            <v>E13R</v>
          </cell>
          <cell r="AX97" t="str">
            <v>E14R</v>
          </cell>
          <cell r="AY97" t="str">
            <v>E05R</v>
          </cell>
          <cell r="AZ97" t="str">
            <v>E06I</v>
          </cell>
          <cell r="BA97" t="str">
            <v>E17I</v>
          </cell>
          <cell r="BB97" t="str">
            <v>E18R</v>
          </cell>
          <cell r="BC97" t="str">
            <v>E15cR</v>
          </cell>
          <cell r="BD97" t="str">
            <v>E08R</v>
          </cell>
          <cell r="BE97" t="str">
            <v>322I</v>
          </cell>
          <cell r="BF97" t="str">
            <v>323I</v>
          </cell>
          <cell r="BQ97">
            <v>2</v>
          </cell>
          <cell r="BU97">
            <v>39365</v>
          </cell>
          <cell r="BV97">
            <v>39365</v>
          </cell>
          <cell r="BW97">
            <v>351553.5</v>
          </cell>
          <cell r="BX97">
            <v>6290027.2999999998</v>
          </cell>
          <cell r="BY97" t="str">
            <v>ZONA PAGA V268</v>
          </cell>
          <cell r="BZ97" t="str">
            <v>500 Validadores</v>
          </cell>
        </row>
        <row r="98">
          <cell r="B98" t="str">
            <v>Activa</v>
          </cell>
          <cell r="F98">
            <v>118</v>
          </cell>
          <cell r="G98" t="str">
            <v>RM-0378</v>
          </cell>
          <cell r="H98" t="str">
            <v>PG1585</v>
          </cell>
          <cell r="J98" t="str">
            <v>I-26-228-NS-3</v>
          </cell>
          <cell r="L98" t="str">
            <v>LA CISTERNA</v>
          </cell>
          <cell r="M98" t="str">
            <v>Parada  / Est. Intermodal   Lo Ovalle</v>
          </cell>
          <cell r="N98" t="str">
            <v>NO</v>
          </cell>
          <cell r="O98" t="str">
            <v>U2</v>
          </cell>
          <cell r="U98">
            <v>0.25</v>
          </cell>
          <cell r="V98">
            <v>0.95833333333333337</v>
          </cell>
          <cell r="W98" t="str">
            <v>-</v>
          </cell>
          <cell r="X98" t="str">
            <v>-</v>
          </cell>
          <cell r="Y98" t="str">
            <v>-</v>
          </cell>
          <cell r="Z98" t="str">
            <v>-</v>
          </cell>
          <cell r="AA98" t="str">
            <v>-</v>
          </cell>
          <cell r="AB98" t="str">
            <v>-</v>
          </cell>
          <cell r="AD98">
            <v>0.3125</v>
          </cell>
          <cell r="AE98">
            <v>0.95833333333333337</v>
          </cell>
          <cell r="AF98" t="str">
            <v>-</v>
          </cell>
          <cell r="AG98" t="str">
            <v>-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M98">
            <v>0.33333333333333331</v>
          </cell>
          <cell r="AN98">
            <v>0.95833333333333337</v>
          </cell>
          <cell r="AO98" t="str">
            <v>-</v>
          </cell>
          <cell r="AP98" t="str">
            <v>-</v>
          </cell>
          <cell r="AQ98" t="str">
            <v>-</v>
          </cell>
          <cell r="AR98" t="str">
            <v>-</v>
          </cell>
          <cell r="AS98" t="str">
            <v>-</v>
          </cell>
          <cell r="AT98" t="str">
            <v>-</v>
          </cell>
          <cell r="AV98" t="str">
            <v>G12I</v>
          </cell>
          <cell r="AW98" t="str">
            <v>G18R</v>
          </cell>
          <cell r="BQ98">
            <v>2</v>
          </cell>
          <cell r="BT98">
            <v>2</v>
          </cell>
          <cell r="BU98">
            <v>39365</v>
          </cell>
          <cell r="BV98">
            <v>39365</v>
          </cell>
          <cell r="BW98">
            <v>345927.99</v>
          </cell>
          <cell r="BX98">
            <v>6290128.9699999997</v>
          </cell>
          <cell r="BY98" t="str">
            <v>ZONA PAGA V268</v>
          </cell>
          <cell r="BZ98" t="str">
            <v>500 Validadores</v>
          </cell>
          <cell r="CA98" t="str">
            <v>Amarillo</v>
          </cell>
        </row>
        <row r="99">
          <cell r="B99" t="str">
            <v>Activa</v>
          </cell>
          <cell r="F99">
            <v>119</v>
          </cell>
          <cell r="G99" t="str">
            <v>RM-0374</v>
          </cell>
          <cell r="H99" t="str">
            <v>PG1585</v>
          </cell>
          <cell r="J99" t="str">
            <v>I-26-228-NS-3</v>
          </cell>
          <cell r="L99" t="str">
            <v>LA CISTERNA</v>
          </cell>
          <cell r="M99" t="str">
            <v>Parada  / Est. Intermodal   Lo Ovalle</v>
          </cell>
          <cell r="N99" t="str">
            <v>NO</v>
          </cell>
          <cell r="O99" t="str">
            <v>U3</v>
          </cell>
          <cell r="U99">
            <v>0.25</v>
          </cell>
          <cell r="V99">
            <v>0.95833333333333337</v>
          </cell>
          <cell r="W99" t="str">
            <v>-</v>
          </cell>
          <cell r="X99" t="str">
            <v>-</v>
          </cell>
          <cell r="Y99" t="str">
            <v>-</v>
          </cell>
          <cell r="Z99" t="str">
            <v>-</v>
          </cell>
          <cell r="AA99" t="str">
            <v>-</v>
          </cell>
          <cell r="AB99" t="str">
            <v>-</v>
          </cell>
          <cell r="AD99">
            <v>0.3125</v>
          </cell>
          <cell r="AE99">
            <v>0.95833333333333337</v>
          </cell>
          <cell r="AF99" t="str">
            <v>-</v>
          </cell>
          <cell r="AG99" t="str">
            <v>-</v>
          </cell>
          <cell r="AH99">
            <v>0.3125</v>
          </cell>
          <cell r="AI99">
            <v>0.95833333333333337</v>
          </cell>
          <cell r="AJ99" t="str">
            <v>-</v>
          </cell>
          <cell r="AK99" t="str">
            <v>-</v>
          </cell>
          <cell r="AL99">
            <v>43162</v>
          </cell>
          <cell r="AM99">
            <v>0.33333333333333331</v>
          </cell>
          <cell r="AN99">
            <v>0.95833333333333337</v>
          </cell>
          <cell r="AO99" t="str">
            <v>-</v>
          </cell>
          <cell r="AP99" t="str">
            <v>-</v>
          </cell>
          <cell r="AQ99">
            <v>0.33333333333333331</v>
          </cell>
          <cell r="AR99">
            <v>0.95833333333333337</v>
          </cell>
          <cell r="AS99" t="str">
            <v>-</v>
          </cell>
          <cell r="AT99" t="str">
            <v>-</v>
          </cell>
          <cell r="AU99">
            <v>43163</v>
          </cell>
          <cell r="AV99" t="str">
            <v>H03I</v>
          </cell>
          <cell r="AW99" t="str">
            <v>H07R</v>
          </cell>
          <cell r="AX99" t="str">
            <v>H08R</v>
          </cell>
          <cell r="AY99" t="str">
            <v>I05R</v>
          </cell>
          <cell r="AZ99" t="str">
            <v>348R</v>
          </cell>
          <cell r="BA99" t="str">
            <v>321I</v>
          </cell>
          <cell r="BQ99">
            <v>4</v>
          </cell>
          <cell r="BT99">
            <v>2</v>
          </cell>
          <cell r="BU99">
            <v>39365</v>
          </cell>
          <cell r="BV99">
            <v>43070</v>
          </cell>
          <cell r="BW99">
            <v>345927.99</v>
          </cell>
          <cell r="BX99">
            <v>6290128.9699999997</v>
          </cell>
          <cell r="BY99" t="str">
            <v>ZONA PAGA V268</v>
          </cell>
          <cell r="BZ99" t="str">
            <v>500 Validadores</v>
          </cell>
          <cell r="CA99" t="str">
            <v>3G</v>
          </cell>
        </row>
        <row r="100">
          <cell r="B100" t="str">
            <v>Activa</v>
          </cell>
          <cell r="F100">
            <v>120</v>
          </cell>
          <cell r="G100" t="str">
            <v>RM-0595</v>
          </cell>
          <cell r="H100" t="str">
            <v>PF311</v>
          </cell>
          <cell r="J100" t="str">
            <v>T-34-270-NS-10</v>
          </cell>
          <cell r="L100" t="str">
            <v>PUENTE ALTO</v>
          </cell>
          <cell r="M100" t="str">
            <v>Parada 3 / (M) Hospital   Sótero del Río</v>
          </cell>
          <cell r="N100" t="str">
            <v>SI</v>
          </cell>
          <cell r="O100" t="str">
            <v>U7</v>
          </cell>
          <cell r="P100" t="str">
            <v>U3</v>
          </cell>
          <cell r="U100">
            <v>0.66666666666666663</v>
          </cell>
          <cell r="V100">
            <v>0.9375</v>
          </cell>
          <cell r="W100" t="str">
            <v>-</v>
          </cell>
          <cell r="X100" t="str">
            <v>-</v>
          </cell>
          <cell r="Y100" t="str">
            <v>-</v>
          </cell>
          <cell r="Z100" t="str">
            <v>-</v>
          </cell>
          <cell r="AA100" t="str">
            <v>-</v>
          </cell>
          <cell r="AB100" t="str">
            <v>-</v>
          </cell>
          <cell r="AD100" t="str">
            <v>-</v>
          </cell>
          <cell r="AE100" t="str">
            <v>-</v>
          </cell>
          <cell r="AF100" t="str">
            <v>-</v>
          </cell>
          <cell r="AG100" t="str">
            <v>-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M100" t="str">
            <v>-</v>
          </cell>
          <cell r="AN100" t="str">
            <v>-</v>
          </cell>
          <cell r="AO100" t="str">
            <v>-</v>
          </cell>
          <cell r="AP100" t="str">
            <v>-</v>
          </cell>
          <cell r="AQ100" t="str">
            <v>-</v>
          </cell>
          <cell r="AR100" t="str">
            <v>-</v>
          </cell>
          <cell r="AS100" t="str">
            <v>-</v>
          </cell>
          <cell r="AT100" t="str">
            <v>-</v>
          </cell>
          <cell r="AV100" t="str">
            <v>F05R</v>
          </cell>
          <cell r="AW100" t="str">
            <v>F06R</v>
          </cell>
          <cell r="AX100" t="str">
            <v>F08R</v>
          </cell>
          <cell r="AY100" t="str">
            <v>F14R</v>
          </cell>
          <cell r="AZ100" t="str">
            <v>F20R</v>
          </cell>
          <cell r="BA100" t="str">
            <v>F23R</v>
          </cell>
          <cell r="BB100" t="str">
            <v>E16R</v>
          </cell>
          <cell r="BC100" t="str">
            <v>F27R</v>
          </cell>
          <cell r="BQ100">
            <v>3</v>
          </cell>
          <cell r="BT100">
            <v>3</v>
          </cell>
          <cell r="BU100">
            <v>39540</v>
          </cell>
          <cell r="BV100">
            <v>39540</v>
          </cell>
          <cell r="BW100">
            <v>353125.41</v>
          </cell>
          <cell r="BX100">
            <v>6283612.2699999996</v>
          </cell>
          <cell r="BY100" t="str">
            <v>ZONA PAGA V268</v>
          </cell>
          <cell r="BZ100" t="str">
            <v>500 Validadores</v>
          </cell>
          <cell r="CA100" t="str">
            <v>Amarillo</v>
          </cell>
        </row>
        <row r="101">
          <cell r="B101" t="str">
            <v>Activa</v>
          </cell>
          <cell r="F101">
            <v>121</v>
          </cell>
          <cell r="G101" t="str">
            <v>RM-0598</v>
          </cell>
          <cell r="H101" t="str">
            <v>PF460</v>
          </cell>
          <cell r="J101" t="str">
            <v>T-34-270-NS-50</v>
          </cell>
          <cell r="L101" t="str">
            <v>PUENTE ALTO</v>
          </cell>
          <cell r="M101" t="str">
            <v>Parada 1 / (M) Las Mercedes</v>
          </cell>
          <cell r="N101" t="str">
            <v>NO</v>
          </cell>
          <cell r="O101" t="str">
            <v>U7</v>
          </cell>
          <cell r="U101">
            <v>0.70833333333333337</v>
          </cell>
          <cell r="V101">
            <v>0.9375</v>
          </cell>
          <cell r="W101" t="str">
            <v>-</v>
          </cell>
          <cell r="X101" t="str">
            <v>-</v>
          </cell>
          <cell r="Y101" t="str">
            <v>-</v>
          </cell>
          <cell r="Z101" t="str">
            <v>-</v>
          </cell>
          <cell r="AA101" t="str">
            <v>-</v>
          </cell>
          <cell r="AB101" t="str">
            <v>-</v>
          </cell>
          <cell r="AD101" t="str">
            <v>-</v>
          </cell>
          <cell r="AE101" t="str">
            <v>-</v>
          </cell>
          <cell r="AF101" t="str">
            <v>-</v>
          </cell>
          <cell r="AG101" t="str">
            <v>-</v>
          </cell>
          <cell r="AH101" t="str">
            <v>-</v>
          </cell>
          <cell r="AI101" t="str">
            <v>-</v>
          </cell>
          <cell r="AJ101" t="str">
            <v>-</v>
          </cell>
          <cell r="AK101" t="str">
            <v>-</v>
          </cell>
          <cell r="AM101" t="str">
            <v>-</v>
          </cell>
          <cell r="AN101" t="str">
            <v>-</v>
          </cell>
          <cell r="AO101" t="str">
            <v>-</v>
          </cell>
          <cell r="AP101" t="str">
            <v>-</v>
          </cell>
          <cell r="AQ101" t="str">
            <v>-</v>
          </cell>
          <cell r="AR101" t="str">
            <v>-</v>
          </cell>
          <cell r="AS101" t="str">
            <v>-</v>
          </cell>
          <cell r="AT101" t="str">
            <v>-</v>
          </cell>
          <cell r="AV101" t="str">
            <v>F01I</v>
          </cell>
          <cell r="AW101" t="str">
            <v>F10R</v>
          </cell>
          <cell r="AX101" t="str">
            <v>F13R</v>
          </cell>
          <cell r="AY101" t="str">
            <v>F15R</v>
          </cell>
          <cell r="AZ101" t="str">
            <v>F16I</v>
          </cell>
          <cell r="BA101" t="str">
            <v>F19R</v>
          </cell>
          <cell r="BB101" t="str">
            <v>F25R</v>
          </cell>
          <cell r="BC101" t="str">
            <v>F29R</v>
          </cell>
          <cell r="BQ101">
            <v>3</v>
          </cell>
          <cell r="BT101">
            <v>3</v>
          </cell>
          <cell r="BU101">
            <v>39540</v>
          </cell>
          <cell r="BV101">
            <v>39540</v>
          </cell>
          <cell r="BW101">
            <v>353632.65</v>
          </cell>
          <cell r="BX101">
            <v>6280887.3099999996</v>
          </cell>
          <cell r="BY101" t="str">
            <v>ZONA PAGA V268</v>
          </cell>
          <cell r="BZ101" t="str">
            <v>500 Validadores</v>
          </cell>
          <cell r="CA101" t="str">
            <v>Amarillo</v>
          </cell>
        </row>
        <row r="102">
          <cell r="B102" t="str">
            <v>Activa</v>
          </cell>
          <cell r="F102">
            <v>122</v>
          </cell>
          <cell r="G102" t="str">
            <v>RM-0601</v>
          </cell>
          <cell r="H102" t="str">
            <v>PC488</v>
          </cell>
          <cell r="J102" t="str">
            <v>E-14-116-OP-3</v>
          </cell>
          <cell r="L102" t="str">
            <v>PROVIDENCIA</v>
          </cell>
          <cell r="M102" t="str">
            <v>Parada 6 / (M) Francisco Bilbao</v>
          </cell>
          <cell r="N102" t="str">
            <v>NO</v>
          </cell>
          <cell r="O102" t="str">
            <v>U5</v>
          </cell>
          <cell r="U102">
            <v>0.27083333333333331</v>
          </cell>
          <cell r="V102">
            <v>0.4375</v>
          </cell>
          <cell r="W102" t="str">
            <v>-</v>
          </cell>
          <cell r="X102" t="str">
            <v>-</v>
          </cell>
          <cell r="Y102" t="str">
            <v>-</v>
          </cell>
          <cell r="Z102" t="str">
            <v>-</v>
          </cell>
          <cell r="AA102" t="str">
            <v>-</v>
          </cell>
          <cell r="AB102" t="str">
            <v>-</v>
          </cell>
          <cell r="AD102" t="str">
            <v>-</v>
          </cell>
          <cell r="AE102" t="str">
            <v>-</v>
          </cell>
          <cell r="AF102" t="str">
            <v>-</v>
          </cell>
          <cell r="AG102" t="str">
            <v>-</v>
          </cell>
          <cell r="AH102" t="str">
            <v>-</v>
          </cell>
          <cell r="AI102" t="str">
            <v>-</v>
          </cell>
          <cell r="AJ102" t="str">
            <v>-</v>
          </cell>
          <cell r="AK102" t="str">
            <v>-</v>
          </cell>
          <cell r="AM102" t="str">
            <v>-</v>
          </cell>
          <cell r="AN102" t="str">
            <v>-</v>
          </cell>
          <cell r="AO102" t="str">
            <v>-</v>
          </cell>
          <cell r="AP102" t="str">
            <v>-</v>
          </cell>
          <cell r="AQ102" t="str">
            <v>-</v>
          </cell>
          <cell r="AR102" t="str">
            <v>-</v>
          </cell>
          <cell r="AS102" t="str">
            <v>-</v>
          </cell>
          <cell r="AT102" t="str">
            <v>-</v>
          </cell>
          <cell r="AV102" t="str">
            <v>501R</v>
          </cell>
          <cell r="AW102" t="str">
            <v>504R</v>
          </cell>
          <cell r="AX102" t="str">
            <v>518R</v>
          </cell>
          <cell r="BQ102">
            <v>3</v>
          </cell>
          <cell r="BS102">
            <v>3</v>
          </cell>
          <cell r="BT102">
            <v>3</v>
          </cell>
          <cell r="BU102">
            <v>39461</v>
          </cell>
          <cell r="BV102">
            <v>43070</v>
          </cell>
          <cell r="BW102">
            <v>352612.27</v>
          </cell>
          <cell r="BX102">
            <v>6299692.5899999999</v>
          </cell>
          <cell r="BY102" t="str">
            <v>ZONA PAGA V268</v>
          </cell>
          <cell r="BZ102" t="str">
            <v>500 Validadores</v>
          </cell>
          <cell r="CA102" t="str">
            <v>3G</v>
          </cell>
        </row>
        <row r="103">
          <cell r="B103" t="str">
            <v>Eliminada</v>
          </cell>
          <cell r="F103">
            <v>124</v>
          </cell>
          <cell r="H103" t="str">
            <v>PB1283</v>
          </cell>
          <cell r="J103" t="str">
            <v>E-4-295-PO-5</v>
          </cell>
          <cell r="L103" t="str">
            <v>RECOLETA</v>
          </cell>
          <cell r="M103" t="str">
            <v>Parada 3 / (M) Einstein</v>
          </cell>
          <cell r="N103" t="str">
            <v>NO</v>
          </cell>
          <cell r="O103" t="str">
            <v>U6</v>
          </cell>
          <cell r="U103">
            <v>0.75</v>
          </cell>
          <cell r="V103">
            <v>0.875</v>
          </cell>
          <cell r="W103" t="str">
            <v>-</v>
          </cell>
          <cell r="X103" t="str">
            <v>-</v>
          </cell>
          <cell r="Y103" t="str">
            <v>-</v>
          </cell>
          <cell r="Z103" t="str">
            <v>-</v>
          </cell>
          <cell r="AA103" t="str">
            <v>-</v>
          </cell>
          <cell r="AB103" t="str">
            <v>-</v>
          </cell>
          <cell r="AD103" t="str">
            <v>-</v>
          </cell>
          <cell r="AE103" t="str">
            <v>-</v>
          </cell>
          <cell r="AF103" t="str">
            <v>-</v>
          </cell>
          <cell r="AG103" t="str">
            <v>-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M103" t="str">
            <v>-</v>
          </cell>
          <cell r="AN103" t="str">
            <v>-</v>
          </cell>
          <cell r="AO103" t="str">
            <v>-</v>
          </cell>
          <cell r="AP103" t="str">
            <v>-</v>
          </cell>
          <cell r="AQ103" t="str">
            <v>-</v>
          </cell>
          <cell r="AR103" t="str">
            <v>-</v>
          </cell>
          <cell r="AS103" t="str">
            <v>-</v>
          </cell>
          <cell r="AT103" t="str">
            <v>-</v>
          </cell>
          <cell r="AV103" t="str">
            <v>B14R</v>
          </cell>
          <cell r="AW103" t="str">
            <v>B21I</v>
          </cell>
          <cell r="BQ103">
            <v>2</v>
          </cell>
          <cell r="BU103">
            <v>39524</v>
          </cell>
          <cell r="BV103">
            <v>39524</v>
          </cell>
          <cell r="BW103">
            <v>347158.38</v>
          </cell>
          <cell r="BX103">
            <v>6302519.1200000001</v>
          </cell>
          <cell r="BY103" t="str">
            <v>ZONA PAGA V268</v>
          </cell>
        </row>
        <row r="104">
          <cell r="B104" t="str">
            <v>Activa</v>
          </cell>
          <cell r="F104">
            <v>127</v>
          </cell>
          <cell r="G104" t="str">
            <v>RM-0633</v>
          </cell>
          <cell r="H104" t="str">
            <v>PA190</v>
          </cell>
          <cell r="J104" t="str">
            <v>T-20-188-NS-13</v>
          </cell>
          <cell r="L104" t="str">
            <v>SANTIAGO</v>
          </cell>
          <cell r="M104" t="str">
            <v>Parada 10 / (M) Santa Ana</v>
          </cell>
          <cell r="N104" t="str">
            <v>NO</v>
          </cell>
          <cell r="O104" t="str">
            <v>U2</v>
          </cell>
          <cell r="U104">
            <v>0.72916666666666663</v>
          </cell>
          <cell r="V104">
            <v>0.85416666666666663</v>
          </cell>
          <cell r="W104" t="str">
            <v>-</v>
          </cell>
          <cell r="X104" t="str">
            <v>-</v>
          </cell>
          <cell r="Y104" t="str">
            <v>-</v>
          </cell>
          <cell r="Z104" t="str">
            <v>-</v>
          </cell>
          <cell r="AA104" t="str">
            <v>-</v>
          </cell>
          <cell r="AB104" t="str">
            <v>-</v>
          </cell>
          <cell r="AD104" t="str">
            <v>-</v>
          </cell>
          <cell r="AE104" t="str">
            <v>-</v>
          </cell>
          <cell r="AF104" t="str">
            <v>-</v>
          </cell>
          <cell r="AG104" t="str">
            <v>-</v>
          </cell>
          <cell r="AH104" t="str">
            <v>-</v>
          </cell>
          <cell r="AI104" t="str">
            <v>-</v>
          </cell>
          <cell r="AJ104" t="str">
            <v>-</v>
          </cell>
          <cell r="AK104" t="str">
            <v>-</v>
          </cell>
          <cell r="AM104" t="str">
            <v>-</v>
          </cell>
          <cell r="AN104" t="str">
            <v>-</v>
          </cell>
          <cell r="AO104" t="str">
            <v>-</v>
          </cell>
          <cell r="AP104" t="str">
            <v>-</v>
          </cell>
          <cell r="AQ104" t="str">
            <v>-</v>
          </cell>
          <cell r="AR104" t="str">
            <v>-</v>
          </cell>
          <cell r="AS104" t="str">
            <v>-</v>
          </cell>
          <cell r="AT104" t="str">
            <v>-</v>
          </cell>
          <cell r="AV104" t="str">
            <v>217eR</v>
          </cell>
          <cell r="BQ104">
            <v>2</v>
          </cell>
          <cell r="BT104">
            <v>2</v>
          </cell>
          <cell r="BU104">
            <v>39510</v>
          </cell>
          <cell r="BV104">
            <v>39510</v>
          </cell>
          <cell r="BW104">
            <v>345660.74</v>
          </cell>
          <cell r="BX104">
            <v>6298923.2800000003</v>
          </cell>
          <cell r="BY104" t="str">
            <v>ZONA PAGA V268</v>
          </cell>
          <cell r="BZ104" t="str">
            <v>500 Validadores</v>
          </cell>
          <cell r="CA104" t="str">
            <v>Amarillo</v>
          </cell>
        </row>
        <row r="105">
          <cell r="B105" t="str">
            <v>Activa</v>
          </cell>
          <cell r="F105">
            <v>136</v>
          </cell>
          <cell r="G105" t="str">
            <v>RM-0679</v>
          </cell>
          <cell r="H105" t="str">
            <v>PA244</v>
          </cell>
          <cell r="J105" t="str">
            <v>T-20-188-SN-67</v>
          </cell>
          <cell r="L105" t="str">
            <v>SANTIAGO</v>
          </cell>
          <cell r="M105" t="str">
            <v>Parada 9 / (M) Santa Ana</v>
          </cell>
          <cell r="N105" t="str">
            <v>NO</v>
          </cell>
          <cell r="O105" t="str">
            <v>U3</v>
          </cell>
          <cell r="U105">
            <v>0.72916666666666663</v>
          </cell>
          <cell r="V105">
            <v>0.89583333333333337</v>
          </cell>
          <cell r="W105" t="str">
            <v>-</v>
          </cell>
          <cell r="X105" t="str">
            <v>-</v>
          </cell>
          <cell r="Y105" t="str">
            <v>-</v>
          </cell>
          <cell r="Z105" t="str">
            <v>-</v>
          </cell>
          <cell r="AA105" t="str">
            <v>-</v>
          </cell>
          <cell r="AB105" t="str">
            <v>-</v>
          </cell>
          <cell r="AD105" t="str">
            <v>-</v>
          </cell>
          <cell r="AE105" t="str">
            <v>-</v>
          </cell>
          <cell r="AF105" t="str">
            <v>-</v>
          </cell>
          <cell r="AG105" t="str">
            <v>-</v>
          </cell>
          <cell r="AH105" t="str">
            <v>-</v>
          </cell>
          <cell r="AI105" t="str">
            <v>-</v>
          </cell>
          <cell r="AJ105" t="str">
            <v>-</v>
          </cell>
          <cell r="AK105" t="str">
            <v>-</v>
          </cell>
          <cell r="AM105" t="str">
            <v>-</v>
          </cell>
          <cell r="AN105" t="str">
            <v>-</v>
          </cell>
          <cell r="AO105" t="str">
            <v>-</v>
          </cell>
          <cell r="AP105" t="str">
            <v>-</v>
          </cell>
          <cell r="AQ105" t="str">
            <v>-</v>
          </cell>
          <cell r="AR105" t="str">
            <v>-</v>
          </cell>
          <cell r="AS105" t="str">
            <v>-</v>
          </cell>
          <cell r="AT105" t="str">
            <v>-</v>
          </cell>
          <cell r="AV105" t="str">
            <v>303eR</v>
          </cell>
          <cell r="AW105" t="str">
            <v>302R</v>
          </cell>
          <cell r="BQ105">
            <v>3</v>
          </cell>
          <cell r="BT105">
            <v>2</v>
          </cell>
          <cell r="BU105">
            <v>39524</v>
          </cell>
          <cell r="BV105">
            <v>43070</v>
          </cell>
          <cell r="BW105">
            <v>345742.93</v>
          </cell>
          <cell r="BX105">
            <v>6298877.5499999998</v>
          </cell>
          <cell r="BY105" t="str">
            <v>ZONA PAGA V268</v>
          </cell>
          <cell r="BZ105" t="str">
            <v>500 Validadores</v>
          </cell>
          <cell r="CA105" t="str">
            <v>3G</v>
          </cell>
        </row>
        <row r="106">
          <cell r="B106" t="str">
            <v>Eliminada</v>
          </cell>
          <cell r="F106">
            <v>144</v>
          </cell>
          <cell r="H106" t="str">
            <v>PA417</v>
          </cell>
          <cell r="J106" t="str">
            <v>T-20-182-PO-45</v>
          </cell>
          <cell r="L106" t="str">
            <v>SANTIAGO</v>
          </cell>
          <cell r="M106" t="str">
            <v>Parada 3 / (M) Plaza   de Armas</v>
          </cell>
          <cell r="N106" t="str">
            <v>NO</v>
          </cell>
          <cell r="U106" t="str">
            <v>-</v>
          </cell>
          <cell r="V106" t="str">
            <v>-</v>
          </cell>
          <cell r="W106" t="str">
            <v>-</v>
          </cell>
          <cell r="X106" t="str">
            <v>-</v>
          </cell>
          <cell r="Y106" t="str">
            <v>-</v>
          </cell>
          <cell r="Z106" t="str">
            <v>-</v>
          </cell>
          <cell r="AA106" t="str">
            <v>-</v>
          </cell>
          <cell r="AB106" t="str">
            <v>-</v>
          </cell>
          <cell r="AD106" t="str">
            <v>-</v>
          </cell>
          <cell r="AE106" t="str">
            <v>-</v>
          </cell>
          <cell r="AF106" t="str">
            <v>-</v>
          </cell>
          <cell r="AG106" t="str">
            <v>-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M106" t="str">
            <v>-</v>
          </cell>
          <cell r="AN106" t="str">
            <v>-</v>
          </cell>
          <cell r="AO106" t="str">
            <v>-</v>
          </cell>
          <cell r="AP106" t="str">
            <v>-</v>
          </cell>
          <cell r="AQ106" t="str">
            <v>-</v>
          </cell>
          <cell r="AR106" t="str">
            <v>-</v>
          </cell>
          <cell r="AS106" t="str">
            <v>-</v>
          </cell>
          <cell r="AT106" t="str">
            <v>-</v>
          </cell>
          <cell r="BU106">
            <v>39510</v>
          </cell>
          <cell r="BV106">
            <v>39510</v>
          </cell>
          <cell r="BW106">
            <v>346495.25</v>
          </cell>
          <cell r="BX106">
            <v>6298870.2199999997</v>
          </cell>
          <cell r="BY106" t="str">
            <v>ZONA PAGA V268</v>
          </cell>
        </row>
        <row r="107">
          <cell r="B107" t="str">
            <v>Eliminada</v>
          </cell>
          <cell r="F107">
            <v>146</v>
          </cell>
          <cell r="H107" t="str">
            <v>PJ96</v>
          </cell>
          <cell r="J107" t="str">
            <v>L-9-7-63-PO</v>
          </cell>
          <cell r="L107" t="str">
            <v>LO PRADO</v>
          </cell>
          <cell r="M107" t="str">
            <v>Parada 5 / (M) Pajaritos</v>
          </cell>
          <cell r="N107" t="str">
            <v>NO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 t="str">
            <v>-</v>
          </cell>
          <cell r="AR107" t="str">
            <v>-</v>
          </cell>
          <cell r="AS107" t="str">
            <v>-</v>
          </cell>
          <cell r="AT107" t="str">
            <v>-</v>
          </cell>
          <cell r="BU107">
            <v>39510</v>
          </cell>
          <cell r="BV107">
            <v>39510</v>
          </cell>
          <cell r="BW107">
            <v>340430.44</v>
          </cell>
          <cell r="BX107">
            <v>6296729.9900000002</v>
          </cell>
          <cell r="BY107" t="str">
            <v>ZONA PAGA V268</v>
          </cell>
        </row>
        <row r="108">
          <cell r="B108" t="str">
            <v>Activa</v>
          </cell>
          <cell r="F108">
            <v>147</v>
          </cell>
          <cell r="G108" t="str">
            <v>RM-0706</v>
          </cell>
          <cell r="H108" t="str">
            <v>PF212</v>
          </cell>
          <cell r="J108" t="str">
            <v>L-34-44-6-PO</v>
          </cell>
          <cell r="L108" t="str">
            <v>PUENTE ALTO</v>
          </cell>
          <cell r="M108" t="str">
            <v>Parada 5 / (M) Plaza de   Puente Alto</v>
          </cell>
          <cell r="N108" t="str">
            <v>NO</v>
          </cell>
          <cell r="O108" t="str">
            <v>U7</v>
          </cell>
          <cell r="U108">
            <v>0.72916666666666663</v>
          </cell>
          <cell r="V108">
            <v>0.85416666666666663</v>
          </cell>
          <cell r="W108" t="str">
            <v>-</v>
          </cell>
          <cell r="X108" t="str">
            <v>-</v>
          </cell>
          <cell r="Y108" t="str">
            <v>-</v>
          </cell>
          <cell r="Z108" t="str">
            <v>-</v>
          </cell>
          <cell r="AA108" t="str">
            <v>-</v>
          </cell>
          <cell r="AB108" t="str">
            <v>-</v>
          </cell>
          <cell r="AD108" t="str">
            <v>-</v>
          </cell>
          <cell r="AE108" t="str">
            <v>-</v>
          </cell>
          <cell r="AF108" t="str">
            <v>-</v>
          </cell>
          <cell r="AG108" t="str">
            <v>-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M108" t="str">
            <v>-</v>
          </cell>
          <cell r="AN108" t="str">
            <v>-</v>
          </cell>
          <cell r="AO108" t="str">
            <v>-</v>
          </cell>
          <cell r="AP108" t="str">
            <v>-</v>
          </cell>
          <cell r="AQ108" t="str">
            <v>-</v>
          </cell>
          <cell r="AR108" t="str">
            <v>-</v>
          </cell>
          <cell r="AS108" t="str">
            <v>-</v>
          </cell>
          <cell r="AT108" t="str">
            <v>-</v>
          </cell>
          <cell r="AV108" t="str">
            <v>F03R</v>
          </cell>
          <cell r="AW108" t="str">
            <v>F03cR</v>
          </cell>
          <cell r="AX108" t="str">
            <v>F10I</v>
          </cell>
          <cell r="AY108" t="str">
            <v>F13I</v>
          </cell>
          <cell r="AZ108" t="str">
            <v>712I</v>
          </cell>
          <cell r="BQ108">
            <v>3</v>
          </cell>
          <cell r="BT108">
            <v>4</v>
          </cell>
          <cell r="BU108">
            <v>39540</v>
          </cell>
          <cell r="BV108">
            <v>39540</v>
          </cell>
          <cell r="BW108">
            <v>353962.59</v>
          </cell>
          <cell r="BX108">
            <v>6280072.6900000004</v>
          </cell>
          <cell r="BY108" t="str">
            <v>ZONA PAGA V268</v>
          </cell>
          <cell r="BZ108" t="str">
            <v>500 Validadores</v>
          </cell>
          <cell r="CA108" t="str">
            <v>Amarillo</v>
          </cell>
        </row>
        <row r="109">
          <cell r="B109" t="str">
            <v>Eliminada</v>
          </cell>
          <cell r="F109">
            <v>148</v>
          </cell>
          <cell r="H109" t="str">
            <v>PJ194</v>
          </cell>
          <cell r="J109" t="str">
            <v>T-11-64-PO-3</v>
          </cell>
          <cell r="L109" t="str">
            <v>CERRO NAVIA</v>
          </cell>
          <cell r="M109" t="str">
            <v>Parada 1 / A. Alessandri   José J. Pérez</v>
          </cell>
          <cell r="N109" t="str">
            <v>NO</v>
          </cell>
          <cell r="U109" t="str">
            <v>-</v>
          </cell>
          <cell r="V109" t="str">
            <v>-</v>
          </cell>
          <cell r="W109" t="str">
            <v>-</v>
          </cell>
          <cell r="X109" t="str">
            <v>-</v>
          </cell>
          <cell r="Y109" t="str">
            <v>-</v>
          </cell>
          <cell r="Z109" t="str">
            <v>-</v>
          </cell>
          <cell r="AA109" t="str">
            <v>-</v>
          </cell>
          <cell r="AB109" t="str">
            <v>-</v>
          </cell>
          <cell r="AD109" t="str">
            <v>-</v>
          </cell>
          <cell r="AE109" t="str">
            <v>-</v>
          </cell>
          <cell r="AF109" t="str">
            <v>-</v>
          </cell>
          <cell r="AG109" t="str">
            <v>-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M109" t="str">
            <v>-</v>
          </cell>
          <cell r="AN109" t="str">
            <v>-</v>
          </cell>
          <cell r="AO109" t="str">
            <v>-</v>
          </cell>
          <cell r="AP109" t="str">
            <v>-</v>
          </cell>
          <cell r="AQ109" t="str">
            <v>-</v>
          </cell>
          <cell r="AR109" t="str">
            <v>-</v>
          </cell>
          <cell r="AS109" t="str">
            <v>-</v>
          </cell>
          <cell r="AT109" t="str">
            <v>-</v>
          </cell>
          <cell r="BU109">
            <v>39510</v>
          </cell>
          <cell r="BV109">
            <v>39510</v>
          </cell>
          <cell r="BW109">
            <v>338363.39</v>
          </cell>
          <cell r="BX109">
            <v>6299701.4100000001</v>
          </cell>
          <cell r="BY109" t="str">
            <v>ZONA PAGA V268</v>
          </cell>
        </row>
        <row r="110">
          <cell r="B110" t="str">
            <v>Activa</v>
          </cell>
          <cell r="F110">
            <v>149</v>
          </cell>
          <cell r="G110" t="str">
            <v>RM-0635</v>
          </cell>
          <cell r="H110" t="str">
            <v>PF94</v>
          </cell>
          <cell r="J110" t="str">
            <v>T-34-236-SN-5</v>
          </cell>
          <cell r="L110" t="str">
            <v>PUENTE ALTO</v>
          </cell>
          <cell r="M110" t="str">
            <v>Balmaceda esq. / 21 de Mayo</v>
          </cell>
          <cell r="N110" t="str">
            <v>SI</v>
          </cell>
          <cell r="O110" t="str">
            <v>U2</v>
          </cell>
          <cell r="P110" t="str">
            <v>U7</v>
          </cell>
          <cell r="U110">
            <v>0.27083333333333331</v>
          </cell>
          <cell r="V110">
            <v>0.35416666666666669</v>
          </cell>
          <cell r="W110" t="str">
            <v>-</v>
          </cell>
          <cell r="X110" t="str">
            <v>-</v>
          </cell>
          <cell r="Y110" t="str">
            <v>-</v>
          </cell>
          <cell r="Z110" t="str">
            <v>-</v>
          </cell>
          <cell r="AA110" t="str">
            <v>-</v>
          </cell>
          <cell r="AB110" t="str">
            <v>-</v>
          </cell>
          <cell r="AD110" t="str">
            <v>-</v>
          </cell>
          <cell r="AE110" t="str">
            <v>-</v>
          </cell>
          <cell r="AF110" t="str">
            <v>-</v>
          </cell>
          <cell r="AG110" t="str">
            <v>-</v>
          </cell>
          <cell r="AH110" t="str">
            <v>-</v>
          </cell>
          <cell r="AI110" t="str">
            <v>-</v>
          </cell>
          <cell r="AJ110" t="str">
            <v>-</v>
          </cell>
          <cell r="AK110" t="str">
            <v>-</v>
          </cell>
          <cell r="AM110" t="str">
            <v>-</v>
          </cell>
          <cell r="AN110" t="str">
            <v>-</v>
          </cell>
          <cell r="AO110" t="str">
            <v>-</v>
          </cell>
          <cell r="AP110" t="str">
            <v>-</v>
          </cell>
          <cell r="AQ110" t="str">
            <v>-</v>
          </cell>
          <cell r="AR110" t="str">
            <v>-</v>
          </cell>
          <cell r="AS110" t="str">
            <v>-</v>
          </cell>
          <cell r="AT110" t="str">
            <v>-</v>
          </cell>
          <cell r="AV110" t="str">
            <v>205R</v>
          </cell>
          <cell r="AW110" t="str">
            <v>205eR</v>
          </cell>
          <cell r="AX110" t="str">
            <v>F16R</v>
          </cell>
          <cell r="BQ110">
            <v>2</v>
          </cell>
          <cell r="BT110">
            <v>2</v>
          </cell>
          <cell r="BU110">
            <v>39510</v>
          </cell>
          <cell r="BV110">
            <v>39510</v>
          </cell>
          <cell r="BW110">
            <v>353918.16</v>
          </cell>
          <cell r="BX110">
            <v>6279870.96</v>
          </cell>
          <cell r="BY110" t="str">
            <v>ZONA PAGA V268</v>
          </cell>
          <cell r="BZ110" t="str">
            <v>500 Validadores</v>
          </cell>
          <cell r="CA110" t="str">
            <v>Amarillo</v>
          </cell>
        </row>
        <row r="111">
          <cell r="B111" t="str">
            <v>Activa</v>
          </cell>
          <cell r="F111">
            <v>153</v>
          </cell>
          <cell r="G111" t="str">
            <v>RM-0659</v>
          </cell>
          <cell r="H111" t="str">
            <v>PC376</v>
          </cell>
          <cell r="J111" t="str">
            <v>T-15-135-OP-30</v>
          </cell>
          <cell r="L111" t="str">
            <v>VITACURA</v>
          </cell>
          <cell r="M111" t="str">
            <v>Avenida Vitacura esq. / Lo Gallo</v>
          </cell>
          <cell r="N111" t="str">
            <v>SI</v>
          </cell>
          <cell r="O111" t="str">
            <v>U4</v>
          </cell>
          <cell r="P111" t="str">
            <v>U5</v>
          </cell>
          <cell r="U111">
            <v>0.72916666666666663</v>
          </cell>
          <cell r="V111">
            <v>0.8125</v>
          </cell>
          <cell r="W111" t="str">
            <v>-</v>
          </cell>
          <cell r="X111" t="str">
            <v>-</v>
          </cell>
          <cell r="Y111" t="str">
            <v>-</v>
          </cell>
          <cell r="Z111" t="str">
            <v>-</v>
          </cell>
          <cell r="AA111" t="str">
            <v>-</v>
          </cell>
          <cell r="AB111" t="str">
            <v>-</v>
          </cell>
          <cell r="AD111" t="str">
            <v>-</v>
          </cell>
          <cell r="AE111" t="str">
            <v>-</v>
          </cell>
          <cell r="AF111" t="str">
            <v>-</v>
          </cell>
          <cell r="AG111" t="str">
            <v>-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M111" t="str">
            <v>-</v>
          </cell>
          <cell r="AN111" t="str">
            <v>-</v>
          </cell>
          <cell r="AO111" t="str">
            <v>-</v>
          </cell>
          <cell r="AP111" t="str">
            <v>-</v>
          </cell>
          <cell r="AQ111" t="str">
            <v>-</v>
          </cell>
          <cell r="AR111" t="str">
            <v>-</v>
          </cell>
          <cell r="AS111" t="str">
            <v>-</v>
          </cell>
          <cell r="AT111" t="str">
            <v>-</v>
          </cell>
          <cell r="AV111" t="str">
            <v>546eR</v>
          </cell>
          <cell r="AW111" t="str">
            <v>435R</v>
          </cell>
          <cell r="BQ111">
            <v>2</v>
          </cell>
          <cell r="BT111">
            <v>2</v>
          </cell>
          <cell r="BU111">
            <v>39510</v>
          </cell>
          <cell r="BV111">
            <v>39510</v>
          </cell>
          <cell r="BW111">
            <v>355441.78</v>
          </cell>
          <cell r="BX111">
            <v>6304975.4299999997</v>
          </cell>
          <cell r="BY111" t="str">
            <v>ZONA PAGA V268</v>
          </cell>
          <cell r="BZ111" t="str">
            <v>500 Validadores</v>
          </cell>
          <cell r="CA111" t="str">
            <v>Amarillo</v>
          </cell>
        </row>
        <row r="112">
          <cell r="B112" t="str">
            <v>Eliminada</v>
          </cell>
          <cell r="F112">
            <v>155</v>
          </cell>
          <cell r="H112" t="str">
            <v>PC378</v>
          </cell>
          <cell r="J112" t="str">
            <v>T-17-140-OP-32</v>
          </cell>
          <cell r="L112" t="str">
            <v>LAS CONDES</v>
          </cell>
          <cell r="M112" t="str">
            <v>Parada 2 / (M) Manquehue</v>
          </cell>
          <cell r="N112" t="str">
            <v>NO</v>
          </cell>
          <cell r="O112" t="str">
            <v>U4</v>
          </cell>
          <cell r="U112">
            <v>0.72916666666666663</v>
          </cell>
          <cell r="V112">
            <v>0.85416666666666663</v>
          </cell>
          <cell r="W112" t="str">
            <v>-</v>
          </cell>
          <cell r="X112" t="str">
            <v>-</v>
          </cell>
          <cell r="Y112" t="str">
            <v>-</v>
          </cell>
          <cell r="Z112" t="str">
            <v>-</v>
          </cell>
          <cell r="AA112" t="str">
            <v>-</v>
          </cell>
          <cell r="AB112" t="str">
            <v>-</v>
          </cell>
          <cell r="AD112" t="str">
            <v>-</v>
          </cell>
          <cell r="AE112" t="str">
            <v>-</v>
          </cell>
          <cell r="AF112" t="str">
            <v>-</v>
          </cell>
          <cell r="AG112" t="str">
            <v>-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M112" t="str">
            <v>-</v>
          </cell>
          <cell r="AN112" t="str">
            <v>-</v>
          </cell>
          <cell r="AO112" t="str">
            <v>-</v>
          </cell>
          <cell r="AP112" t="str">
            <v>-</v>
          </cell>
          <cell r="AQ112" t="str">
            <v>-</v>
          </cell>
          <cell r="AR112" t="str">
            <v>-</v>
          </cell>
          <cell r="AS112" t="str">
            <v>-</v>
          </cell>
          <cell r="AT112" t="str">
            <v>-</v>
          </cell>
          <cell r="AV112" t="str">
            <v>417eR</v>
          </cell>
          <cell r="BQ112">
            <v>3</v>
          </cell>
          <cell r="BU112">
            <v>39510</v>
          </cell>
          <cell r="BV112">
            <v>39510</v>
          </cell>
          <cell r="BW112">
            <v>354398.37</v>
          </cell>
          <cell r="BX112">
            <v>6302360.2699999996</v>
          </cell>
          <cell r="BY112" t="str">
            <v>ZONA PAGA V268</v>
          </cell>
        </row>
        <row r="113">
          <cell r="B113" t="str">
            <v>Eliminada</v>
          </cell>
          <cell r="F113">
            <v>157</v>
          </cell>
          <cell r="H113" t="str">
            <v>PA191</v>
          </cell>
          <cell r="J113" t="str">
            <v>T-20-68-NS-6</v>
          </cell>
          <cell r="L113" t="str">
            <v>SANTIAGO</v>
          </cell>
          <cell r="M113" t="str">
            <v>Parada 4 / (M) Quinta Normal</v>
          </cell>
          <cell r="N113" t="str">
            <v>No</v>
          </cell>
          <cell r="O113" t="str">
            <v>U2</v>
          </cell>
          <cell r="U113">
            <v>0.72916666666666663</v>
          </cell>
          <cell r="V113">
            <v>0.85416666666666663</v>
          </cell>
          <cell r="W113" t="str">
            <v>-</v>
          </cell>
          <cell r="X113" t="str">
            <v>-</v>
          </cell>
          <cell r="Y113" t="str">
            <v>-</v>
          </cell>
          <cell r="Z113" t="str">
            <v>-</v>
          </cell>
          <cell r="AA113" t="str">
            <v>-</v>
          </cell>
          <cell r="AB113" t="str">
            <v>-</v>
          </cell>
          <cell r="AD113" t="str">
            <v>-</v>
          </cell>
          <cell r="AE113" t="str">
            <v>-</v>
          </cell>
          <cell r="AF113" t="str">
            <v>-</v>
          </cell>
          <cell r="AG113" t="str">
            <v>-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M113" t="str">
            <v>-</v>
          </cell>
          <cell r="AN113" t="str">
            <v>-</v>
          </cell>
          <cell r="AO113" t="str">
            <v>-</v>
          </cell>
          <cell r="AP113" t="str">
            <v>-</v>
          </cell>
          <cell r="AQ113" t="str">
            <v>-</v>
          </cell>
          <cell r="AR113" t="str">
            <v>-</v>
          </cell>
          <cell r="AS113" t="str">
            <v>-</v>
          </cell>
          <cell r="AT113" t="str">
            <v>-</v>
          </cell>
          <cell r="AV113" t="str">
            <v>221eR</v>
          </cell>
          <cell r="AW113" t="str">
            <v>218eR</v>
          </cell>
          <cell r="BU113">
            <v>39510</v>
          </cell>
          <cell r="BV113">
            <v>39510</v>
          </cell>
          <cell r="BW113">
            <v>343839.82</v>
          </cell>
          <cell r="BX113">
            <v>6298549.4100000001</v>
          </cell>
          <cell r="BY113" t="str">
            <v>ZONA PAGA V268</v>
          </cell>
        </row>
        <row r="114">
          <cell r="B114" t="str">
            <v>Eliminada</v>
          </cell>
          <cell r="F114">
            <v>159</v>
          </cell>
          <cell r="H114" t="str">
            <v>PC114</v>
          </cell>
          <cell r="J114" t="str">
            <v>T-17-12-NS-23</v>
          </cell>
          <cell r="L114" t="str">
            <v>LAS CONDES</v>
          </cell>
          <cell r="M114" t="str">
            <v>Parada 10 / (M) Escuela   Militar</v>
          </cell>
          <cell r="N114" t="str">
            <v>NO</v>
          </cell>
          <cell r="O114" t="str">
            <v>U2</v>
          </cell>
          <cell r="U114">
            <v>0.72916666666666663</v>
          </cell>
          <cell r="V114">
            <v>0.85416666666666663</v>
          </cell>
          <cell r="W114" t="str">
            <v>-</v>
          </cell>
          <cell r="X114" t="str">
            <v>-</v>
          </cell>
          <cell r="Y114" t="str">
            <v>-</v>
          </cell>
          <cell r="Z114" t="str">
            <v>-</v>
          </cell>
          <cell r="AA114" t="str">
            <v>-</v>
          </cell>
          <cell r="AB114" t="str">
            <v>-</v>
          </cell>
          <cell r="AD114" t="str">
            <v>-</v>
          </cell>
          <cell r="AE114" t="str">
            <v>-</v>
          </cell>
          <cell r="AF114" t="str">
            <v>-</v>
          </cell>
          <cell r="AG114" t="str">
            <v>-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M114" t="str">
            <v>-</v>
          </cell>
          <cell r="AN114" t="str">
            <v>-</v>
          </cell>
          <cell r="AO114" t="str">
            <v>-</v>
          </cell>
          <cell r="AP114" t="str">
            <v>-</v>
          </cell>
          <cell r="AQ114" t="str">
            <v>-</v>
          </cell>
          <cell r="AR114" t="str">
            <v>-</v>
          </cell>
          <cell r="AS114" t="str">
            <v>-</v>
          </cell>
          <cell r="AT114" t="str">
            <v>-</v>
          </cell>
          <cell r="AV114" t="str">
            <v>219eR</v>
          </cell>
          <cell r="BQ114">
            <v>2</v>
          </cell>
          <cell r="BU114">
            <v>39510</v>
          </cell>
          <cell r="BV114">
            <v>39510</v>
          </cell>
          <cell r="BW114">
            <v>352639.88</v>
          </cell>
          <cell r="BX114">
            <v>6301652.9000000004</v>
          </cell>
          <cell r="BY114" t="str">
            <v>ZONA PAGA V268</v>
          </cell>
        </row>
        <row r="115">
          <cell r="B115" t="str">
            <v>Eliminada</v>
          </cell>
          <cell r="F115">
            <v>162</v>
          </cell>
          <cell r="H115" t="str">
            <v>PG1583</v>
          </cell>
          <cell r="J115" t="str">
            <v>I-26-228-SN-25</v>
          </cell>
          <cell r="L115" t="str">
            <v>LA CISTERNA</v>
          </cell>
          <cell r="M115" t="str">
            <v>Parada  / Est. Intermodal   La Cisterna</v>
          </cell>
          <cell r="N115" t="str">
            <v>NO</v>
          </cell>
          <cell r="O115" t="str">
            <v>U2</v>
          </cell>
          <cell r="U115">
            <v>0.75</v>
          </cell>
          <cell r="V115">
            <v>0.875</v>
          </cell>
          <cell r="W115" t="str">
            <v>-</v>
          </cell>
          <cell r="X115" t="str">
            <v>-</v>
          </cell>
          <cell r="Y115" t="str">
            <v>-</v>
          </cell>
          <cell r="Z115" t="str">
            <v>-</v>
          </cell>
          <cell r="AA115" t="str">
            <v>-</v>
          </cell>
          <cell r="AB115" t="str">
            <v>-</v>
          </cell>
          <cell r="AD115" t="str">
            <v>-</v>
          </cell>
          <cell r="AE115" t="str">
            <v>-</v>
          </cell>
          <cell r="AF115" t="str">
            <v>-</v>
          </cell>
          <cell r="AG115" t="str">
            <v>-</v>
          </cell>
          <cell r="AH115" t="str">
            <v>-</v>
          </cell>
          <cell r="AI115" t="str">
            <v>-</v>
          </cell>
          <cell r="AJ115" t="str">
            <v>-</v>
          </cell>
          <cell r="AK115" t="str">
            <v>-</v>
          </cell>
          <cell r="AM115" t="str">
            <v>-</v>
          </cell>
          <cell r="AN115" t="str">
            <v>-</v>
          </cell>
          <cell r="AO115" t="str">
            <v>-</v>
          </cell>
          <cell r="AP115" t="str">
            <v>-</v>
          </cell>
          <cell r="AQ115" t="str">
            <v>-</v>
          </cell>
          <cell r="AR115" t="str">
            <v>-</v>
          </cell>
          <cell r="AS115" t="str">
            <v>-</v>
          </cell>
          <cell r="AT115" t="str">
            <v>-</v>
          </cell>
          <cell r="AV115" t="str">
            <v>228I</v>
          </cell>
          <cell r="BQ115">
            <v>2</v>
          </cell>
          <cell r="BU115">
            <v>39636</v>
          </cell>
          <cell r="BV115">
            <v>39636</v>
          </cell>
          <cell r="BW115">
            <v>345540.33</v>
          </cell>
          <cell r="BX115">
            <v>6287776.1799999997</v>
          </cell>
          <cell r="BY115" t="str">
            <v>ZONA PAGA V268</v>
          </cell>
        </row>
        <row r="116">
          <cell r="B116" t="str">
            <v>Activa</v>
          </cell>
          <cell r="F116">
            <v>164</v>
          </cell>
          <cell r="G116" t="str">
            <v>RM-0716</v>
          </cell>
          <cell r="H116" t="str">
            <v>PE114</v>
          </cell>
          <cell r="J116" t="str">
            <v>E-22-205-SN-33</v>
          </cell>
          <cell r="L116" t="str">
            <v>LA GRANJA</v>
          </cell>
          <cell r="M116" t="str">
            <v>Parada 4 / (M) Santa Rosa</v>
          </cell>
          <cell r="N116" t="str">
            <v>NO</v>
          </cell>
          <cell r="O116" t="str">
            <v>U2</v>
          </cell>
          <cell r="U116">
            <v>0.27083333333333331</v>
          </cell>
          <cell r="V116">
            <v>0.35416666666666669</v>
          </cell>
          <cell r="W116" t="str">
            <v>-</v>
          </cell>
          <cell r="X116" t="str">
            <v>-</v>
          </cell>
          <cell r="Y116" t="str">
            <v>-</v>
          </cell>
          <cell r="Z116" t="str">
            <v>-</v>
          </cell>
          <cell r="AA116" t="str">
            <v>-</v>
          </cell>
          <cell r="AB116" t="str">
            <v>-</v>
          </cell>
          <cell r="AD116" t="str">
            <v>-</v>
          </cell>
          <cell r="AE116" t="str">
            <v>-</v>
          </cell>
          <cell r="AF116" t="str">
            <v>-</v>
          </cell>
          <cell r="AG116" t="str">
            <v>-</v>
          </cell>
          <cell r="AH116" t="str">
            <v>-</v>
          </cell>
          <cell r="AI116" t="str">
            <v>-</v>
          </cell>
          <cell r="AJ116" t="str">
            <v>-</v>
          </cell>
          <cell r="AK116" t="str">
            <v>-</v>
          </cell>
          <cell r="AM116" t="str">
            <v>-</v>
          </cell>
          <cell r="AN116" t="str">
            <v>-</v>
          </cell>
          <cell r="AO116" t="str">
            <v>-</v>
          </cell>
          <cell r="AP116" t="str">
            <v>-</v>
          </cell>
          <cell r="AQ116" t="str">
            <v>-</v>
          </cell>
          <cell r="AR116" t="str">
            <v>-</v>
          </cell>
          <cell r="AS116" t="str">
            <v>-</v>
          </cell>
          <cell r="AT116" t="str">
            <v>-</v>
          </cell>
          <cell r="AV116" t="str">
            <v>203R</v>
          </cell>
          <cell r="AW116" t="str">
            <v>203eR</v>
          </cell>
          <cell r="AX116" t="str">
            <v>206R</v>
          </cell>
          <cell r="AY116" t="str">
            <v>206eR</v>
          </cell>
          <cell r="AZ116" t="str">
            <v>G01R</v>
          </cell>
          <cell r="BA116" t="str">
            <v>212R</v>
          </cell>
          <cell r="BQ116">
            <v>2</v>
          </cell>
          <cell r="BT116">
            <v>3</v>
          </cell>
          <cell r="BU116">
            <v>39825</v>
          </cell>
          <cell r="BV116">
            <v>39825</v>
          </cell>
          <cell r="BW116">
            <v>348294.77</v>
          </cell>
          <cell r="BX116">
            <v>6287303.4400000004</v>
          </cell>
          <cell r="BY116" t="str">
            <v>ZONA PAGA V268</v>
          </cell>
          <cell r="BZ116" t="str">
            <v>500 Validadores</v>
          </cell>
          <cell r="CA116" t="str">
            <v>Amarillo</v>
          </cell>
        </row>
        <row r="117">
          <cell r="B117" t="str">
            <v>Eliminada</v>
          </cell>
          <cell r="F117">
            <v>165</v>
          </cell>
          <cell r="H117" t="str">
            <v>PG1583</v>
          </cell>
          <cell r="J117" t="str">
            <v>I-26-228-SN-25</v>
          </cell>
          <cell r="L117" t="str">
            <v>LA CISTERNA</v>
          </cell>
          <cell r="M117" t="str">
            <v>Parada  / Est. Intermodal   La Cisterna</v>
          </cell>
          <cell r="N117" t="str">
            <v>NO</v>
          </cell>
          <cell r="O117" t="str">
            <v>U2</v>
          </cell>
          <cell r="U117">
            <v>0.70833333333333337</v>
          </cell>
          <cell r="V117">
            <v>0.91666666666666663</v>
          </cell>
          <cell r="W117" t="str">
            <v>-</v>
          </cell>
          <cell r="X117" t="str">
            <v>-</v>
          </cell>
          <cell r="Y117" t="str">
            <v>-</v>
          </cell>
          <cell r="Z117" t="str">
            <v>-</v>
          </cell>
          <cell r="AA117" t="str">
            <v>-</v>
          </cell>
          <cell r="AB117" t="str">
            <v>-</v>
          </cell>
          <cell r="AD117" t="str">
            <v>-</v>
          </cell>
          <cell r="AE117" t="str">
            <v>-</v>
          </cell>
          <cell r="AF117" t="str">
            <v>-</v>
          </cell>
          <cell r="AG117" t="str">
            <v>-</v>
          </cell>
          <cell r="AH117" t="str">
            <v>-</v>
          </cell>
          <cell r="AI117" t="str">
            <v>-</v>
          </cell>
          <cell r="AJ117" t="str">
            <v>-</v>
          </cell>
          <cell r="AK117" t="str">
            <v>-</v>
          </cell>
          <cell r="AM117" t="str">
            <v>-</v>
          </cell>
          <cell r="AN117" t="str">
            <v>-</v>
          </cell>
          <cell r="AO117" t="str">
            <v>-</v>
          </cell>
          <cell r="AP117" t="str">
            <v>-</v>
          </cell>
          <cell r="AQ117" t="str">
            <v>-</v>
          </cell>
          <cell r="AR117" t="str">
            <v>-</v>
          </cell>
          <cell r="AS117" t="str">
            <v>-</v>
          </cell>
          <cell r="AT117" t="str">
            <v>-</v>
          </cell>
          <cell r="AV117" t="str">
            <v>G04I</v>
          </cell>
          <cell r="BQ117">
            <v>2</v>
          </cell>
          <cell r="BU117">
            <v>39839</v>
          </cell>
          <cell r="BV117">
            <v>39839</v>
          </cell>
          <cell r="BW117">
            <v>345540.33</v>
          </cell>
          <cell r="BX117">
            <v>6287776.1799999997</v>
          </cell>
          <cell r="BY117" t="str">
            <v>ZONA PAGA V268</v>
          </cell>
        </row>
        <row r="118">
          <cell r="B118" t="str">
            <v>Activa</v>
          </cell>
          <cell r="F118">
            <v>166</v>
          </cell>
          <cell r="G118" t="str">
            <v>RM-0726</v>
          </cell>
          <cell r="H118" t="str">
            <v>PC617</v>
          </cell>
          <cell r="J118" t="str">
            <v>E-17-140-OP-60</v>
          </cell>
          <cell r="L118" t="str">
            <v>LAS CONDES</v>
          </cell>
          <cell r="M118" t="str">
            <v>Parada 1 / (M) Escuela   Militar</v>
          </cell>
          <cell r="N118" t="str">
            <v>NO</v>
          </cell>
          <cell r="O118" t="str">
            <v>U6</v>
          </cell>
          <cell r="U118">
            <v>0.25</v>
          </cell>
          <cell r="V118">
            <v>0.39583333333333331</v>
          </cell>
          <cell r="W118" t="str">
            <v>-</v>
          </cell>
          <cell r="X118" t="str">
            <v>-</v>
          </cell>
          <cell r="Y118" t="str">
            <v>-</v>
          </cell>
          <cell r="Z118" t="str">
            <v>-</v>
          </cell>
          <cell r="AA118" t="str">
            <v>-</v>
          </cell>
          <cell r="AB118" t="str">
            <v>-</v>
          </cell>
          <cell r="AD118" t="str">
            <v>-</v>
          </cell>
          <cell r="AE118" t="str">
            <v>-</v>
          </cell>
          <cell r="AF118" t="str">
            <v>-</v>
          </cell>
          <cell r="AG118" t="str">
            <v>-</v>
          </cell>
          <cell r="AH118" t="str">
            <v>-</v>
          </cell>
          <cell r="AI118" t="str">
            <v>-</v>
          </cell>
          <cell r="AJ118" t="str">
            <v>-</v>
          </cell>
          <cell r="AK118" t="str">
            <v>-</v>
          </cell>
          <cell r="AM118" t="str">
            <v>-</v>
          </cell>
          <cell r="AN118" t="str">
            <v>-</v>
          </cell>
          <cell r="AO118" t="str">
            <v>-</v>
          </cell>
          <cell r="AP118" t="str">
            <v>-</v>
          </cell>
          <cell r="AQ118" t="str">
            <v>-</v>
          </cell>
          <cell r="AR118" t="str">
            <v>-</v>
          </cell>
          <cell r="AS118" t="str">
            <v>-</v>
          </cell>
          <cell r="AT118" t="str">
            <v>-</v>
          </cell>
          <cell r="AV118" t="str">
            <v>C14I</v>
          </cell>
          <cell r="BQ118">
            <v>2</v>
          </cell>
          <cell r="BT118">
            <v>3</v>
          </cell>
          <cell r="BU118">
            <v>39874</v>
          </cell>
          <cell r="BV118">
            <v>39874</v>
          </cell>
          <cell r="BW118">
            <v>352930.74</v>
          </cell>
          <cell r="BX118">
            <v>6301811.2000000002</v>
          </cell>
          <cell r="BY118" t="str">
            <v>ZONA PAGA V268</v>
          </cell>
          <cell r="BZ118" t="str">
            <v>500 Validadores</v>
          </cell>
          <cell r="CA118" t="str">
            <v>Amarillo</v>
          </cell>
        </row>
        <row r="119">
          <cell r="B119" t="str">
            <v>Activa</v>
          </cell>
          <cell r="F119">
            <v>168</v>
          </cell>
          <cell r="G119" t="str">
            <v>RM-0147</v>
          </cell>
          <cell r="H119" t="str">
            <v>PG1599</v>
          </cell>
          <cell r="J119" t="str">
            <v>T-30-248-SN-28</v>
          </cell>
          <cell r="L119" t="str">
            <v>SAN BERNARDO</v>
          </cell>
          <cell r="M119" t="str">
            <v>Parada 2 / Plaza   de San Bernardo</v>
          </cell>
          <cell r="N119" t="str">
            <v>NO</v>
          </cell>
          <cell r="O119" t="str">
            <v>U2</v>
          </cell>
          <cell r="U119">
            <v>0.27083333333333331</v>
          </cell>
          <cell r="V119">
            <v>0.35416666666666669</v>
          </cell>
          <cell r="W119" t="str">
            <v>-</v>
          </cell>
          <cell r="X119" t="str">
            <v>-</v>
          </cell>
          <cell r="Y119" t="str">
            <v>-</v>
          </cell>
          <cell r="Z119" t="str">
            <v>-</v>
          </cell>
          <cell r="AA119" t="str">
            <v>-</v>
          </cell>
          <cell r="AB119" t="str">
            <v>-</v>
          </cell>
          <cell r="AD119" t="str">
            <v>-</v>
          </cell>
          <cell r="AE119" t="str">
            <v>-</v>
          </cell>
          <cell r="AF119" t="str">
            <v>-</v>
          </cell>
          <cell r="AG119" t="str">
            <v>-</v>
          </cell>
          <cell r="AH119" t="str">
            <v>-</v>
          </cell>
          <cell r="AI119" t="str">
            <v>-</v>
          </cell>
          <cell r="AJ119" t="str">
            <v>-</v>
          </cell>
          <cell r="AK119" t="str">
            <v>-</v>
          </cell>
          <cell r="AM119" t="str">
            <v>-</v>
          </cell>
          <cell r="AN119" t="str">
            <v>-</v>
          </cell>
          <cell r="AO119" t="str">
            <v>-</v>
          </cell>
          <cell r="AP119" t="str">
            <v>-</v>
          </cell>
          <cell r="AQ119" t="str">
            <v>-</v>
          </cell>
          <cell r="AR119" t="str">
            <v>-</v>
          </cell>
          <cell r="AS119" t="str">
            <v>-</v>
          </cell>
          <cell r="AT119" t="str">
            <v>-</v>
          </cell>
          <cell r="AV119" t="str">
            <v>217eI</v>
          </cell>
          <cell r="BQ119">
            <v>3</v>
          </cell>
          <cell r="BT119">
            <v>2</v>
          </cell>
          <cell r="BU119">
            <v>39181</v>
          </cell>
          <cell r="BV119">
            <v>39181</v>
          </cell>
          <cell r="BW119">
            <v>341911.17</v>
          </cell>
          <cell r="BX119">
            <v>6281752.54</v>
          </cell>
          <cell r="BY119" t="str">
            <v>ZONA PAGA V268</v>
          </cell>
          <cell r="BZ119" t="str">
            <v>500 Validadores</v>
          </cell>
          <cell r="CA119" t="str">
            <v>Amarillo</v>
          </cell>
        </row>
        <row r="120">
          <cell r="B120" t="str">
            <v>Eliminada</v>
          </cell>
          <cell r="F120">
            <v>170</v>
          </cell>
          <cell r="H120" t="str">
            <v>PG1583</v>
          </cell>
          <cell r="J120" t="str">
            <v>I-26-228-SN-25</v>
          </cell>
          <cell r="L120" t="str">
            <v>LA CISTERNA</v>
          </cell>
          <cell r="M120" t="str">
            <v>Parada  / Est. Intermodal   La Cisterna</v>
          </cell>
          <cell r="N120" t="str">
            <v>NO</v>
          </cell>
          <cell r="O120" t="str">
            <v>U2</v>
          </cell>
          <cell r="U120">
            <v>0.25</v>
          </cell>
          <cell r="V120">
            <v>0.39583333333333331</v>
          </cell>
          <cell r="W120" t="str">
            <v>-</v>
          </cell>
          <cell r="X120" t="str">
            <v>-</v>
          </cell>
          <cell r="Y120" t="str">
            <v>-</v>
          </cell>
          <cell r="Z120" t="str">
            <v>-</v>
          </cell>
          <cell r="AA120" t="str">
            <v>-</v>
          </cell>
          <cell r="AB120" t="str">
            <v>-</v>
          </cell>
          <cell r="AD120" t="str">
            <v>-</v>
          </cell>
          <cell r="AE120" t="str">
            <v>-</v>
          </cell>
          <cell r="AF120" t="str">
            <v>-</v>
          </cell>
          <cell r="AG120" t="str">
            <v>-</v>
          </cell>
          <cell r="AH120" t="str">
            <v>-</v>
          </cell>
          <cell r="AI120" t="str">
            <v>-</v>
          </cell>
          <cell r="AJ120" t="str">
            <v>-</v>
          </cell>
          <cell r="AK120" t="str">
            <v>-</v>
          </cell>
          <cell r="AM120" t="str">
            <v>-</v>
          </cell>
          <cell r="AN120" t="str">
            <v>-</v>
          </cell>
          <cell r="AO120" t="str">
            <v>-</v>
          </cell>
          <cell r="AP120" t="str">
            <v>-</v>
          </cell>
          <cell r="AQ120" t="str">
            <v>-</v>
          </cell>
          <cell r="AR120" t="str">
            <v>-</v>
          </cell>
          <cell r="AS120" t="str">
            <v>-</v>
          </cell>
          <cell r="AT120" t="str">
            <v>-</v>
          </cell>
          <cell r="AV120" t="str">
            <v>219eI</v>
          </cell>
          <cell r="BQ120">
            <v>5</v>
          </cell>
          <cell r="BU120">
            <v>39181</v>
          </cell>
          <cell r="BV120">
            <v>39181</v>
          </cell>
          <cell r="BW120">
            <v>345540.33</v>
          </cell>
          <cell r="BX120">
            <v>6287776.1799999997</v>
          </cell>
          <cell r="BY120" t="str">
            <v>ZONA PAGA V268</v>
          </cell>
        </row>
        <row r="121">
          <cell r="B121" t="str">
            <v>Eliminada</v>
          </cell>
          <cell r="F121">
            <v>172</v>
          </cell>
          <cell r="H121" t="str">
            <v>PC255</v>
          </cell>
          <cell r="J121" t="str">
            <v>T-15-135-OP-55</v>
          </cell>
          <cell r="L121" t="str">
            <v>VITACURA</v>
          </cell>
          <cell r="M121" t="str">
            <v>Parada 4 / Los Cobres   de Vitacura</v>
          </cell>
          <cell r="N121" t="str">
            <v>NO</v>
          </cell>
          <cell r="O121" t="str">
            <v>U4</v>
          </cell>
          <cell r="U121">
            <v>0.72916666666666663</v>
          </cell>
          <cell r="V121">
            <v>0.85416666666666663</v>
          </cell>
          <cell r="W121" t="str">
            <v>-</v>
          </cell>
          <cell r="X121" t="str">
            <v>-</v>
          </cell>
          <cell r="Y121" t="str">
            <v>-</v>
          </cell>
          <cell r="Z121" t="str">
            <v>-</v>
          </cell>
          <cell r="AA121" t="str">
            <v>-</v>
          </cell>
          <cell r="AB121" t="str">
            <v>-</v>
          </cell>
          <cell r="AD121" t="str">
            <v>-</v>
          </cell>
          <cell r="AE121" t="str">
            <v>-</v>
          </cell>
          <cell r="AF121" t="str">
            <v>-</v>
          </cell>
          <cell r="AG121" t="str">
            <v>-</v>
          </cell>
          <cell r="AH121" t="str">
            <v>-</v>
          </cell>
          <cell r="AI121" t="str">
            <v>-</v>
          </cell>
          <cell r="AJ121" t="str">
            <v>-</v>
          </cell>
          <cell r="AK121" t="str">
            <v>-</v>
          </cell>
          <cell r="AM121" t="str">
            <v>-</v>
          </cell>
          <cell r="AN121" t="str">
            <v>-</v>
          </cell>
          <cell r="AO121" t="str">
            <v>-</v>
          </cell>
          <cell r="AP121" t="str">
            <v>-</v>
          </cell>
          <cell r="AQ121" t="str">
            <v>-</v>
          </cell>
          <cell r="AR121" t="str">
            <v>-</v>
          </cell>
          <cell r="AS121" t="str">
            <v>-</v>
          </cell>
          <cell r="AT121" t="str">
            <v>-</v>
          </cell>
          <cell r="AV121" t="str">
            <v>416eR</v>
          </cell>
          <cell r="BQ121">
            <v>2</v>
          </cell>
          <cell r="BU121">
            <v>39189</v>
          </cell>
          <cell r="BV121">
            <v>39189</v>
          </cell>
          <cell r="BW121">
            <v>354187.54</v>
          </cell>
          <cell r="BX121">
            <v>6304550.2599999998</v>
          </cell>
          <cell r="BY121" t="str">
            <v>ZONA PAGA V268</v>
          </cell>
        </row>
        <row r="122">
          <cell r="B122" t="str">
            <v>Eliminada</v>
          </cell>
          <cell r="F122">
            <v>173</v>
          </cell>
          <cell r="H122" t="str">
            <v>PC255</v>
          </cell>
          <cell r="J122" t="str">
            <v>T-15-135-OP-55</v>
          </cell>
          <cell r="L122" t="str">
            <v>VITACURA</v>
          </cell>
          <cell r="M122" t="str">
            <v>Parada 4 / Los Cobres   de Vitacura</v>
          </cell>
          <cell r="N122" t="str">
            <v>NO</v>
          </cell>
          <cell r="O122" t="str">
            <v>U4</v>
          </cell>
          <cell r="U122">
            <v>0.72916666666666663</v>
          </cell>
          <cell r="V122">
            <v>0.85416666666666663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V122" t="str">
            <v>414eR</v>
          </cell>
          <cell r="BQ122">
            <v>2</v>
          </cell>
          <cell r="BU122">
            <v>39185</v>
          </cell>
          <cell r="BV122">
            <v>39185</v>
          </cell>
          <cell r="BW122">
            <v>354187.54</v>
          </cell>
          <cell r="BX122">
            <v>6304550.2599999998</v>
          </cell>
          <cell r="BY122" t="str">
            <v>ZONA PAGA V268</v>
          </cell>
        </row>
        <row r="123">
          <cell r="B123" t="str">
            <v>Activa</v>
          </cell>
          <cell r="F123">
            <v>178</v>
          </cell>
          <cell r="G123" t="str">
            <v>RM-0730</v>
          </cell>
          <cell r="H123" t="str">
            <v>PG1583</v>
          </cell>
          <cell r="J123" t="str">
            <v>I-26-228-SN-25</v>
          </cell>
          <cell r="L123" t="str">
            <v>LA CISTERNA</v>
          </cell>
          <cell r="M123" t="str">
            <v>Parada  / Est. Intermodal   La Cisterna</v>
          </cell>
          <cell r="N123" t="str">
            <v>NO</v>
          </cell>
          <cell r="O123" t="str">
            <v>U4</v>
          </cell>
          <cell r="U123">
            <v>0.25</v>
          </cell>
          <cell r="V123">
            <v>0.4375</v>
          </cell>
          <cell r="W123" t="str">
            <v>-</v>
          </cell>
          <cell r="X123" t="str">
            <v>-</v>
          </cell>
          <cell r="Y123" t="str">
            <v>-</v>
          </cell>
          <cell r="Z123" t="str">
            <v>-</v>
          </cell>
          <cell r="AA123" t="str">
            <v>-</v>
          </cell>
          <cell r="AB123" t="str">
            <v>-</v>
          </cell>
          <cell r="AD123" t="str">
            <v>-</v>
          </cell>
          <cell r="AE123" t="str">
            <v>-</v>
          </cell>
          <cell r="AF123" t="str">
            <v>-</v>
          </cell>
          <cell r="AG123" t="str">
            <v>-</v>
          </cell>
          <cell r="AH123" t="str">
            <v>-</v>
          </cell>
          <cell r="AI123" t="str">
            <v>-</v>
          </cell>
          <cell r="AJ123" t="str">
            <v>-</v>
          </cell>
          <cell r="AK123" t="str">
            <v>-</v>
          </cell>
          <cell r="AM123" t="str">
            <v>-</v>
          </cell>
          <cell r="AN123" t="str">
            <v>-</v>
          </cell>
          <cell r="AO123" t="str">
            <v>-</v>
          </cell>
          <cell r="AP123" t="str">
            <v>-</v>
          </cell>
          <cell r="AQ123" t="str">
            <v>-</v>
          </cell>
          <cell r="AR123" t="str">
            <v>-</v>
          </cell>
          <cell r="AS123" t="str">
            <v>-</v>
          </cell>
          <cell r="AT123" t="str">
            <v>-</v>
          </cell>
          <cell r="AV123" t="str">
            <v>428R</v>
          </cell>
          <cell r="BQ123">
            <v>2</v>
          </cell>
          <cell r="BS123">
            <v>2</v>
          </cell>
          <cell r="BT123">
            <v>4</v>
          </cell>
          <cell r="BU123">
            <v>39909</v>
          </cell>
          <cell r="BV123">
            <v>43070</v>
          </cell>
          <cell r="BW123">
            <v>345540.33</v>
          </cell>
          <cell r="BX123">
            <v>6287776.1799999997</v>
          </cell>
          <cell r="BY123" t="str">
            <v>ZONA PAGA V268</v>
          </cell>
          <cell r="BZ123" t="str">
            <v>500 Validadores</v>
          </cell>
          <cell r="CA123" t="str">
            <v>3G</v>
          </cell>
        </row>
        <row r="124">
          <cell r="B124" t="str">
            <v>Eliminada</v>
          </cell>
          <cell r="F124">
            <v>179</v>
          </cell>
          <cell r="H124" t="str">
            <v>PG1583</v>
          </cell>
          <cell r="J124" t="str">
            <v>I-26-228-SN-25</v>
          </cell>
          <cell r="L124" t="str">
            <v>LA CISTERNA</v>
          </cell>
          <cell r="M124" t="str">
            <v>Parada  / Est. Intermodal   La Cisterna</v>
          </cell>
          <cell r="N124" t="str">
            <v>NO</v>
          </cell>
          <cell r="O124" t="str">
            <v>U3</v>
          </cell>
          <cell r="U124">
            <v>0.625</v>
          </cell>
          <cell r="V124">
            <v>0.9375</v>
          </cell>
          <cell r="W124" t="str">
            <v>-</v>
          </cell>
          <cell r="X124" t="str">
            <v>-</v>
          </cell>
          <cell r="Y124" t="str">
            <v>-</v>
          </cell>
          <cell r="Z124" t="str">
            <v>-</v>
          </cell>
          <cell r="AA124" t="str">
            <v>-</v>
          </cell>
          <cell r="AB124" t="str">
            <v>-</v>
          </cell>
          <cell r="AD124" t="str">
            <v>-</v>
          </cell>
          <cell r="AE124" t="str">
            <v>-</v>
          </cell>
          <cell r="AF124" t="str">
            <v>-</v>
          </cell>
          <cell r="AG124" t="str">
            <v>-</v>
          </cell>
          <cell r="AH124" t="str">
            <v>-</v>
          </cell>
          <cell r="AI124" t="str">
            <v>-</v>
          </cell>
          <cell r="AJ124" t="str">
            <v>-</v>
          </cell>
          <cell r="AK124" t="str">
            <v>-</v>
          </cell>
          <cell r="AM124" t="str">
            <v>-</v>
          </cell>
          <cell r="AN124" t="str">
            <v>-</v>
          </cell>
          <cell r="AO124" t="str">
            <v>-</v>
          </cell>
          <cell r="AP124" t="str">
            <v>-</v>
          </cell>
          <cell r="AQ124" t="str">
            <v>-</v>
          </cell>
          <cell r="AR124" t="str">
            <v>-</v>
          </cell>
          <cell r="AS124" t="str">
            <v>-</v>
          </cell>
          <cell r="AT124" t="str">
            <v>-</v>
          </cell>
          <cell r="AV124" t="str">
            <v>301cI</v>
          </cell>
          <cell r="BQ124">
            <v>4</v>
          </cell>
          <cell r="BU124">
            <v>39909</v>
          </cell>
          <cell r="BV124">
            <v>39909</v>
          </cell>
          <cell r="BW124">
            <v>345540.33</v>
          </cell>
          <cell r="BX124">
            <v>6287776.1799999997</v>
          </cell>
          <cell r="BY124" t="str">
            <v>ZONA PAGA V268</v>
          </cell>
        </row>
        <row r="125">
          <cell r="B125" t="str">
            <v>Eliminada</v>
          </cell>
          <cell r="F125">
            <v>183</v>
          </cell>
          <cell r="H125" t="str">
            <v>PA396</v>
          </cell>
          <cell r="J125" t="str">
            <v>E-20-290-OP-20</v>
          </cell>
          <cell r="L125" t="str">
            <v>SANTIAGO</v>
          </cell>
          <cell r="M125" t="str">
            <v>Parada 3 / Estación Mapocho</v>
          </cell>
          <cell r="N125" t="str">
            <v>NO</v>
          </cell>
          <cell r="O125" t="str">
            <v>U5</v>
          </cell>
          <cell r="U125">
            <v>0.72916666666666663</v>
          </cell>
          <cell r="V125">
            <v>0.875</v>
          </cell>
          <cell r="W125" t="str">
            <v>-</v>
          </cell>
          <cell r="X125" t="str">
            <v>-</v>
          </cell>
          <cell r="Y125" t="str">
            <v>-</v>
          </cell>
          <cell r="Z125" t="str">
            <v>-</v>
          </cell>
          <cell r="AA125" t="str">
            <v>-</v>
          </cell>
          <cell r="AB125" t="str">
            <v>-</v>
          </cell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M125" t="str">
            <v>-</v>
          </cell>
          <cell r="AN125" t="str">
            <v>-</v>
          </cell>
          <cell r="AO125" t="str">
            <v>-</v>
          </cell>
          <cell r="AP125" t="str">
            <v>-</v>
          </cell>
          <cell r="AQ125" t="str">
            <v>-</v>
          </cell>
          <cell r="AR125" t="str">
            <v>-</v>
          </cell>
          <cell r="AS125" t="str">
            <v>-</v>
          </cell>
          <cell r="AT125" t="str">
            <v>-</v>
          </cell>
          <cell r="AV125" t="str">
            <v>502R</v>
          </cell>
          <cell r="AW125" t="str">
            <v>502cR</v>
          </cell>
          <cell r="AX125" t="str">
            <v>503R</v>
          </cell>
          <cell r="AY125" t="str">
            <v>509R</v>
          </cell>
          <cell r="AZ125" t="str">
            <v>517R</v>
          </cell>
          <cell r="BQ125">
            <v>3</v>
          </cell>
          <cell r="BU125">
            <v>40049</v>
          </cell>
          <cell r="BV125">
            <v>40049</v>
          </cell>
          <cell r="BW125">
            <v>346337.71</v>
          </cell>
          <cell r="BX125">
            <v>6299501.46</v>
          </cell>
          <cell r="BY125" t="str">
            <v>ZONA PAGA V268</v>
          </cell>
        </row>
        <row r="126">
          <cell r="B126" t="str">
            <v>Activa</v>
          </cell>
          <cell r="F126">
            <v>185</v>
          </cell>
          <cell r="G126" t="str">
            <v>RM-0741</v>
          </cell>
          <cell r="H126" t="str">
            <v>PC1066</v>
          </cell>
          <cell r="J126" t="str">
            <v>T-17-140-PO-29</v>
          </cell>
          <cell r="L126" t="str">
            <v>LAS CONDES</v>
          </cell>
          <cell r="M126" t="str">
            <v>Parada 4 / (M) Manquehue</v>
          </cell>
          <cell r="N126" t="str">
            <v>SI</v>
          </cell>
          <cell r="O126" t="str">
            <v>U4</v>
          </cell>
          <cell r="P126" t="str">
            <v>U6</v>
          </cell>
          <cell r="U126">
            <v>0.27083333333333331</v>
          </cell>
          <cell r="V126">
            <v>0.4375</v>
          </cell>
          <cell r="W126" t="str">
            <v>-</v>
          </cell>
          <cell r="X126" t="str">
            <v>-</v>
          </cell>
          <cell r="Y126" t="str">
            <v>-</v>
          </cell>
          <cell r="Z126" t="str">
            <v>-</v>
          </cell>
          <cell r="AA126" t="str">
            <v>-</v>
          </cell>
          <cell r="AB126" t="str">
            <v>-</v>
          </cell>
          <cell r="AD126" t="str">
            <v>-</v>
          </cell>
          <cell r="AE126" t="str">
            <v>-</v>
          </cell>
          <cell r="AF126" t="str">
            <v>-</v>
          </cell>
          <cell r="AG126" t="str">
            <v>-</v>
          </cell>
          <cell r="AH126" t="str">
            <v>-</v>
          </cell>
          <cell r="AI126" t="str">
            <v>-</v>
          </cell>
          <cell r="AJ126" t="str">
            <v>-</v>
          </cell>
          <cell r="AK126" t="str">
            <v>-</v>
          </cell>
          <cell r="AM126" t="str">
            <v>-</v>
          </cell>
          <cell r="AN126" t="str">
            <v>-</v>
          </cell>
          <cell r="AO126" t="str">
            <v>-</v>
          </cell>
          <cell r="AP126" t="str">
            <v>-</v>
          </cell>
          <cell r="AQ126" t="str">
            <v>-</v>
          </cell>
          <cell r="AR126" t="str">
            <v>-</v>
          </cell>
          <cell r="AS126" t="str">
            <v>-</v>
          </cell>
          <cell r="AT126" t="str">
            <v>-</v>
          </cell>
          <cell r="AV126" t="str">
            <v>406I</v>
          </cell>
          <cell r="AW126" t="str">
            <v>426I</v>
          </cell>
          <cell r="AX126" t="str">
            <v>C01I</v>
          </cell>
          <cell r="AY126" t="str">
            <v>C01cI</v>
          </cell>
          <cell r="AZ126" t="str">
            <v>406cI</v>
          </cell>
          <cell r="BA126" t="str">
            <v>430I</v>
          </cell>
          <cell r="BQ126">
            <v>3</v>
          </cell>
          <cell r="BT126">
            <v>3</v>
          </cell>
          <cell r="BU126">
            <v>40184</v>
          </cell>
          <cell r="BV126">
            <v>40184</v>
          </cell>
          <cell r="BW126">
            <v>354055.16</v>
          </cell>
          <cell r="BX126">
            <v>6302211.5199999996</v>
          </cell>
          <cell r="BY126" t="str">
            <v>ZONA PAGA V268</v>
          </cell>
          <cell r="BZ126" t="str">
            <v>500 Validadores</v>
          </cell>
          <cell r="CA126" t="str">
            <v>Amarillo</v>
          </cell>
        </row>
        <row r="127">
          <cell r="B127" t="str">
            <v>Activa</v>
          </cell>
          <cell r="F127">
            <v>186</v>
          </cell>
          <cell r="G127" t="str">
            <v>RM-0744</v>
          </cell>
          <cell r="H127" t="str">
            <v>PC1064</v>
          </cell>
          <cell r="J127" t="str">
            <v>T-17-141-SN-2</v>
          </cell>
          <cell r="L127" t="str">
            <v>LAS CONDES</v>
          </cell>
          <cell r="M127" t="str">
            <v>Parada 1 / (M) Los Dominicos</v>
          </cell>
          <cell r="N127" t="str">
            <v>SI</v>
          </cell>
          <cell r="O127" t="str">
            <v>U6</v>
          </cell>
          <cell r="P127" t="str">
            <v>U4</v>
          </cell>
          <cell r="U127">
            <v>0.27083333333333331</v>
          </cell>
          <cell r="V127">
            <v>0.39583333333333331</v>
          </cell>
          <cell r="W127" t="str">
            <v>-</v>
          </cell>
          <cell r="X127" t="str">
            <v>-</v>
          </cell>
          <cell r="Y127">
            <v>0.27083333333333331</v>
          </cell>
          <cell r="Z127">
            <v>0.39583333333333331</v>
          </cell>
          <cell r="AA127" t="str">
            <v>-</v>
          </cell>
          <cell r="AB127" t="str">
            <v>-</v>
          </cell>
          <cell r="AC127">
            <v>43206</v>
          </cell>
          <cell r="AD127" t="str">
            <v>-</v>
          </cell>
          <cell r="AE127" t="str">
            <v>-</v>
          </cell>
          <cell r="AF127" t="str">
            <v>-</v>
          </cell>
          <cell r="AG127" t="str">
            <v>-</v>
          </cell>
          <cell r="AH127" t="str">
            <v>-</v>
          </cell>
          <cell r="AI127" t="str">
            <v>-</v>
          </cell>
          <cell r="AJ127" t="str">
            <v>-</v>
          </cell>
          <cell r="AK127" t="str">
            <v>-</v>
          </cell>
          <cell r="AM127" t="str">
            <v>-</v>
          </cell>
          <cell r="AN127" t="str">
            <v>-</v>
          </cell>
          <cell r="AO127" t="str">
            <v>-</v>
          </cell>
          <cell r="AP127" t="str">
            <v>-</v>
          </cell>
          <cell r="AQ127" t="str">
            <v>-</v>
          </cell>
          <cell r="AR127" t="str">
            <v>-</v>
          </cell>
          <cell r="AS127" t="str">
            <v>-</v>
          </cell>
          <cell r="AT127" t="str">
            <v>-</v>
          </cell>
          <cell r="AV127" t="str">
            <v>421I</v>
          </cell>
          <cell r="AW127" t="str">
            <v>C02R</v>
          </cell>
          <cell r="AX127" t="str">
            <v>C02cR</v>
          </cell>
          <cell r="BQ127">
            <v>4</v>
          </cell>
          <cell r="BS127">
            <v>4</v>
          </cell>
          <cell r="BT127">
            <v>4</v>
          </cell>
          <cell r="BU127">
            <v>40184</v>
          </cell>
          <cell r="BV127">
            <v>43070</v>
          </cell>
          <cell r="BW127">
            <v>356344.85</v>
          </cell>
          <cell r="BX127">
            <v>6302493.5599999996</v>
          </cell>
          <cell r="BY127" t="str">
            <v>ZONA PAGA V268</v>
          </cell>
          <cell r="BZ127" t="str">
            <v>500 Validadores</v>
          </cell>
          <cell r="CA127" t="str">
            <v>3G</v>
          </cell>
        </row>
        <row r="128">
          <cell r="B128" t="str">
            <v>Activa</v>
          </cell>
          <cell r="F128">
            <v>187</v>
          </cell>
          <cell r="G128" t="str">
            <v>RM-0748</v>
          </cell>
          <cell r="H128" t="str">
            <v>PE863</v>
          </cell>
          <cell r="J128" t="str">
            <v>L-33-42-70-OP</v>
          </cell>
          <cell r="L128" t="str">
            <v>LA FLORIDA</v>
          </cell>
          <cell r="M128" t="str">
            <v>Parada 6 / (M) Los Quillayes</v>
          </cell>
          <cell r="N128" t="str">
            <v>NO</v>
          </cell>
          <cell r="O128" t="str">
            <v>U3</v>
          </cell>
          <cell r="U128">
            <v>0.70833333333333337</v>
          </cell>
          <cell r="V128">
            <v>0.89583333333333337</v>
          </cell>
          <cell r="W128" t="str">
            <v>-</v>
          </cell>
          <cell r="X128" t="str">
            <v>-</v>
          </cell>
          <cell r="Y128">
            <v>0.70833333333333337</v>
          </cell>
          <cell r="Z128">
            <v>0.89583333333333337</v>
          </cell>
          <cell r="AA128" t="str">
            <v>-</v>
          </cell>
          <cell r="AB128" t="str">
            <v>-</v>
          </cell>
          <cell r="AC128">
            <v>43160</v>
          </cell>
          <cell r="AD128" t="str">
            <v>-</v>
          </cell>
          <cell r="AE128" t="str">
            <v>-</v>
          </cell>
          <cell r="AF128" t="str">
            <v>-</v>
          </cell>
          <cell r="AG128" t="str">
            <v>-</v>
          </cell>
          <cell r="AH128" t="str">
            <v>-</v>
          </cell>
          <cell r="AI128" t="str">
            <v>-</v>
          </cell>
          <cell r="AJ128" t="str">
            <v>-</v>
          </cell>
          <cell r="AK128" t="str">
            <v>-</v>
          </cell>
          <cell r="AM128" t="str">
            <v>-</v>
          </cell>
          <cell r="AN128" t="str">
            <v>-</v>
          </cell>
          <cell r="AO128" t="str">
            <v>-</v>
          </cell>
          <cell r="AP128" t="str">
            <v>-</v>
          </cell>
          <cell r="AQ128" t="str">
            <v>-</v>
          </cell>
          <cell r="AR128" t="str">
            <v>-</v>
          </cell>
          <cell r="AS128" t="str">
            <v>-</v>
          </cell>
          <cell r="AT128" t="str">
            <v>-</v>
          </cell>
          <cell r="AV128" t="str">
            <v>E12I</v>
          </cell>
          <cell r="AW128" t="str">
            <v>E11I</v>
          </cell>
          <cell r="BQ128">
            <v>2</v>
          </cell>
          <cell r="BT128">
            <v>2</v>
          </cell>
          <cell r="BU128">
            <v>40210</v>
          </cell>
          <cell r="BV128">
            <v>43070</v>
          </cell>
          <cell r="BW128">
            <v>352786.13</v>
          </cell>
          <cell r="BX128">
            <v>6285418.0499999998</v>
          </cell>
          <cell r="BY128" t="str">
            <v>ZONA PAGA V268</v>
          </cell>
          <cell r="BZ128" t="str">
            <v>500 Validadores</v>
          </cell>
          <cell r="CA128" t="str">
            <v>3G</v>
          </cell>
        </row>
        <row r="129">
          <cell r="B129" t="str">
            <v>Activa</v>
          </cell>
          <cell r="F129">
            <v>188</v>
          </cell>
          <cell r="G129" t="str">
            <v>RM-0750</v>
          </cell>
          <cell r="H129" t="str">
            <v>PE332</v>
          </cell>
          <cell r="J129" t="str">
            <v>L-33-42-70-PO</v>
          </cell>
          <cell r="L129" t="str">
            <v>LA FLORIDA</v>
          </cell>
          <cell r="M129" t="str">
            <v>Parada 5 / (M) Los Quillayes</v>
          </cell>
          <cell r="N129" t="str">
            <v>NO</v>
          </cell>
          <cell r="O129" t="str">
            <v>U3</v>
          </cell>
          <cell r="U129">
            <v>0.70833333333333337</v>
          </cell>
          <cell r="V129">
            <v>0.89583333333333337</v>
          </cell>
          <cell r="W129" t="str">
            <v>-</v>
          </cell>
          <cell r="X129" t="str">
            <v>-</v>
          </cell>
          <cell r="Y129">
            <v>0.70833333333333337</v>
          </cell>
          <cell r="Z129">
            <v>0.89583333333333337</v>
          </cell>
          <cell r="AA129" t="str">
            <v>-</v>
          </cell>
          <cell r="AB129" t="str">
            <v>-</v>
          </cell>
          <cell r="AC129">
            <v>43160</v>
          </cell>
          <cell r="AD129" t="str">
            <v>-</v>
          </cell>
          <cell r="AE129" t="str">
            <v>-</v>
          </cell>
          <cell r="AF129" t="str">
            <v>-</v>
          </cell>
          <cell r="AG129" t="str">
            <v>-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M129" t="str">
            <v>-</v>
          </cell>
          <cell r="AN129" t="str">
            <v>-</v>
          </cell>
          <cell r="AO129" t="str">
            <v>-</v>
          </cell>
          <cell r="AP129" t="str">
            <v>-</v>
          </cell>
          <cell r="AQ129" t="str">
            <v>-</v>
          </cell>
          <cell r="AR129" t="str">
            <v>-</v>
          </cell>
          <cell r="AS129" t="str">
            <v>-</v>
          </cell>
          <cell r="AT129" t="str">
            <v>-</v>
          </cell>
          <cell r="AV129" t="str">
            <v>E02I</v>
          </cell>
          <cell r="AW129" t="str">
            <v>E12R</v>
          </cell>
          <cell r="AX129" t="str">
            <v>E11R</v>
          </cell>
          <cell r="BQ129">
            <v>3</v>
          </cell>
          <cell r="BT129">
            <v>2</v>
          </cell>
          <cell r="BU129">
            <v>40210</v>
          </cell>
          <cell r="BV129">
            <v>43070</v>
          </cell>
          <cell r="BW129">
            <v>352795.16</v>
          </cell>
          <cell r="BX129">
            <v>6285408.8899999997</v>
          </cell>
          <cell r="BY129" t="str">
            <v>ZONA PAGA V268</v>
          </cell>
          <cell r="BZ129" t="str">
            <v>500 Validadores</v>
          </cell>
          <cell r="CA129" t="str">
            <v>3G</v>
          </cell>
        </row>
        <row r="130">
          <cell r="B130" t="str">
            <v>Eliminada</v>
          </cell>
          <cell r="F130">
            <v>189</v>
          </cell>
          <cell r="H130" t="str">
            <v>PA450</v>
          </cell>
          <cell r="J130" t="str">
            <v>E-20-189-OP-40</v>
          </cell>
          <cell r="L130" t="str">
            <v>SANTIAGO</v>
          </cell>
          <cell r="M130" t="str">
            <v>Parada 1 / (M) Parque   O'Higgins</v>
          </cell>
          <cell r="N130" t="str">
            <v>NO</v>
          </cell>
          <cell r="O130" t="str">
            <v>U5</v>
          </cell>
          <cell r="U130">
            <v>0.27083333333333331</v>
          </cell>
          <cell r="V130">
            <v>0.39583333333333331</v>
          </cell>
          <cell r="W130">
            <v>0.70833333333333337</v>
          </cell>
          <cell r="X130">
            <v>0.83333333333333337</v>
          </cell>
          <cell r="Y130" t="str">
            <v>-</v>
          </cell>
          <cell r="Z130" t="str">
            <v>-</v>
          </cell>
          <cell r="AA130" t="str">
            <v>-</v>
          </cell>
          <cell r="AB130" t="str">
            <v>-</v>
          </cell>
          <cell r="AD130" t="str">
            <v>-</v>
          </cell>
          <cell r="AE130" t="str">
            <v>-</v>
          </cell>
          <cell r="AF130" t="str">
            <v>-</v>
          </cell>
          <cell r="AG130" t="str">
            <v>-</v>
          </cell>
          <cell r="AH130" t="str">
            <v>-</v>
          </cell>
          <cell r="AI130" t="str">
            <v>-</v>
          </cell>
          <cell r="AJ130" t="str">
            <v>-</v>
          </cell>
          <cell r="AK130" t="str">
            <v>-</v>
          </cell>
          <cell r="AM130" t="str">
            <v>-</v>
          </cell>
          <cell r="AN130" t="str">
            <v>-</v>
          </cell>
          <cell r="AO130" t="str">
            <v>-</v>
          </cell>
          <cell r="AP130" t="str">
            <v>-</v>
          </cell>
          <cell r="AQ130" t="str">
            <v>-</v>
          </cell>
          <cell r="AR130" t="str">
            <v>-</v>
          </cell>
          <cell r="AS130" t="str">
            <v>-</v>
          </cell>
          <cell r="AT130" t="str">
            <v>-</v>
          </cell>
          <cell r="AV130" t="str">
            <v>506R</v>
          </cell>
          <cell r="AW130" t="str">
            <v>507R</v>
          </cell>
          <cell r="AX130" t="str">
            <v>510R</v>
          </cell>
          <cell r="AY130" t="str">
            <v>506eR</v>
          </cell>
          <cell r="AZ130" t="str">
            <v>507cR</v>
          </cell>
          <cell r="BA130" t="str">
            <v>509R</v>
          </cell>
          <cell r="BB130" t="str">
            <v>506vR</v>
          </cell>
          <cell r="BQ130">
            <v>3</v>
          </cell>
          <cell r="BU130">
            <v>40210</v>
          </cell>
          <cell r="BV130">
            <v>40210</v>
          </cell>
          <cell r="BW130">
            <v>346022.13</v>
          </cell>
          <cell r="BX130">
            <v>6296456.4100000001</v>
          </cell>
          <cell r="BY130" t="str">
            <v>ZONA PAGA V268</v>
          </cell>
        </row>
        <row r="131">
          <cell r="B131" t="str">
            <v>Activa</v>
          </cell>
          <cell r="F131">
            <v>190</v>
          </cell>
          <cell r="G131" t="str">
            <v>RM-0759</v>
          </cell>
          <cell r="H131" t="str">
            <v>PJ1586</v>
          </cell>
          <cell r="J131" t="str">
            <v>E-9-299-SN-5</v>
          </cell>
          <cell r="L131" t="str">
            <v>LO PRADO</v>
          </cell>
          <cell r="M131" t="str">
            <v>Parada 10 / (M) San Pablo</v>
          </cell>
          <cell r="N131" t="str">
            <v>NO</v>
          </cell>
          <cell r="O131" t="str">
            <v>U5</v>
          </cell>
          <cell r="U131">
            <v>0.70833333333333337</v>
          </cell>
          <cell r="V131">
            <v>0.875</v>
          </cell>
          <cell r="W131" t="str">
            <v>-</v>
          </cell>
          <cell r="X131" t="str">
            <v>-</v>
          </cell>
          <cell r="Y131" t="str">
            <v>-</v>
          </cell>
          <cell r="Z131" t="str">
            <v>-</v>
          </cell>
          <cell r="AA131" t="str">
            <v>-</v>
          </cell>
          <cell r="AB131" t="str">
            <v>-</v>
          </cell>
          <cell r="AD131" t="str">
            <v>-</v>
          </cell>
          <cell r="AE131" t="str">
            <v>-</v>
          </cell>
          <cell r="AF131" t="str">
            <v>-</v>
          </cell>
          <cell r="AG131" t="str">
            <v>-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M131" t="str">
            <v>-</v>
          </cell>
          <cell r="AN131" t="str">
            <v>-</v>
          </cell>
          <cell r="AO131" t="str">
            <v>-</v>
          </cell>
          <cell r="AP131" t="str">
            <v>-</v>
          </cell>
          <cell r="AQ131" t="str">
            <v>-</v>
          </cell>
          <cell r="AR131" t="str">
            <v>-</v>
          </cell>
          <cell r="AS131" t="str">
            <v>-</v>
          </cell>
          <cell r="AT131" t="str">
            <v>-</v>
          </cell>
          <cell r="AV131" t="str">
            <v>J01I</v>
          </cell>
          <cell r="AW131" t="str">
            <v>J08I</v>
          </cell>
          <cell r="AX131" t="str">
            <v>511R</v>
          </cell>
          <cell r="BQ131">
            <v>3</v>
          </cell>
          <cell r="BT131">
            <v>2</v>
          </cell>
          <cell r="BU131">
            <v>40245</v>
          </cell>
          <cell r="BV131">
            <v>40245</v>
          </cell>
          <cell r="BW131">
            <v>339858.91</v>
          </cell>
          <cell r="BX131">
            <v>6298054.54</v>
          </cell>
          <cell r="BY131" t="str">
            <v>ZONA PAGA V268</v>
          </cell>
          <cell r="BZ131" t="str">
            <v>500 Validadores</v>
          </cell>
          <cell r="CA131" t="str">
            <v>verde</v>
          </cell>
        </row>
        <row r="132">
          <cell r="B132" t="str">
            <v>Activa</v>
          </cell>
          <cell r="F132">
            <v>191</v>
          </cell>
          <cell r="G132" t="str">
            <v>RM-0762</v>
          </cell>
          <cell r="H132" t="str">
            <v>PA374</v>
          </cell>
          <cell r="J132" t="str">
            <v>E-20-53-OP-45</v>
          </cell>
          <cell r="L132" t="str">
            <v>SANTIAGO</v>
          </cell>
          <cell r="M132" t="str">
            <v>Parada 10 / (M) Santa Lucía</v>
          </cell>
          <cell r="N132" t="str">
            <v>NO</v>
          </cell>
          <cell r="O132" t="str">
            <v>U4</v>
          </cell>
          <cell r="U132">
            <v>0.6875</v>
          </cell>
          <cell r="V132">
            <v>0.85416666666666663</v>
          </cell>
          <cell r="W132" t="str">
            <v>-</v>
          </cell>
          <cell r="X132" t="str">
            <v>-</v>
          </cell>
          <cell r="Y132" t="str">
            <v>-</v>
          </cell>
          <cell r="Z132" t="str">
            <v>-</v>
          </cell>
          <cell r="AA132" t="str">
            <v>-</v>
          </cell>
          <cell r="AB132" t="str">
            <v>-</v>
          </cell>
          <cell r="AD132" t="str">
            <v>-</v>
          </cell>
          <cell r="AE132" t="str">
            <v>-</v>
          </cell>
          <cell r="AF132" t="str">
            <v>-</v>
          </cell>
          <cell r="AG132" t="str">
            <v>-</v>
          </cell>
          <cell r="AH132" t="str">
            <v>-</v>
          </cell>
          <cell r="AI132" t="str">
            <v>-</v>
          </cell>
          <cell r="AJ132" t="str">
            <v>-</v>
          </cell>
          <cell r="AK132" t="str">
            <v>-</v>
          </cell>
          <cell r="AM132" t="str">
            <v>-</v>
          </cell>
          <cell r="AN132" t="str">
            <v>-</v>
          </cell>
          <cell r="AO132" t="str">
            <v>-</v>
          </cell>
          <cell r="AP132" t="str">
            <v>-</v>
          </cell>
          <cell r="AQ132" t="str">
            <v>-</v>
          </cell>
          <cell r="AR132" t="str">
            <v>-</v>
          </cell>
          <cell r="AS132" t="str">
            <v>-</v>
          </cell>
          <cell r="AT132" t="str">
            <v>-</v>
          </cell>
          <cell r="AV132" t="str">
            <v>406R</v>
          </cell>
          <cell r="AW132" t="str">
            <v>407R</v>
          </cell>
          <cell r="AX132" t="str">
            <v>422R</v>
          </cell>
          <cell r="AY132" t="str">
            <v>426R</v>
          </cell>
          <cell r="BQ132">
            <v>4</v>
          </cell>
          <cell r="BS132">
            <v>4</v>
          </cell>
          <cell r="BT132">
            <v>3</v>
          </cell>
          <cell r="BU132">
            <v>40883</v>
          </cell>
          <cell r="BV132">
            <v>43070</v>
          </cell>
          <cell r="BW132">
            <v>346790.32</v>
          </cell>
          <cell r="BX132">
            <v>6298376.4800000004</v>
          </cell>
          <cell r="BY132" t="str">
            <v>ZONA PAGA V268</v>
          </cell>
          <cell r="BZ132" t="str">
            <v>500 Validadores</v>
          </cell>
          <cell r="CA132" t="str">
            <v>3G</v>
          </cell>
        </row>
        <row r="133">
          <cell r="B133" t="str">
            <v>Activa</v>
          </cell>
          <cell r="F133">
            <v>192</v>
          </cell>
          <cell r="G133" t="str">
            <v>RM-0763</v>
          </cell>
          <cell r="H133" t="str">
            <v>PA215</v>
          </cell>
          <cell r="J133" t="str">
            <v>E-20-53-PO-70</v>
          </cell>
          <cell r="L133" t="str">
            <v>SANTIAGO</v>
          </cell>
          <cell r="M133" t="str">
            <v>Parada 5 / (M) La Moneda</v>
          </cell>
          <cell r="N133" t="str">
            <v>SI</v>
          </cell>
          <cell r="O133" t="str">
            <v>U4</v>
          </cell>
          <cell r="P133" t="str">
            <v>U2</v>
          </cell>
          <cell r="Q133" t="str">
            <v>U3</v>
          </cell>
          <cell r="R133" t="str">
            <v>U5</v>
          </cell>
          <cell r="U133">
            <v>0.6875</v>
          </cell>
          <cell r="V133">
            <v>0.875</v>
          </cell>
          <cell r="W133" t="str">
            <v>-</v>
          </cell>
          <cell r="X133" t="str">
            <v>-</v>
          </cell>
          <cell r="Y133" t="str">
            <v>-</v>
          </cell>
          <cell r="Z133" t="str">
            <v>-</v>
          </cell>
          <cell r="AA133" t="str">
            <v>-</v>
          </cell>
          <cell r="AB133" t="str">
            <v>-</v>
          </cell>
          <cell r="AD133" t="str">
            <v>-</v>
          </cell>
          <cell r="AE133" t="str">
            <v>-</v>
          </cell>
          <cell r="AF133" t="str">
            <v>-</v>
          </cell>
          <cell r="AG133" t="str">
            <v>-</v>
          </cell>
          <cell r="AH133" t="str">
            <v>-</v>
          </cell>
          <cell r="AI133" t="str">
            <v>-</v>
          </cell>
          <cell r="AJ133" t="str">
            <v>-</v>
          </cell>
          <cell r="AK133" t="str">
            <v>-</v>
          </cell>
          <cell r="AM133" t="str">
            <v>-</v>
          </cell>
          <cell r="AN133" t="str">
            <v>-</v>
          </cell>
          <cell r="AO133" t="str">
            <v>-</v>
          </cell>
          <cell r="AP133" t="str">
            <v>-</v>
          </cell>
          <cell r="AQ133" t="str">
            <v>-</v>
          </cell>
          <cell r="AR133" t="str">
            <v>-</v>
          </cell>
          <cell r="AS133" t="str">
            <v>-</v>
          </cell>
          <cell r="AT133" t="str">
            <v>-</v>
          </cell>
          <cell r="AV133" t="str">
            <v>210I</v>
          </cell>
          <cell r="AW133" t="str">
            <v>210vI</v>
          </cell>
          <cell r="AX133" t="str">
            <v>229I</v>
          </cell>
          <cell r="AY133" t="str">
            <v>301I</v>
          </cell>
          <cell r="AZ133" t="str">
            <v>301eI</v>
          </cell>
          <cell r="BA133" t="str">
            <v>385I</v>
          </cell>
          <cell r="BB133" t="str">
            <v>403I</v>
          </cell>
          <cell r="BC133" t="str">
            <v>422I</v>
          </cell>
          <cell r="BD133" t="str">
            <v>519eI</v>
          </cell>
          <cell r="BE133" t="str">
            <v>513I</v>
          </cell>
          <cell r="BF133" t="str">
            <v>516I</v>
          </cell>
          <cell r="BQ133">
            <v>4</v>
          </cell>
          <cell r="BT133">
            <v>4</v>
          </cell>
          <cell r="BU133">
            <v>40883</v>
          </cell>
          <cell r="BV133">
            <v>40883</v>
          </cell>
          <cell r="BW133">
            <v>346225.95</v>
          </cell>
          <cell r="BX133">
            <v>6298139.6900000004</v>
          </cell>
          <cell r="BY133" t="str">
            <v>ZONA PAGA V268</v>
          </cell>
          <cell r="BZ133" t="str">
            <v>500 Validadores</v>
          </cell>
          <cell r="CA133" t="str">
            <v>Amarillo</v>
          </cell>
        </row>
        <row r="134">
          <cell r="B134" t="str">
            <v>Activa</v>
          </cell>
          <cell r="F134">
            <v>193</v>
          </cell>
          <cell r="G134" t="str">
            <v>RM-0765</v>
          </cell>
          <cell r="H134" t="str">
            <v>PB69</v>
          </cell>
          <cell r="J134" t="str">
            <v>E-5-30-PO-7</v>
          </cell>
          <cell r="L134" t="str">
            <v>RENCA</v>
          </cell>
          <cell r="M134" t="str">
            <v>Parada 4 / Plaza Renca</v>
          </cell>
          <cell r="N134" t="str">
            <v>SI</v>
          </cell>
          <cell r="O134" t="str">
            <v>U1</v>
          </cell>
          <cell r="P134" t="str">
            <v>U6</v>
          </cell>
          <cell r="U134">
            <v>0.27083333333333331</v>
          </cell>
          <cell r="V134">
            <v>0.45833333333333331</v>
          </cell>
          <cell r="W134" t="str">
            <v>-</v>
          </cell>
          <cell r="X134" t="str">
            <v>-</v>
          </cell>
          <cell r="Y134" t="str">
            <v>-</v>
          </cell>
          <cell r="Z134" t="str">
            <v>-</v>
          </cell>
          <cell r="AA134" t="str">
            <v>-</v>
          </cell>
          <cell r="AB134" t="str">
            <v>-</v>
          </cell>
          <cell r="AD134" t="str">
            <v>-</v>
          </cell>
          <cell r="AE134" t="str">
            <v>-</v>
          </cell>
          <cell r="AF134" t="str">
            <v>-</v>
          </cell>
          <cell r="AG134" t="str">
            <v>-</v>
          </cell>
          <cell r="AH134" t="str">
            <v>-</v>
          </cell>
          <cell r="AI134" t="str">
            <v>-</v>
          </cell>
          <cell r="AJ134" t="str">
            <v>-</v>
          </cell>
          <cell r="AK134" t="str">
            <v>-</v>
          </cell>
          <cell r="AM134" t="str">
            <v>-</v>
          </cell>
          <cell r="AN134" t="str">
            <v>-</v>
          </cell>
          <cell r="AO134" t="str">
            <v>-</v>
          </cell>
          <cell r="AP134" t="str">
            <v>-</v>
          </cell>
          <cell r="AQ134" t="str">
            <v>-</v>
          </cell>
          <cell r="AR134" t="str">
            <v>-</v>
          </cell>
          <cell r="AS134" t="str">
            <v>-</v>
          </cell>
          <cell r="AT134" t="str">
            <v>-</v>
          </cell>
          <cell r="AV134" t="str">
            <v>408I</v>
          </cell>
          <cell r="AW134" t="str">
            <v>410I</v>
          </cell>
          <cell r="AX134" t="str">
            <v>B03I</v>
          </cell>
          <cell r="AY134" t="str">
            <v>B20I</v>
          </cell>
          <cell r="AZ134" t="str">
            <v>B29I</v>
          </cell>
          <cell r="BQ134">
            <v>4</v>
          </cell>
          <cell r="BS134">
            <v>3</v>
          </cell>
          <cell r="BT134">
            <v>4</v>
          </cell>
          <cell r="BU134">
            <v>40910</v>
          </cell>
          <cell r="BV134">
            <v>43070</v>
          </cell>
          <cell r="BW134">
            <v>341463.27</v>
          </cell>
          <cell r="BX134">
            <v>6302500.9000000004</v>
          </cell>
          <cell r="BY134" t="str">
            <v>ZONA PAGA V268</v>
          </cell>
          <cell r="BZ134" t="str">
            <v>500 Validadores</v>
          </cell>
          <cell r="CA134" t="str">
            <v>3G</v>
          </cell>
        </row>
        <row r="135">
          <cell r="B135" t="str">
            <v>Activa</v>
          </cell>
          <cell r="F135">
            <v>194</v>
          </cell>
          <cell r="G135" t="str">
            <v>RM-0766</v>
          </cell>
          <cell r="H135" t="str">
            <v>PC57</v>
          </cell>
          <cell r="J135" t="str">
            <v>E-17-12-SN-35</v>
          </cell>
          <cell r="L135" t="str">
            <v>LAS CONDES</v>
          </cell>
          <cell r="M135" t="str">
            <v>Parada 8 / (M) Escuela   Militar</v>
          </cell>
          <cell r="N135" t="str">
            <v>SI</v>
          </cell>
          <cell r="O135" t="str">
            <v>U4</v>
          </cell>
          <cell r="P135" t="str">
            <v>U7</v>
          </cell>
          <cell r="Q135" t="str">
            <v>U6</v>
          </cell>
          <cell r="R135" t="str">
            <v>U2</v>
          </cell>
          <cell r="U135">
            <v>0.27083333333333331</v>
          </cell>
          <cell r="V135">
            <v>0.41666666666666669</v>
          </cell>
          <cell r="W135">
            <v>0.72916666666666663</v>
          </cell>
          <cell r="X135">
            <v>0.875</v>
          </cell>
          <cell r="Y135" t="str">
            <v>-</v>
          </cell>
          <cell r="Z135" t="str">
            <v>-</v>
          </cell>
          <cell r="AA135" t="str">
            <v>-</v>
          </cell>
          <cell r="AB135" t="str">
            <v>-</v>
          </cell>
          <cell r="AD135" t="str">
            <v>-</v>
          </cell>
          <cell r="AE135" t="str">
            <v>-</v>
          </cell>
          <cell r="AF135" t="str">
            <v>-</v>
          </cell>
          <cell r="AG135" t="str">
            <v>-</v>
          </cell>
          <cell r="AH135" t="str">
            <v>-</v>
          </cell>
          <cell r="AI135" t="str">
            <v>-</v>
          </cell>
          <cell r="AJ135" t="str">
            <v>-</v>
          </cell>
          <cell r="AK135" t="str">
            <v>-</v>
          </cell>
          <cell r="AM135" t="str">
            <v>-</v>
          </cell>
          <cell r="AN135" t="str">
            <v>-</v>
          </cell>
          <cell r="AO135" t="str">
            <v>-</v>
          </cell>
          <cell r="AP135" t="str">
            <v>-</v>
          </cell>
          <cell r="AQ135" t="str">
            <v>-</v>
          </cell>
          <cell r="AR135" t="str">
            <v>-</v>
          </cell>
          <cell r="AS135" t="str">
            <v>-</v>
          </cell>
          <cell r="AT135" t="str">
            <v>-</v>
          </cell>
          <cell r="AV135" t="str">
            <v>712I</v>
          </cell>
          <cell r="AW135" t="str">
            <v>425R</v>
          </cell>
          <cell r="AX135" t="str">
            <v>C18I</v>
          </cell>
          <cell r="AY135" t="str">
            <v>219eI</v>
          </cell>
          <cell r="BQ135">
            <v>4</v>
          </cell>
          <cell r="BT135">
            <v>4</v>
          </cell>
          <cell r="BU135">
            <v>43070</v>
          </cell>
          <cell r="BV135">
            <v>43070</v>
          </cell>
          <cell r="BW135">
            <v>352673.28000000003</v>
          </cell>
          <cell r="BX135">
            <v>6301705.5700000003</v>
          </cell>
          <cell r="BY135" t="str">
            <v>ZONA PAGA V268</v>
          </cell>
          <cell r="BZ135" t="str">
            <v>500 Validadores</v>
          </cell>
          <cell r="CA135" t="str">
            <v>Amarillo</v>
          </cell>
        </row>
        <row r="136">
          <cell r="B136" t="str">
            <v>Eliminada</v>
          </cell>
          <cell r="F136">
            <v>195</v>
          </cell>
          <cell r="H136" t="str">
            <v>PE1282</v>
          </cell>
          <cell r="J136" t="str">
            <v>I-33-134-SN-67</v>
          </cell>
          <cell r="L136" t="str">
            <v>LA FLORIDA</v>
          </cell>
          <cell r="M136" t="str">
            <v>Parada  / Est. Intermodal   de La Florida</v>
          </cell>
          <cell r="N136" t="str">
            <v>NO</v>
          </cell>
          <cell r="O136" t="str">
            <v>U3</v>
          </cell>
          <cell r="U136">
            <v>0.25</v>
          </cell>
          <cell r="V136">
            <v>0.95833333333333337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D136">
            <v>0.29166666666666669</v>
          </cell>
          <cell r="AE136" t="str">
            <v xml:space="preserve"> 21:00</v>
          </cell>
          <cell r="AF136" t="str">
            <v>-</v>
          </cell>
          <cell r="AG136" t="str">
            <v>-</v>
          </cell>
          <cell r="AH136" t="str">
            <v>-</v>
          </cell>
          <cell r="AI136" t="str">
            <v>-</v>
          </cell>
          <cell r="AJ136" t="str">
            <v>-</v>
          </cell>
          <cell r="AK136" t="str">
            <v>-</v>
          </cell>
          <cell r="AM136">
            <v>0.33333333333333331</v>
          </cell>
          <cell r="AN136">
            <v>0.96180555555555547</v>
          </cell>
          <cell r="AO136" t="str">
            <v>-</v>
          </cell>
          <cell r="AP136" t="str">
            <v>-</v>
          </cell>
          <cell r="AQ136" t="str">
            <v>-</v>
          </cell>
          <cell r="AR136" t="str">
            <v>-</v>
          </cell>
          <cell r="AS136" t="str">
            <v>-</v>
          </cell>
          <cell r="AT136" t="str">
            <v>-</v>
          </cell>
          <cell r="AV136" t="str">
            <v>E07I</v>
          </cell>
          <cell r="AW136" t="str">
            <v>E13R</v>
          </cell>
          <cell r="AX136" t="str">
            <v>E14R</v>
          </cell>
          <cell r="AY136" t="str">
            <v>E05R</v>
          </cell>
          <cell r="AZ136" t="str">
            <v>E06I</v>
          </cell>
          <cell r="BA136" t="str">
            <v>E17I</v>
          </cell>
          <cell r="BB136" t="str">
            <v>E18R</v>
          </cell>
          <cell r="BC136" t="str">
            <v>E15cR</v>
          </cell>
          <cell r="BD136" t="str">
            <v>E08R</v>
          </cell>
          <cell r="BE136" t="str">
            <v>322I</v>
          </cell>
          <cell r="BF136" t="str">
            <v>323I</v>
          </cell>
          <cell r="BQ136">
            <v>2</v>
          </cell>
          <cell r="BU136">
            <v>40899</v>
          </cell>
          <cell r="BV136">
            <v>40899</v>
          </cell>
          <cell r="BW136">
            <v>351553.5</v>
          </cell>
          <cell r="BX136">
            <v>6290027.2999999998</v>
          </cell>
          <cell r="BY136" t="str">
            <v>ZONA PAGA V268</v>
          </cell>
          <cell r="BZ136" t="str">
            <v>500 Validadores</v>
          </cell>
        </row>
        <row r="137">
          <cell r="B137" t="str">
            <v>Eliminada</v>
          </cell>
          <cell r="F137">
            <v>196</v>
          </cell>
          <cell r="H137" t="str">
            <v>PC503</v>
          </cell>
          <cell r="J137" t="str">
            <v>T-14-116-OP-70</v>
          </cell>
          <cell r="L137" t="str">
            <v>PROVIDENCIA</v>
          </cell>
          <cell r="M137" t="str">
            <v>Parada 4 / (M) Parque   Bustamante</v>
          </cell>
          <cell r="N137" t="str">
            <v>NO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  <cell r="AH137" t="str">
            <v>-</v>
          </cell>
          <cell r="AI137" t="str">
            <v>-</v>
          </cell>
          <cell r="AJ137" t="str">
            <v>-</v>
          </cell>
          <cell r="AK137" t="str">
            <v>-</v>
          </cell>
          <cell r="AM137" t="str">
            <v>-</v>
          </cell>
          <cell r="AN137" t="str">
            <v>-</v>
          </cell>
          <cell r="AO137" t="str">
            <v>-</v>
          </cell>
          <cell r="AP137" t="str">
            <v>-</v>
          </cell>
          <cell r="AQ137" t="str">
            <v>-</v>
          </cell>
          <cell r="AR137" t="str">
            <v>-</v>
          </cell>
          <cell r="AS137" t="str">
            <v>-</v>
          </cell>
          <cell r="AT137" t="str">
            <v>-</v>
          </cell>
          <cell r="BU137">
            <v>40940</v>
          </cell>
          <cell r="BV137">
            <v>40940</v>
          </cell>
          <cell r="BW137">
            <v>348203.88</v>
          </cell>
          <cell r="BX137">
            <v>6298402.1100000003</v>
          </cell>
          <cell r="BY137" t="str">
            <v>ZONA PAGA V268</v>
          </cell>
        </row>
        <row r="138">
          <cell r="B138" t="str">
            <v>Eliminada</v>
          </cell>
          <cell r="F138">
            <v>197</v>
          </cell>
          <cell r="H138" t="str">
            <v>PE575</v>
          </cell>
          <cell r="J138" t="str">
            <v>L-33-134-60-SN</v>
          </cell>
          <cell r="L138" t="str">
            <v>LA FLORIDA</v>
          </cell>
          <cell r="M138" t="str">
            <v>Parada 4 / (M) Vicente   Valdés</v>
          </cell>
          <cell r="N138" t="str">
            <v>NO</v>
          </cell>
          <cell r="U138" t="str">
            <v>-</v>
          </cell>
          <cell r="V138" t="str">
            <v>-</v>
          </cell>
          <cell r="W138" t="str">
            <v>-</v>
          </cell>
          <cell r="X138" t="str">
            <v>-</v>
          </cell>
          <cell r="Y138" t="str">
            <v>-</v>
          </cell>
          <cell r="Z138" t="str">
            <v>-</v>
          </cell>
          <cell r="AA138" t="str">
            <v>-</v>
          </cell>
          <cell r="AB138" t="str">
            <v>-</v>
          </cell>
          <cell r="AD138" t="str">
            <v>-</v>
          </cell>
          <cell r="AE138" t="str">
            <v>-</v>
          </cell>
          <cell r="AF138" t="str">
            <v>-</v>
          </cell>
          <cell r="AG138" t="str">
            <v>-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M138" t="str">
            <v>-</v>
          </cell>
          <cell r="AN138" t="str">
            <v>-</v>
          </cell>
          <cell r="AO138" t="str">
            <v>-</v>
          </cell>
          <cell r="AP138" t="str">
            <v>-</v>
          </cell>
          <cell r="AQ138" t="str">
            <v>-</v>
          </cell>
          <cell r="AR138" t="str">
            <v>-</v>
          </cell>
          <cell r="AS138" t="str">
            <v>-</v>
          </cell>
          <cell r="AT138" t="str">
            <v>-</v>
          </cell>
          <cell r="BU138">
            <v>40940</v>
          </cell>
          <cell r="BV138">
            <v>40940</v>
          </cell>
          <cell r="BW138">
            <v>351750.47</v>
          </cell>
          <cell r="BX138">
            <v>6289175.4199999999</v>
          </cell>
          <cell r="BY138" t="str">
            <v>ZONA PAGA V268</v>
          </cell>
        </row>
        <row r="139">
          <cell r="B139" t="str">
            <v>Eliminada</v>
          </cell>
          <cell r="F139">
            <v>198</v>
          </cell>
          <cell r="H139" t="str">
            <v>PB159</v>
          </cell>
          <cell r="J139" t="str">
            <v>T-4-19-SN-4</v>
          </cell>
          <cell r="L139" t="str">
            <v>RECOLETA</v>
          </cell>
          <cell r="M139" t="str">
            <v>Parada 4 / Recoleta   Franciscana</v>
          </cell>
          <cell r="N139" t="str">
            <v>NO</v>
          </cell>
          <cell r="U139" t="str">
            <v>-</v>
          </cell>
          <cell r="V139" t="str">
            <v>-</v>
          </cell>
          <cell r="W139" t="str">
            <v>-</v>
          </cell>
          <cell r="X139" t="str">
            <v>-</v>
          </cell>
          <cell r="Y139" t="str">
            <v>-</v>
          </cell>
          <cell r="Z139" t="str">
            <v>-</v>
          </cell>
          <cell r="AA139" t="str">
            <v>-</v>
          </cell>
          <cell r="AB139" t="str">
            <v>-</v>
          </cell>
          <cell r="AD139" t="str">
            <v>-</v>
          </cell>
          <cell r="AE139" t="str">
            <v>-</v>
          </cell>
          <cell r="AF139" t="str">
            <v>-</v>
          </cell>
          <cell r="AG139" t="str">
            <v>-</v>
          </cell>
          <cell r="AH139" t="str">
            <v>-</v>
          </cell>
          <cell r="AI139" t="str">
            <v>-</v>
          </cell>
          <cell r="AJ139" t="str">
            <v>-</v>
          </cell>
          <cell r="AK139" t="str">
            <v>-</v>
          </cell>
          <cell r="AM139" t="str">
            <v>-</v>
          </cell>
          <cell r="AN139" t="str">
            <v>-</v>
          </cell>
          <cell r="AO139" t="str">
            <v>-</v>
          </cell>
          <cell r="AP139" t="str">
            <v>-</v>
          </cell>
          <cell r="AQ139" t="str">
            <v>-</v>
          </cell>
          <cell r="AR139" t="str">
            <v>-</v>
          </cell>
          <cell r="AS139" t="str">
            <v>-</v>
          </cell>
          <cell r="AT139" t="str">
            <v>-</v>
          </cell>
          <cell r="BU139">
            <v>40940</v>
          </cell>
          <cell r="BV139">
            <v>40940</v>
          </cell>
          <cell r="BW139">
            <v>346830.11</v>
          </cell>
          <cell r="BX139">
            <v>6299626.4400000004</v>
          </cell>
          <cell r="BY139" t="str">
            <v>ZONA PAGA V268</v>
          </cell>
        </row>
        <row r="140">
          <cell r="B140" t="str">
            <v>Activa</v>
          </cell>
          <cell r="F140">
            <v>199</v>
          </cell>
          <cell r="G140" t="str">
            <v>RM-0770</v>
          </cell>
          <cell r="H140" t="str">
            <v>PG1583</v>
          </cell>
          <cell r="J140" t="str">
            <v>I-26-228-SN-25</v>
          </cell>
          <cell r="L140" t="str">
            <v>LA CISTERNA</v>
          </cell>
          <cell r="M140" t="str">
            <v>Parada  / Est. Intermodal   La Cisterna</v>
          </cell>
          <cell r="N140" t="str">
            <v>NO</v>
          </cell>
          <cell r="O140" t="str">
            <v>U7</v>
          </cell>
          <cell r="U140">
            <v>0.25</v>
          </cell>
          <cell r="V140">
            <v>0.95833333333333337</v>
          </cell>
          <cell r="W140" t="str">
            <v>-</v>
          </cell>
          <cell r="X140" t="str">
            <v>-</v>
          </cell>
          <cell r="Y140" t="str">
            <v>-</v>
          </cell>
          <cell r="Z140" t="str">
            <v>-</v>
          </cell>
          <cell r="AA140" t="str">
            <v>-</v>
          </cell>
          <cell r="AB140" t="str">
            <v>-</v>
          </cell>
          <cell r="AD140">
            <v>0.27083333333333331</v>
          </cell>
          <cell r="AE140">
            <v>0.95833333333333337</v>
          </cell>
          <cell r="AF140" t="str">
            <v>-</v>
          </cell>
          <cell r="AG140" t="str">
            <v>-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M140">
            <v>0.33333333333333331</v>
          </cell>
          <cell r="AN140">
            <v>0.95833333333333337</v>
          </cell>
          <cell r="AO140" t="str">
            <v>-</v>
          </cell>
          <cell r="AP140" t="str">
            <v>-</v>
          </cell>
          <cell r="AQ140" t="str">
            <v>-</v>
          </cell>
          <cell r="AR140" t="str">
            <v>-</v>
          </cell>
          <cell r="AS140" t="str">
            <v>-</v>
          </cell>
          <cell r="AT140" t="str">
            <v>-</v>
          </cell>
          <cell r="AV140" t="str">
            <v>F05I</v>
          </cell>
          <cell r="BQ140">
            <v>3</v>
          </cell>
          <cell r="BU140">
            <v>41421</v>
          </cell>
          <cell r="BV140">
            <v>41421</v>
          </cell>
          <cell r="BW140">
            <v>345540.33</v>
          </cell>
          <cell r="BX140">
            <v>6287776.1799999997</v>
          </cell>
          <cell r="BY140" t="str">
            <v>ZONA PAGA V268</v>
          </cell>
          <cell r="BZ140" t="str">
            <v>Contrato Directo Sonda</v>
          </cell>
          <cell r="CA140" t="str">
            <v>3G</v>
          </cell>
        </row>
        <row r="141">
          <cell r="B141" t="str">
            <v>Activa</v>
          </cell>
          <cell r="F141">
            <v>200</v>
          </cell>
          <cell r="G141" t="str">
            <v>RM-0771</v>
          </cell>
          <cell r="H141" t="str">
            <v>PG1583</v>
          </cell>
          <cell r="J141" t="str">
            <v>I-26-228-SN-25</v>
          </cell>
          <cell r="L141" t="str">
            <v>LA CISTERNA</v>
          </cell>
          <cell r="M141" t="str">
            <v>Parada  / Est. Intermodal   La Cisterna</v>
          </cell>
          <cell r="N141" t="str">
            <v>NO</v>
          </cell>
          <cell r="O141" t="str">
            <v>U7</v>
          </cell>
          <cell r="U141">
            <v>0.25</v>
          </cell>
          <cell r="V141">
            <v>0.95833333333333337</v>
          </cell>
          <cell r="W141" t="str">
            <v>-</v>
          </cell>
          <cell r="X141" t="str">
            <v>-</v>
          </cell>
          <cell r="Y141" t="str">
            <v>-</v>
          </cell>
          <cell r="Z141" t="str">
            <v>-</v>
          </cell>
          <cell r="AA141" t="str">
            <v>-</v>
          </cell>
          <cell r="AB141" t="str">
            <v>-</v>
          </cell>
          <cell r="AD141">
            <v>0.27083333333333331</v>
          </cell>
          <cell r="AE141">
            <v>0.95833333333333337</v>
          </cell>
          <cell r="AF141" t="str">
            <v>-</v>
          </cell>
          <cell r="AG141" t="str">
            <v>-</v>
          </cell>
          <cell r="AH141" t="str">
            <v>-</v>
          </cell>
          <cell r="AI141" t="str">
            <v>-</v>
          </cell>
          <cell r="AJ141" t="str">
            <v>-</v>
          </cell>
          <cell r="AK141" t="str">
            <v>-</v>
          </cell>
          <cell r="AM141">
            <v>0.33333333333333331</v>
          </cell>
          <cell r="AN141">
            <v>0.95833333333333337</v>
          </cell>
          <cell r="AO141" t="str">
            <v>-</v>
          </cell>
          <cell r="AP141" t="str">
            <v>-</v>
          </cell>
          <cell r="AQ141" t="str">
            <v>-</v>
          </cell>
          <cell r="AR141" t="str">
            <v>-</v>
          </cell>
          <cell r="AS141" t="str">
            <v>-</v>
          </cell>
          <cell r="AT141" t="str">
            <v>-</v>
          </cell>
          <cell r="AV141" t="str">
            <v>F06I</v>
          </cell>
          <cell r="BQ141">
            <v>3</v>
          </cell>
          <cell r="BU141">
            <v>41421</v>
          </cell>
          <cell r="BV141">
            <v>41421</v>
          </cell>
          <cell r="BW141">
            <v>345540.33</v>
          </cell>
          <cell r="BX141">
            <v>6287776.1799999997</v>
          </cell>
          <cell r="BY141" t="str">
            <v>ZONA PAGA V268</v>
          </cell>
          <cell r="BZ141" t="str">
            <v>Contrato Directo Sonda</v>
          </cell>
          <cell r="CA141" t="str">
            <v>3G</v>
          </cell>
        </row>
        <row r="142">
          <cell r="B142" t="str">
            <v>Activa</v>
          </cell>
          <cell r="F142">
            <v>201</v>
          </cell>
          <cell r="G142" t="str">
            <v>RM-0772</v>
          </cell>
          <cell r="H142" t="str">
            <v>PG1583</v>
          </cell>
          <cell r="J142" t="str">
            <v>I-26-228-SN-25</v>
          </cell>
          <cell r="L142" t="str">
            <v>LA CISTERNA</v>
          </cell>
          <cell r="M142" t="str">
            <v>Parada  / Est. Intermodal   La Cisterna</v>
          </cell>
          <cell r="N142" t="str">
            <v>NO</v>
          </cell>
          <cell r="O142" t="str">
            <v>U7</v>
          </cell>
          <cell r="U142">
            <v>0.25</v>
          </cell>
          <cell r="V142">
            <v>0.95833333333333337</v>
          </cell>
          <cell r="W142" t="str">
            <v>-</v>
          </cell>
          <cell r="X142" t="str">
            <v>-</v>
          </cell>
          <cell r="Y142" t="str">
            <v>-</v>
          </cell>
          <cell r="Z142" t="str">
            <v>-</v>
          </cell>
          <cell r="AA142" t="str">
            <v>-</v>
          </cell>
          <cell r="AB142" t="str">
            <v>-</v>
          </cell>
          <cell r="AD142">
            <v>0.27083333333333331</v>
          </cell>
          <cell r="AE142">
            <v>0.95833333333333337</v>
          </cell>
          <cell r="AF142" t="str">
            <v>-</v>
          </cell>
          <cell r="AG142" t="str">
            <v>-</v>
          </cell>
          <cell r="AH142" t="str">
            <v>-</v>
          </cell>
          <cell r="AI142" t="str">
            <v>-</v>
          </cell>
          <cell r="AJ142" t="str">
            <v>-</v>
          </cell>
          <cell r="AK142" t="str">
            <v>-</v>
          </cell>
          <cell r="AM142">
            <v>0.33333333333333331</v>
          </cell>
          <cell r="AN142">
            <v>0.95833333333333337</v>
          </cell>
          <cell r="AO142" t="str">
            <v>-</v>
          </cell>
          <cell r="AP142" t="str">
            <v>-</v>
          </cell>
          <cell r="AQ142" t="str">
            <v>-</v>
          </cell>
          <cell r="AR142" t="str">
            <v>-</v>
          </cell>
          <cell r="AS142" t="str">
            <v>-</v>
          </cell>
          <cell r="AT142" t="str">
            <v>-</v>
          </cell>
          <cell r="AV142" t="str">
            <v>F20I</v>
          </cell>
          <cell r="BQ142">
            <v>3</v>
          </cell>
          <cell r="BU142">
            <v>41421</v>
          </cell>
          <cell r="BV142">
            <v>41421</v>
          </cell>
          <cell r="BW142">
            <v>345540.33</v>
          </cell>
          <cell r="BX142">
            <v>6287776.1799999997</v>
          </cell>
          <cell r="BY142" t="str">
            <v>ZONA PAGA V268</v>
          </cell>
          <cell r="BZ142" t="str">
            <v>Contrato Directo Sonda</v>
          </cell>
          <cell r="CA142" t="str">
            <v>3G</v>
          </cell>
        </row>
        <row r="143">
          <cell r="B143" t="str">
            <v>Activa</v>
          </cell>
          <cell r="F143">
            <v>202</v>
          </cell>
          <cell r="G143" t="str">
            <v>RM-0773</v>
          </cell>
          <cell r="H143" t="str">
            <v>PG1583</v>
          </cell>
          <cell r="J143" t="str">
            <v>I-26-228-SN-25</v>
          </cell>
          <cell r="L143" t="str">
            <v>LA CISTERNA</v>
          </cell>
          <cell r="M143" t="str">
            <v>Parada  / Est. Intermodal   La Cisterna</v>
          </cell>
          <cell r="N143" t="str">
            <v>NO</v>
          </cell>
          <cell r="O143" t="str">
            <v>U2</v>
          </cell>
          <cell r="U143">
            <v>0.25</v>
          </cell>
          <cell r="V143">
            <v>0.99930555555555556</v>
          </cell>
          <cell r="W143" t="str">
            <v>-</v>
          </cell>
          <cell r="X143" t="str">
            <v>-</v>
          </cell>
          <cell r="Y143" t="str">
            <v>-</v>
          </cell>
          <cell r="Z143" t="str">
            <v>-</v>
          </cell>
          <cell r="AA143" t="str">
            <v>-</v>
          </cell>
          <cell r="AB143" t="str">
            <v>-</v>
          </cell>
          <cell r="AD143">
            <v>0.27083333333333331</v>
          </cell>
          <cell r="AE143">
            <v>0.95833333333333337</v>
          </cell>
          <cell r="AF143" t="str">
            <v>-</v>
          </cell>
          <cell r="AG143" t="str">
            <v>-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M143">
            <v>0.41666666666666669</v>
          </cell>
          <cell r="AN143">
            <v>0.99998842592592585</v>
          </cell>
          <cell r="AO143" t="str">
            <v>-</v>
          </cell>
          <cell r="AP143" t="str">
            <v>-</v>
          </cell>
          <cell r="AQ143" t="str">
            <v>-</v>
          </cell>
          <cell r="AR143" t="str">
            <v>-</v>
          </cell>
          <cell r="AS143" t="str">
            <v>-</v>
          </cell>
          <cell r="AT143" t="str">
            <v>-</v>
          </cell>
          <cell r="AV143" t="str">
            <v>G05R</v>
          </cell>
          <cell r="BQ143">
            <v>2</v>
          </cell>
          <cell r="BU143">
            <v>42019</v>
          </cell>
          <cell r="BV143">
            <v>42019</v>
          </cell>
          <cell r="BW143">
            <v>345540.33</v>
          </cell>
          <cell r="BX143">
            <v>6287776.1799999997</v>
          </cell>
          <cell r="BY143" t="str">
            <v>ZONA PAGA V268</v>
          </cell>
          <cell r="BZ143" t="str">
            <v>Contrato Directo Sonda</v>
          </cell>
          <cell r="CA143" t="str">
            <v>3G</v>
          </cell>
        </row>
        <row r="144">
          <cell r="B144" t="str">
            <v>Activa</v>
          </cell>
          <cell r="F144">
            <v>203</v>
          </cell>
          <cell r="G144" t="str">
            <v>RM-0774</v>
          </cell>
          <cell r="H144" t="str">
            <v>PG1583</v>
          </cell>
          <cell r="J144" t="str">
            <v>I-26-228-SN-25</v>
          </cell>
          <cell r="L144" t="str">
            <v>LA CISTERNA</v>
          </cell>
          <cell r="M144" t="str">
            <v>Parada  / Est. Intermodal   La Cisterna</v>
          </cell>
          <cell r="N144" t="str">
            <v>NO</v>
          </cell>
          <cell r="O144" t="str">
            <v>U2</v>
          </cell>
          <cell r="U144">
            <v>0.25</v>
          </cell>
          <cell r="V144">
            <v>0.99930555555555556</v>
          </cell>
          <cell r="W144" t="str">
            <v>-</v>
          </cell>
          <cell r="X144" t="str">
            <v>-</v>
          </cell>
          <cell r="Y144" t="str">
            <v>-</v>
          </cell>
          <cell r="Z144" t="str">
            <v>-</v>
          </cell>
          <cell r="AA144" t="str">
            <v>-</v>
          </cell>
          <cell r="AB144" t="str">
            <v>-</v>
          </cell>
          <cell r="AD144">
            <v>0.25</v>
          </cell>
          <cell r="AE144">
            <v>0.99998842592592585</v>
          </cell>
          <cell r="AF144" t="str">
            <v>-</v>
          </cell>
          <cell r="AG144" t="str">
            <v>-</v>
          </cell>
          <cell r="AH144" t="str">
            <v>-</v>
          </cell>
          <cell r="AI144" t="str">
            <v>-</v>
          </cell>
          <cell r="AJ144" t="str">
            <v>-</v>
          </cell>
          <cell r="AK144" t="str">
            <v>-</v>
          </cell>
          <cell r="AM144">
            <v>0.41666666666666669</v>
          </cell>
          <cell r="AN144">
            <v>0.99998842592592585</v>
          </cell>
          <cell r="AO144" t="str">
            <v>-</v>
          </cell>
          <cell r="AP144" t="str">
            <v>-</v>
          </cell>
          <cell r="AQ144" t="str">
            <v>-</v>
          </cell>
          <cell r="AR144" t="str">
            <v>-</v>
          </cell>
          <cell r="AS144" t="str">
            <v>-</v>
          </cell>
          <cell r="AT144" t="str">
            <v>-</v>
          </cell>
          <cell r="AV144" t="str">
            <v>G22R</v>
          </cell>
          <cell r="BQ144">
            <v>2</v>
          </cell>
          <cell r="BU144">
            <v>42019</v>
          </cell>
          <cell r="BV144">
            <v>42019</v>
          </cell>
          <cell r="BW144">
            <v>345540.33</v>
          </cell>
          <cell r="BX144">
            <v>6287776.1799999997</v>
          </cell>
          <cell r="BY144" t="str">
            <v>ZONA PAGA V268</v>
          </cell>
          <cell r="BZ144" t="str">
            <v>Contrato Directo Sonda</v>
          </cell>
          <cell r="CA144" t="str">
            <v>3G</v>
          </cell>
        </row>
        <row r="145">
          <cell r="B145" t="str">
            <v>Activa</v>
          </cell>
          <cell r="F145">
            <v>208</v>
          </cell>
          <cell r="G145" t="str">
            <v>RM-0779</v>
          </cell>
          <cell r="H145" t="str">
            <v>PG1583</v>
          </cell>
          <cell r="J145" t="str">
            <v>I-26-228-SN-25</v>
          </cell>
          <cell r="L145" t="str">
            <v>LA CISTERNA</v>
          </cell>
          <cell r="M145" t="str">
            <v>Parada  / Est. Intermodal   La Cisterna</v>
          </cell>
          <cell r="N145" t="str">
            <v>NO</v>
          </cell>
          <cell r="O145" t="str">
            <v>U2</v>
          </cell>
          <cell r="U145">
            <v>0.25</v>
          </cell>
          <cell r="V145">
            <v>0.99930555555555556</v>
          </cell>
          <cell r="W145" t="str">
            <v>-</v>
          </cell>
          <cell r="X145" t="str">
            <v>-</v>
          </cell>
          <cell r="Y145" t="str">
            <v>-</v>
          </cell>
          <cell r="Z145" t="str">
            <v>-</v>
          </cell>
          <cell r="AA145" t="str">
            <v>-</v>
          </cell>
          <cell r="AB145" t="str">
            <v>-</v>
          </cell>
          <cell r="AD145">
            <v>0.25</v>
          </cell>
          <cell r="AE145">
            <v>0.99998842592592585</v>
          </cell>
          <cell r="AF145" t="str">
            <v>-</v>
          </cell>
          <cell r="AG145" t="str">
            <v>-</v>
          </cell>
          <cell r="AH145" t="str">
            <v>-</v>
          </cell>
          <cell r="AI145" t="str">
            <v>-</v>
          </cell>
          <cell r="AJ145" t="str">
            <v>-</v>
          </cell>
          <cell r="AK145" t="str">
            <v>-</v>
          </cell>
          <cell r="AM145" t="str">
            <v>-</v>
          </cell>
          <cell r="AN145" t="str">
            <v>-</v>
          </cell>
          <cell r="AO145" t="str">
            <v>-</v>
          </cell>
          <cell r="AP145" t="str">
            <v>-</v>
          </cell>
          <cell r="AQ145" t="str">
            <v>-</v>
          </cell>
          <cell r="AR145" t="str">
            <v>-</v>
          </cell>
          <cell r="AS145" t="str">
            <v>-</v>
          </cell>
          <cell r="AT145" t="str">
            <v>-</v>
          </cell>
          <cell r="AV145" t="str">
            <v>G16I</v>
          </cell>
          <cell r="BQ145">
            <v>2</v>
          </cell>
          <cell r="BU145">
            <v>42019</v>
          </cell>
          <cell r="BV145">
            <v>42019</v>
          </cell>
          <cell r="BW145">
            <v>345540.33</v>
          </cell>
          <cell r="BX145">
            <v>6287776.1799999997</v>
          </cell>
          <cell r="BY145" t="str">
            <v>ZONA PAGA V268</v>
          </cell>
          <cell r="BZ145" t="str">
            <v>Contrato Directo Sonda</v>
          </cell>
          <cell r="CA145" t="str">
            <v>3G</v>
          </cell>
        </row>
        <row r="146">
          <cell r="B146" t="str">
            <v>Activa</v>
          </cell>
          <cell r="F146">
            <v>209</v>
          </cell>
          <cell r="G146" t="str">
            <v>RM-0780</v>
          </cell>
          <cell r="H146" t="str">
            <v>PG1583</v>
          </cell>
          <cell r="J146" t="str">
            <v>I-26-228-SN-25</v>
          </cell>
          <cell r="L146" t="str">
            <v>LA CISTERNA</v>
          </cell>
          <cell r="M146" t="str">
            <v>Parada  / Est. Intermodal   La Cisterna</v>
          </cell>
          <cell r="N146" t="str">
            <v>NO</v>
          </cell>
          <cell r="O146" t="str">
            <v>U2</v>
          </cell>
          <cell r="U146">
            <v>0.25</v>
          </cell>
          <cell r="V146">
            <v>0.99930555555555556</v>
          </cell>
          <cell r="W146" t="str">
            <v>-</v>
          </cell>
          <cell r="X146" t="str">
            <v>-</v>
          </cell>
          <cell r="Y146" t="str">
            <v>-</v>
          </cell>
          <cell r="Z146" t="str">
            <v>-</v>
          </cell>
          <cell r="AA146" t="str">
            <v>-</v>
          </cell>
          <cell r="AB146" t="str">
            <v>-</v>
          </cell>
          <cell r="AD146">
            <v>0.25</v>
          </cell>
          <cell r="AE146">
            <v>0.99998842592592585</v>
          </cell>
          <cell r="AF146" t="str">
            <v>-</v>
          </cell>
          <cell r="AG146" t="str">
            <v>-</v>
          </cell>
          <cell r="AH146" t="str">
            <v>-</v>
          </cell>
          <cell r="AI146" t="str">
            <v>-</v>
          </cell>
          <cell r="AJ146" t="str">
            <v>-</v>
          </cell>
          <cell r="AK146" t="str">
            <v>-</v>
          </cell>
          <cell r="AM146" t="str">
            <v>-</v>
          </cell>
          <cell r="AN146" t="str">
            <v>-</v>
          </cell>
          <cell r="AO146" t="str">
            <v>-</v>
          </cell>
          <cell r="AP146" t="str">
            <v>-</v>
          </cell>
          <cell r="AQ146" t="str">
            <v>-</v>
          </cell>
          <cell r="AR146" t="str">
            <v>-</v>
          </cell>
          <cell r="AS146" t="str">
            <v>-</v>
          </cell>
          <cell r="AT146" t="str">
            <v>-</v>
          </cell>
          <cell r="AV146" t="str">
            <v>G08R</v>
          </cell>
          <cell r="AW146" t="str">
            <v>G08vR</v>
          </cell>
          <cell r="BQ146">
            <v>2</v>
          </cell>
          <cell r="BU146">
            <v>42019</v>
          </cell>
          <cell r="BV146">
            <v>42019</v>
          </cell>
          <cell r="BW146">
            <v>345540.33</v>
          </cell>
          <cell r="BX146">
            <v>6287776.1799999997</v>
          </cell>
          <cell r="BY146" t="str">
            <v>ZONA PAGA V268</v>
          </cell>
          <cell r="BZ146" t="str">
            <v>Contrato Directo Sonda</v>
          </cell>
          <cell r="CA146" t="str">
            <v>3G</v>
          </cell>
        </row>
        <row r="147">
          <cell r="B147" t="str">
            <v>Activa</v>
          </cell>
          <cell r="F147">
            <v>211</v>
          </cell>
          <cell r="G147" t="str">
            <v>RM-0782</v>
          </cell>
          <cell r="H147" t="str">
            <v>PG1583</v>
          </cell>
          <cell r="J147" t="str">
            <v>I-26-228-SN-25</v>
          </cell>
          <cell r="L147" t="str">
            <v>LA CISTERNA</v>
          </cell>
          <cell r="M147" t="str">
            <v>Parada  / Est. Intermodal   La Cisterna</v>
          </cell>
          <cell r="N147" t="str">
            <v>NO</v>
          </cell>
          <cell r="O147" t="str">
            <v>U2</v>
          </cell>
          <cell r="U147">
            <v>0.25</v>
          </cell>
          <cell r="V147">
            <v>0.99930555555555556</v>
          </cell>
          <cell r="W147" t="str">
            <v>-</v>
          </cell>
          <cell r="X147" t="str">
            <v>-</v>
          </cell>
          <cell r="Y147" t="str">
            <v>-</v>
          </cell>
          <cell r="Z147" t="str">
            <v>-</v>
          </cell>
          <cell r="AA147" t="str">
            <v>-</v>
          </cell>
          <cell r="AB147" t="str">
            <v>-</v>
          </cell>
          <cell r="AD147">
            <v>0.25</v>
          </cell>
          <cell r="AE147">
            <v>0.99998842592592585</v>
          </cell>
          <cell r="AF147" t="str">
            <v>-</v>
          </cell>
          <cell r="AG147" t="str">
            <v>-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M147" t="str">
            <v>-</v>
          </cell>
          <cell r="AN147" t="str">
            <v>-</v>
          </cell>
          <cell r="AO147" t="str">
            <v>-</v>
          </cell>
          <cell r="AP147" t="str">
            <v>-</v>
          </cell>
          <cell r="AQ147" t="str">
            <v>-</v>
          </cell>
          <cell r="AR147" t="str">
            <v>-</v>
          </cell>
          <cell r="AS147" t="str">
            <v>-</v>
          </cell>
          <cell r="AT147" t="str">
            <v>-</v>
          </cell>
          <cell r="AV147" t="str">
            <v>G13I</v>
          </cell>
          <cell r="BQ147">
            <v>2</v>
          </cell>
          <cell r="BU147">
            <v>42019</v>
          </cell>
          <cell r="BV147">
            <v>42019</v>
          </cell>
          <cell r="BW147">
            <v>345540.33</v>
          </cell>
          <cell r="BX147">
            <v>6287776.1799999997</v>
          </cell>
          <cell r="BY147" t="str">
            <v>ZONA PAGA V268</v>
          </cell>
          <cell r="BZ147" t="str">
            <v>Contrato Directo Sonda</v>
          </cell>
          <cell r="CA147" t="str">
            <v>3G</v>
          </cell>
        </row>
        <row r="148">
          <cell r="B148" t="str">
            <v>Activa</v>
          </cell>
          <cell r="F148">
            <v>212</v>
          </cell>
          <cell r="G148" t="str">
            <v>RM-0783</v>
          </cell>
          <cell r="H148" t="str">
            <v>PG1583</v>
          </cell>
          <cell r="J148" t="str">
            <v>I-26-228-SN-25</v>
          </cell>
          <cell r="L148" t="str">
            <v>LA CISTERNA</v>
          </cell>
          <cell r="M148" t="str">
            <v>Parada  / Est. Intermodal   La Cisterna</v>
          </cell>
          <cell r="N148" t="str">
            <v>NO</v>
          </cell>
          <cell r="O148" t="str">
            <v>U2</v>
          </cell>
          <cell r="U148">
            <v>0.25</v>
          </cell>
          <cell r="V148">
            <v>0.99930555555555556</v>
          </cell>
          <cell r="W148" t="str">
            <v>-</v>
          </cell>
          <cell r="X148" t="str">
            <v>-</v>
          </cell>
          <cell r="Y148" t="str">
            <v>-</v>
          </cell>
          <cell r="Z148" t="str">
            <v>-</v>
          </cell>
          <cell r="AA148" t="str">
            <v>-</v>
          </cell>
          <cell r="AB148" t="str">
            <v>-</v>
          </cell>
          <cell r="AD148">
            <v>0.25</v>
          </cell>
          <cell r="AE148">
            <v>0.99998842592592585</v>
          </cell>
          <cell r="AF148" t="str">
            <v>-</v>
          </cell>
          <cell r="AG148" t="str">
            <v>-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M148" t="str">
            <v>-</v>
          </cell>
          <cell r="AN148" t="str">
            <v>-</v>
          </cell>
          <cell r="AO148" t="str">
            <v>-</v>
          </cell>
          <cell r="AP148" t="str">
            <v>-</v>
          </cell>
          <cell r="AQ148" t="str">
            <v>-</v>
          </cell>
          <cell r="AR148" t="str">
            <v>-</v>
          </cell>
          <cell r="AS148" t="str">
            <v>-</v>
          </cell>
          <cell r="AT148" t="str">
            <v>-</v>
          </cell>
          <cell r="AV148" t="str">
            <v>G15I</v>
          </cell>
          <cell r="BQ148">
            <v>2</v>
          </cell>
          <cell r="BU148">
            <v>42019</v>
          </cell>
          <cell r="BV148">
            <v>42019</v>
          </cell>
          <cell r="BW148">
            <v>345540.33</v>
          </cell>
          <cell r="BX148">
            <v>6287776.1799999997</v>
          </cell>
          <cell r="BY148" t="str">
            <v>ZONA PAGA V268</v>
          </cell>
          <cell r="BZ148" t="str">
            <v>Contrato Directo Sonda</v>
          </cell>
          <cell r="CA148" t="str">
            <v>3G</v>
          </cell>
        </row>
        <row r="149">
          <cell r="B149" t="str">
            <v>Activa</v>
          </cell>
          <cell r="F149">
            <v>213</v>
          </cell>
          <cell r="G149" t="str">
            <v>RM-0784</v>
          </cell>
          <cell r="H149" t="str">
            <v>PG1583</v>
          </cell>
          <cell r="J149" t="str">
            <v>I-26-228-SN-25</v>
          </cell>
          <cell r="L149" t="str">
            <v>LA CISTERNA</v>
          </cell>
          <cell r="M149" t="str">
            <v>Parada  / Est. Intermodal   La Cisterna</v>
          </cell>
          <cell r="N149" t="str">
            <v>NO</v>
          </cell>
          <cell r="O149" t="str">
            <v>U2</v>
          </cell>
          <cell r="U149">
            <v>0.25</v>
          </cell>
          <cell r="V149">
            <v>0.99930555555555556</v>
          </cell>
          <cell r="W149" t="str">
            <v>-</v>
          </cell>
          <cell r="X149" t="str">
            <v>-</v>
          </cell>
          <cell r="Y149" t="str">
            <v>-</v>
          </cell>
          <cell r="Z149" t="str">
            <v>-</v>
          </cell>
          <cell r="AA149" t="str">
            <v>-</v>
          </cell>
          <cell r="AB149" t="str">
            <v>-</v>
          </cell>
          <cell r="AD149" t="str">
            <v>-</v>
          </cell>
          <cell r="AE149" t="str">
            <v>-</v>
          </cell>
          <cell r="AF149" t="str">
            <v>-</v>
          </cell>
          <cell r="AG149" t="str">
            <v>-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M149" t="str">
            <v>-</v>
          </cell>
          <cell r="AN149" t="str">
            <v>-</v>
          </cell>
          <cell r="AO149" t="str">
            <v>-</v>
          </cell>
          <cell r="AP149" t="str">
            <v>-</v>
          </cell>
          <cell r="AQ149" t="str">
            <v>-</v>
          </cell>
          <cell r="AR149" t="str">
            <v>-</v>
          </cell>
          <cell r="AS149" t="str">
            <v>-</v>
          </cell>
          <cell r="AT149" t="str">
            <v>-</v>
          </cell>
          <cell r="AV149" t="str">
            <v>211cI</v>
          </cell>
          <cell r="BQ149">
            <v>2</v>
          </cell>
          <cell r="BU149">
            <v>42019</v>
          </cell>
          <cell r="BV149">
            <v>42019</v>
          </cell>
          <cell r="BW149">
            <v>345540.33</v>
          </cell>
          <cell r="BX149">
            <v>6287776.1799999997</v>
          </cell>
          <cell r="BY149" t="str">
            <v>ZONA PAGA V268</v>
          </cell>
          <cell r="BZ149" t="str">
            <v>Contrato Directo Sonda</v>
          </cell>
          <cell r="CA149" t="str">
            <v>3G</v>
          </cell>
        </row>
        <row r="150">
          <cell r="B150" t="str">
            <v>Activa</v>
          </cell>
          <cell r="F150">
            <v>241</v>
          </cell>
          <cell r="G150" t="str">
            <v>RM-0812</v>
          </cell>
          <cell r="H150" t="str">
            <v>PG1583</v>
          </cell>
          <cell r="J150" t="str">
            <v>I-26-228-SN-25</v>
          </cell>
          <cell r="L150" t="str">
            <v>LA CISTERNA</v>
          </cell>
          <cell r="M150" t="str">
            <v>Parada  / Est. Intermodal   La Cisterna</v>
          </cell>
          <cell r="N150" t="str">
            <v>NO</v>
          </cell>
          <cell r="O150" t="str">
            <v>U2</v>
          </cell>
          <cell r="U150">
            <v>0.25</v>
          </cell>
          <cell r="V150">
            <v>0</v>
          </cell>
          <cell r="W150" t="str">
            <v>-</v>
          </cell>
          <cell r="X150" t="str">
            <v>-</v>
          </cell>
          <cell r="Y150" t="str">
            <v>-</v>
          </cell>
          <cell r="Z150" t="str">
            <v>-</v>
          </cell>
          <cell r="AA150" t="str">
            <v>-</v>
          </cell>
          <cell r="AB150" t="str">
            <v>-</v>
          </cell>
          <cell r="AD150">
            <v>0.27083333333333331</v>
          </cell>
          <cell r="AE150">
            <v>0.95833333333333337</v>
          </cell>
          <cell r="AF150" t="str">
            <v>-</v>
          </cell>
          <cell r="AG150" t="str">
            <v>-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M150">
            <v>0.41666666666666669</v>
          </cell>
          <cell r="AN150">
            <v>0.99998842592592585</v>
          </cell>
          <cell r="AO150" t="str">
            <v>-</v>
          </cell>
          <cell r="AP150" t="str">
            <v>-</v>
          </cell>
          <cell r="AQ150" t="str">
            <v>-</v>
          </cell>
          <cell r="AR150" t="str">
            <v>-</v>
          </cell>
          <cell r="AS150" t="str">
            <v>-</v>
          </cell>
          <cell r="AT150" t="str">
            <v>-</v>
          </cell>
          <cell r="AV150" t="str">
            <v>228I</v>
          </cell>
          <cell r="BQ150">
            <v>2</v>
          </cell>
          <cell r="BU150">
            <v>42037</v>
          </cell>
          <cell r="BV150">
            <v>42037</v>
          </cell>
          <cell r="BW150">
            <v>345540.33</v>
          </cell>
          <cell r="BX150">
            <v>6287776.1799999997</v>
          </cell>
          <cell r="BY150" t="str">
            <v>ZONA PAGA V268</v>
          </cell>
          <cell r="BZ150" t="str">
            <v>Contrato Directo Sonda</v>
          </cell>
          <cell r="CA150" t="str">
            <v>3G</v>
          </cell>
        </row>
        <row r="151">
          <cell r="B151" t="str">
            <v>Activa</v>
          </cell>
          <cell r="F151">
            <v>242</v>
          </cell>
          <cell r="G151" t="str">
            <v>RM-0813</v>
          </cell>
          <cell r="H151" t="str">
            <v>PG1583</v>
          </cell>
          <cell r="J151" t="str">
            <v>I-26-228-SN-25</v>
          </cell>
          <cell r="L151" t="str">
            <v>LA CISTERNA</v>
          </cell>
          <cell r="M151" t="str">
            <v>Parada  / Est. Intermodal   La Cisterna</v>
          </cell>
          <cell r="N151" t="str">
            <v>NO</v>
          </cell>
          <cell r="O151" t="str">
            <v>U2</v>
          </cell>
          <cell r="U151">
            <v>0.25</v>
          </cell>
          <cell r="V151">
            <v>0</v>
          </cell>
          <cell r="W151" t="str">
            <v>-</v>
          </cell>
          <cell r="X151" t="str">
            <v>-</v>
          </cell>
          <cell r="Y151" t="str">
            <v>-</v>
          </cell>
          <cell r="Z151" t="str">
            <v>-</v>
          </cell>
          <cell r="AA151" t="str">
            <v>-</v>
          </cell>
          <cell r="AB151" t="str">
            <v>-</v>
          </cell>
          <cell r="AD151">
            <v>0.27083333333333331</v>
          </cell>
          <cell r="AE151">
            <v>0.95833333333333337</v>
          </cell>
          <cell r="AF151" t="str">
            <v>-</v>
          </cell>
          <cell r="AG151" t="str">
            <v>-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M151">
            <v>0.41666666666666669</v>
          </cell>
          <cell r="AN151">
            <v>0.99998842592592585</v>
          </cell>
          <cell r="AO151" t="str">
            <v>-</v>
          </cell>
          <cell r="AP151" t="str">
            <v>-</v>
          </cell>
          <cell r="AQ151" t="str">
            <v>-</v>
          </cell>
          <cell r="AR151" t="str">
            <v>-</v>
          </cell>
          <cell r="AS151" t="str">
            <v>-</v>
          </cell>
          <cell r="AT151" t="str">
            <v>-</v>
          </cell>
          <cell r="AV151" t="str">
            <v>G04I</v>
          </cell>
          <cell r="BQ151">
            <v>2</v>
          </cell>
          <cell r="BU151">
            <v>42038</v>
          </cell>
          <cell r="BV151">
            <v>42038</v>
          </cell>
          <cell r="BW151">
            <v>345540.33</v>
          </cell>
          <cell r="BX151">
            <v>6287776.1799999997</v>
          </cell>
          <cell r="BY151" t="str">
            <v>ZONA PAGA V268</v>
          </cell>
          <cell r="BZ151" t="str">
            <v>Contrato Directo Sonda</v>
          </cell>
          <cell r="CA151" t="str">
            <v>3G</v>
          </cell>
        </row>
        <row r="152">
          <cell r="B152" t="str">
            <v>Activa</v>
          </cell>
          <cell r="F152">
            <v>266</v>
          </cell>
          <cell r="G152" t="str">
            <v>RM-0837</v>
          </cell>
          <cell r="H152" t="str">
            <v>PG1583</v>
          </cell>
          <cell r="J152" t="str">
            <v>I-26-228-SN-25</v>
          </cell>
          <cell r="L152" t="str">
            <v>LA CISTERNA</v>
          </cell>
          <cell r="M152" t="str">
            <v>Parada  / Est. Intermodal   La Cisterna</v>
          </cell>
          <cell r="N152" t="str">
            <v>NO</v>
          </cell>
          <cell r="O152" t="str">
            <v>U2</v>
          </cell>
          <cell r="U152">
            <v>0.70833333333333337</v>
          </cell>
          <cell r="V152">
            <v>0.91666666666666663</v>
          </cell>
          <cell r="W152" t="str">
            <v>-</v>
          </cell>
          <cell r="X152" t="str">
            <v>-</v>
          </cell>
          <cell r="Y152" t="str">
            <v>-</v>
          </cell>
          <cell r="Z152" t="str">
            <v>-</v>
          </cell>
          <cell r="AA152" t="str">
            <v>-</v>
          </cell>
          <cell r="AB152" t="str">
            <v>-</v>
          </cell>
          <cell r="AD152" t="str">
            <v>-</v>
          </cell>
          <cell r="AE152" t="str">
            <v>-</v>
          </cell>
          <cell r="AF152" t="str">
            <v>-</v>
          </cell>
          <cell r="AG152" t="str">
            <v>-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M152" t="str">
            <v>-</v>
          </cell>
          <cell r="AN152" t="str">
            <v>-</v>
          </cell>
          <cell r="AO152" t="str">
            <v>-</v>
          </cell>
          <cell r="AP152" t="str">
            <v>-</v>
          </cell>
          <cell r="AQ152" t="str">
            <v>-</v>
          </cell>
          <cell r="AR152" t="str">
            <v>-</v>
          </cell>
          <cell r="AS152" t="str">
            <v>-</v>
          </cell>
          <cell r="AT152" t="str">
            <v>-</v>
          </cell>
          <cell r="AV152" t="str">
            <v>228I</v>
          </cell>
          <cell r="BQ152">
            <v>2</v>
          </cell>
          <cell r="BU152">
            <v>42522</v>
          </cell>
          <cell r="BV152">
            <v>42522</v>
          </cell>
          <cell r="BW152">
            <v>345540.33</v>
          </cell>
          <cell r="BX152">
            <v>6287776.1799999997</v>
          </cell>
          <cell r="BY152" t="str">
            <v>ZONA PAGA V268</v>
          </cell>
          <cell r="BZ152" t="str">
            <v>500 Validadores</v>
          </cell>
          <cell r="CA152" t="str">
            <v>3G</v>
          </cell>
        </row>
        <row r="153">
          <cell r="B153" t="str">
            <v>Activa</v>
          </cell>
          <cell r="F153">
            <v>267</v>
          </cell>
          <cell r="G153" t="str">
            <v>RM-0838</v>
          </cell>
          <cell r="H153" t="str">
            <v>PG1583</v>
          </cell>
          <cell r="J153" t="str">
            <v>I-26-228-SN-25</v>
          </cell>
          <cell r="L153" t="str">
            <v>LA CISTERNA</v>
          </cell>
          <cell r="M153" t="str">
            <v>Parada  / Est. Intermodal   La Cisterna</v>
          </cell>
          <cell r="N153" t="str">
            <v>NO</v>
          </cell>
          <cell r="O153" t="str">
            <v>U2</v>
          </cell>
          <cell r="U153">
            <v>0.70833333333333337</v>
          </cell>
          <cell r="V153">
            <v>0.875</v>
          </cell>
          <cell r="W153" t="str">
            <v>-</v>
          </cell>
          <cell r="X153" t="str">
            <v>-</v>
          </cell>
          <cell r="Y153" t="str">
            <v>-</v>
          </cell>
          <cell r="Z153" t="str">
            <v>-</v>
          </cell>
          <cell r="AA153" t="str">
            <v>-</v>
          </cell>
          <cell r="AB153" t="str">
            <v>-</v>
          </cell>
          <cell r="AD153" t="str">
            <v>-</v>
          </cell>
          <cell r="AE153" t="str">
            <v>-</v>
          </cell>
          <cell r="AF153" t="str">
            <v>-</v>
          </cell>
          <cell r="AG153" t="str">
            <v>-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M153" t="str">
            <v>-</v>
          </cell>
          <cell r="AN153" t="str">
            <v>-</v>
          </cell>
          <cell r="AO153" t="str">
            <v>-</v>
          </cell>
          <cell r="AP153" t="str">
            <v>-</v>
          </cell>
          <cell r="AQ153" t="str">
            <v>-</v>
          </cell>
          <cell r="AR153" t="str">
            <v>-</v>
          </cell>
          <cell r="AS153" t="str">
            <v>-</v>
          </cell>
          <cell r="AT153" t="str">
            <v>-</v>
          </cell>
          <cell r="AV153" t="str">
            <v>G04I</v>
          </cell>
          <cell r="BQ153">
            <v>2</v>
          </cell>
          <cell r="BU153">
            <v>42522</v>
          </cell>
          <cell r="BV153">
            <v>42522</v>
          </cell>
          <cell r="BW153">
            <v>345540.33</v>
          </cell>
          <cell r="BX153">
            <v>6287776.1799999997</v>
          </cell>
          <cell r="BY153" t="str">
            <v>ZONA PAGA V268</v>
          </cell>
          <cell r="BZ153" t="str">
            <v>500 Validadores</v>
          </cell>
          <cell r="CA153" t="str">
            <v>3G</v>
          </cell>
        </row>
        <row r="154">
          <cell r="B154" t="str">
            <v>Activa</v>
          </cell>
          <cell r="F154">
            <v>268</v>
          </cell>
          <cell r="G154" t="str">
            <v>RM-0839</v>
          </cell>
          <cell r="H154" t="str">
            <v>PG1583</v>
          </cell>
          <cell r="J154" t="str">
            <v>I-26-228-SN-25</v>
          </cell>
          <cell r="L154" t="str">
            <v>LA CISTERNA</v>
          </cell>
          <cell r="M154" t="str">
            <v>Parada  / Est. Intermodal   La Cisterna</v>
          </cell>
          <cell r="N154" t="str">
            <v>NO</v>
          </cell>
          <cell r="O154" t="str">
            <v>U2</v>
          </cell>
          <cell r="U154">
            <v>0.22916666666666666</v>
          </cell>
          <cell r="V154">
            <v>0.39583333333333331</v>
          </cell>
          <cell r="W154" t="str">
            <v>-</v>
          </cell>
          <cell r="X154" t="str">
            <v>-</v>
          </cell>
          <cell r="Y154" t="str">
            <v>-</v>
          </cell>
          <cell r="Z154" t="str">
            <v>-</v>
          </cell>
          <cell r="AA154" t="str">
            <v>-</v>
          </cell>
          <cell r="AB154" t="str">
            <v>-</v>
          </cell>
          <cell r="AD154" t="str">
            <v>-</v>
          </cell>
          <cell r="AE154" t="str">
            <v>-</v>
          </cell>
          <cell r="AF154" t="str">
            <v>-</v>
          </cell>
          <cell r="AG154" t="str">
            <v>-</v>
          </cell>
          <cell r="AH154" t="str">
            <v>-</v>
          </cell>
          <cell r="AI154" t="str">
            <v>-</v>
          </cell>
          <cell r="AJ154" t="str">
            <v>-</v>
          </cell>
          <cell r="AK154" t="str">
            <v>-</v>
          </cell>
          <cell r="AM154" t="str">
            <v>-</v>
          </cell>
          <cell r="AN154" t="str">
            <v>-</v>
          </cell>
          <cell r="AO154" t="str">
            <v>-</v>
          </cell>
          <cell r="AP154" t="str">
            <v>-</v>
          </cell>
          <cell r="AQ154" t="str">
            <v>-</v>
          </cell>
          <cell r="AR154" t="str">
            <v>-</v>
          </cell>
          <cell r="AS154" t="str">
            <v>-</v>
          </cell>
          <cell r="AT154" t="str">
            <v>-</v>
          </cell>
          <cell r="AV154" t="str">
            <v>219eI</v>
          </cell>
          <cell r="BQ154">
            <v>5</v>
          </cell>
          <cell r="BU154">
            <v>42522</v>
          </cell>
          <cell r="BV154">
            <v>42522</v>
          </cell>
          <cell r="BW154">
            <v>345540.33</v>
          </cell>
          <cell r="BX154">
            <v>6287776.1799999997</v>
          </cell>
          <cell r="BY154" t="str">
            <v>ZONA PAGA V268</v>
          </cell>
          <cell r="BZ154" t="str">
            <v>500 Validadores</v>
          </cell>
          <cell r="CA154" t="str">
            <v>3G</v>
          </cell>
        </row>
        <row r="155">
          <cell r="B155" t="str">
            <v>Eliminada</v>
          </cell>
          <cell r="F155">
            <v>204</v>
          </cell>
          <cell r="H155" t="str">
            <v>PA371</v>
          </cell>
          <cell r="J155" t="str">
            <v>E-20-53-PO-95</v>
          </cell>
          <cell r="L155" t="str">
            <v>SANTIAGO</v>
          </cell>
          <cell r="M155" t="str">
            <v>Parada 5 / (M) Santa Lucía</v>
          </cell>
          <cell r="N155" t="str">
            <v>NO</v>
          </cell>
          <cell r="U155" t="str">
            <v>-</v>
          </cell>
          <cell r="V155" t="str">
            <v>-</v>
          </cell>
          <cell r="W155" t="str">
            <v>-</v>
          </cell>
          <cell r="X155" t="str">
            <v>-</v>
          </cell>
          <cell r="Y155" t="str">
            <v>-</v>
          </cell>
          <cell r="Z155" t="str">
            <v>-</v>
          </cell>
          <cell r="AA155" t="str">
            <v>-</v>
          </cell>
          <cell r="AB155" t="str">
            <v>-</v>
          </cell>
          <cell r="AD155" t="str">
            <v>-</v>
          </cell>
          <cell r="AE155" t="str">
            <v>-</v>
          </cell>
          <cell r="AF155" t="str">
            <v>-</v>
          </cell>
          <cell r="AG155" t="str">
            <v>-</v>
          </cell>
          <cell r="AH155" t="str">
            <v>-</v>
          </cell>
          <cell r="AI155" t="str">
            <v>-</v>
          </cell>
          <cell r="AJ155" t="str">
            <v>-</v>
          </cell>
          <cell r="AK155" t="str">
            <v>-</v>
          </cell>
          <cell r="AM155" t="str">
            <v>-</v>
          </cell>
          <cell r="AN155" t="str">
            <v>-</v>
          </cell>
          <cell r="AO155" t="str">
            <v>-</v>
          </cell>
          <cell r="AP155" t="str">
            <v>-</v>
          </cell>
          <cell r="AQ155" t="str">
            <v>-</v>
          </cell>
          <cell r="AR155" t="str">
            <v>-</v>
          </cell>
          <cell r="AS155" t="str">
            <v>-</v>
          </cell>
          <cell r="AT155" t="str">
            <v>-</v>
          </cell>
          <cell r="BW155">
            <v>347065.75</v>
          </cell>
          <cell r="BX155">
            <v>6298411.1200000001</v>
          </cell>
          <cell r="BY155" t="str">
            <v>ZONA PAGA V268</v>
          </cell>
        </row>
        <row r="156">
          <cell r="B156" t="str">
            <v>Eliminada</v>
          </cell>
          <cell r="F156">
            <v>205</v>
          </cell>
          <cell r="H156" t="str">
            <v>PA53</v>
          </cell>
          <cell r="J156" t="str">
            <v>E-20-203-NS-35</v>
          </cell>
          <cell r="L156" t="str">
            <v>SANTIAGO</v>
          </cell>
          <cell r="M156" t="str">
            <v>Parada 1 / (M) La Moneda</v>
          </cell>
          <cell r="N156" t="str">
            <v>NO</v>
          </cell>
          <cell r="U156" t="str">
            <v>-</v>
          </cell>
          <cell r="V156" t="str">
            <v>-</v>
          </cell>
          <cell r="W156" t="str">
            <v>-</v>
          </cell>
          <cell r="X156" t="str">
            <v>-</v>
          </cell>
          <cell r="Y156" t="str">
            <v>-</v>
          </cell>
          <cell r="Z156" t="str">
            <v>-</v>
          </cell>
          <cell r="AA156" t="str">
            <v>-</v>
          </cell>
          <cell r="AB156" t="str">
            <v>-</v>
          </cell>
          <cell r="AD156" t="str">
            <v>-</v>
          </cell>
          <cell r="AE156" t="str">
            <v>-</v>
          </cell>
          <cell r="AF156" t="str">
            <v>-</v>
          </cell>
          <cell r="AG156" t="str">
            <v>-</v>
          </cell>
          <cell r="AH156" t="str">
            <v>-</v>
          </cell>
          <cell r="AI156" t="str">
            <v>-</v>
          </cell>
          <cell r="AJ156" t="str">
            <v>-</v>
          </cell>
          <cell r="AK156" t="str">
            <v>-</v>
          </cell>
          <cell r="AM156" t="str">
            <v>-</v>
          </cell>
          <cell r="AN156" t="str">
            <v>-</v>
          </cell>
          <cell r="AO156" t="str">
            <v>-</v>
          </cell>
          <cell r="AP156" t="str">
            <v>-</v>
          </cell>
          <cell r="AQ156" t="str">
            <v>-</v>
          </cell>
          <cell r="AR156" t="str">
            <v>-</v>
          </cell>
          <cell r="AS156" t="str">
            <v>-</v>
          </cell>
          <cell r="AT156" t="str">
            <v>-</v>
          </cell>
          <cell r="BU156">
            <v>41575</v>
          </cell>
          <cell r="BV156">
            <v>41575</v>
          </cell>
          <cell r="BW156">
            <v>345939.19</v>
          </cell>
          <cell r="BX156">
            <v>6298180.1799999997</v>
          </cell>
          <cell r="BY156" t="str">
            <v>ZONA PAGA V268</v>
          </cell>
        </row>
        <row r="157">
          <cell r="B157" t="str">
            <v>Eliminada</v>
          </cell>
          <cell r="F157">
            <v>206</v>
          </cell>
          <cell r="H157" t="str">
            <v>PA376</v>
          </cell>
          <cell r="J157" t="str">
            <v>E-20-53-OP-75</v>
          </cell>
          <cell r="L157" t="str">
            <v>SANTIAGO</v>
          </cell>
          <cell r="M157" t="str">
            <v>Parada 2 / (M) La Moneda</v>
          </cell>
          <cell r="N157" t="str">
            <v>NO</v>
          </cell>
          <cell r="U157" t="str">
            <v>-</v>
          </cell>
          <cell r="V157" t="str">
            <v>-</v>
          </cell>
          <cell r="W157" t="str">
            <v>-</v>
          </cell>
          <cell r="X157" t="str">
            <v>-</v>
          </cell>
          <cell r="Y157" t="str">
            <v>-</v>
          </cell>
          <cell r="Z157" t="str">
            <v>-</v>
          </cell>
          <cell r="AA157" t="str">
            <v>-</v>
          </cell>
          <cell r="AB157" t="str">
            <v>-</v>
          </cell>
          <cell r="AD157" t="str">
            <v>-</v>
          </cell>
          <cell r="AE157" t="str">
            <v>-</v>
          </cell>
          <cell r="AF157" t="str">
            <v>-</v>
          </cell>
          <cell r="AG157" t="str">
            <v>-</v>
          </cell>
          <cell r="AH157" t="str">
            <v>-</v>
          </cell>
          <cell r="AI157" t="str">
            <v>-</v>
          </cell>
          <cell r="AJ157" t="str">
            <v>-</v>
          </cell>
          <cell r="AK157" t="str">
            <v>-</v>
          </cell>
          <cell r="AM157" t="str">
            <v>-</v>
          </cell>
          <cell r="AN157" t="str">
            <v>-</v>
          </cell>
          <cell r="AO157" t="str">
            <v>-</v>
          </cell>
          <cell r="AP157" t="str">
            <v>-</v>
          </cell>
          <cell r="AQ157" t="str">
            <v>-</v>
          </cell>
          <cell r="AR157" t="str">
            <v>-</v>
          </cell>
          <cell r="AS157" t="str">
            <v>-</v>
          </cell>
          <cell r="AT157" t="str">
            <v>-</v>
          </cell>
          <cell r="BW157">
            <v>346024.39</v>
          </cell>
          <cell r="BX157">
            <v>6298161.8300000001</v>
          </cell>
          <cell r="BY157" t="str">
            <v>ZONA PAGA V268</v>
          </cell>
        </row>
        <row r="158">
          <cell r="B158" t="str">
            <v>Eliminada</v>
          </cell>
          <cell r="F158">
            <v>207</v>
          </cell>
          <cell r="H158" t="str">
            <v>PJ153</v>
          </cell>
          <cell r="J158" t="str">
            <v>E-10-71-OP-4</v>
          </cell>
          <cell r="L158" t="str">
            <v>PUDAHUEL</v>
          </cell>
          <cell r="M158" t="str">
            <v>Parada 1 / (M) Pudahuel</v>
          </cell>
          <cell r="N158" t="str">
            <v>NO</v>
          </cell>
          <cell r="U158" t="str">
            <v>-</v>
          </cell>
          <cell r="V158" t="str">
            <v>-</v>
          </cell>
          <cell r="W158" t="str">
            <v>-</v>
          </cell>
          <cell r="X158" t="str">
            <v>-</v>
          </cell>
          <cell r="Y158" t="str">
            <v>-</v>
          </cell>
          <cell r="Z158" t="str">
            <v>-</v>
          </cell>
          <cell r="AA158" t="str">
            <v>-</v>
          </cell>
          <cell r="AB158" t="str">
            <v>-</v>
          </cell>
          <cell r="AD158" t="str">
            <v>-</v>
          </cell>
          <cell r="AE158" t="str">
            <v>-</v>
          </cell>
          <cell r="AF158" t="str">
            <v>-</v>
          </cell>
          <cell r="AG158" t="str">
            <v>-</v>
          </cell>
          <cell r="AH158" t="str">
            <v>-</v>
          </cell>
          <cell r="AI158" t="str">
            <v>-</v>
          </cell>
          <cell r="AJ158" t="str">
            <v>-</v>
          </cell>
          <cell r="AK158" t="str">
            <v>-</v>
          </cell>
          <cell r="AM158" t="str">
            <v>-</v>
          </cell>
          <cell r="AN158" t="str">
            <v>-</v>
          </cell>
          <cell r="AO158" t="str">
            <v>-</v>
          </cell>
          <cell r="AP158" t="str">
            <v>-</v>
          </cell>
          <cell r="AQ158" t="str">
            <v>-</v>
          </cell>
          <cell r="AR158" t="str">
            <v>-</v>
          </cell>
          <cell r="AS158" t="str">
            <v>-</v>
          </cell>
          <cell r="AT158" t="str">
            <v>-</v>
          </cell>
          <cell r="BU158">
            <v>41652</v>
          </cell>
          <cell r="BV158">
            <v>41652</v>
          </cell>
          <cell r="BW158">
            <v>338154.45</v>
          </cell>
          <cell r="BX158">
            <v>6298072.2800000003</v>
          </cell>
          <cell r="BY158" t="str">
            <v>ZONA PAGA V268</v>
          </cell>
        </row>
        <row r="159">
          <cell r="B159" t="str">
            <v>Eliminada</v>
          </cell>
          <cell r="F159">
            <v>210</v>
          </cell>
          <cell r="H159" t="str">
            <v>PG1583</v>
          </cell>
          <cell r="J159" t="str">
            <v>I-26-228-SN-25</v>
          </cell>
          <cell r="L159" t="str">
            <v>LA CISTERNA</v>
          </cell>
          <cell r="M159" t="str">
            <v>Parada  / Est. Intermodal   La Cisterna</v>
          </cell>
          <cell r="N159" t="str">
            <v>NO</v>
          </cell>
          <cell r="U159" t="str">
            <v>-</v>
          </cell>
          <cell r="V159" t="str">
            <v>-</v>
          </cell>
          <cell r="W159" t="str">
            <v>-</v>
          </cell>
          <cell r="X159" t="str">
            <v>-</v>
          </cell>
          <cell r="Y159" t="str">
            <v>-</v>
          </cell>
          <cell r="Z159" t="str">
            <v>-</v>
          </cell>
          <cell r="AA159" t="str">
            <v>-</v>
          </cell>
          <cell r="AB159" t="str">
            <v>-</v>
          </cell>
          <cell r="AD159" t="str">
            <v>-</v>
          </cell>
          <cell r="AE159" t="str">
            <v>-</v>
          </cell>
          <cell r="AF159" t="str">
            <v>-</v>
          </cell>
          <cell r="AG159" t="str">
            <v>-</v>
          </cell>
          <cell r="AH159" t="str">
            <v>-</v>
          </cell>
          <cell r="AI159" t="str">
            <v>-</v>
          </cell>
          <cell r="AJ159" t="str">
            <v>-</v>
          </cell>
          <cell r="AK159" t="str">
            <v>-</v>
          </cell>
          <cell r="AM159" t="str">
            <v>-</v>
          </cell>
          <cell r="AN159" t="str">
            <v>-</v>
          </cell>
          <cell r="AO159" t="str">
            <v>-</v>
          </cell>
          <cell r="AP159" t="str">
            <v>-</v>
          </cell>
          <cell r="AQ159" t="str">
            <v>-</v>
          </cell>
          <cell r="AR159" t="str">
            <v>-</v>
          </cell>
          <cell r="AS159" t="str">
            <v>-</v>
          </cell>
          <cell r="AT159" t="str">
            <v>-</v>
          </cell>
          <cell r="BU159">
            <v>41687</v>
          </cell>
          <cell r="BV159">
            <v>41687</v>
          </cell>
          <cell r="BW159">
            <v>345540.33</v>
          </cell>
          <cell r="BX159">
            <v>6287776.1799999997</v>
          </cell>
          <cell r="BY159" t="str">
            <v>ZONA PAGA V268</v>
          </cell>
        </row>
        <row r="160">
          <cell r="B160" t="str">
            <v>Activa</v>
          </cell>
          <cell r="F160">
            <v>214</v>
          </cell>
          <cell r="G160" t="str">
            <v>RM-0785</v>
          </cell>
          <cell r="H160" t="str">
            <v>PG1662</v>
          </cell>
          <cell r="J160" t="str">
            <v>T-23-205-SN-82</v>
          </cell>
          <cell r="L160" t="str">
            <v>LA PINTANA</v>
          </cell>
          <cell r="M160" t="str">
            <v>Parada 2 / Santo Tomás   Santa Rosa</v>
          </cell>
          <cell r="N160" t="str">
            <v>NO</v>
          </cell>
          <cell r="O160" t="str">
            <v>U2</v>
          </cell>
          <cell r="U160">
            <v>0.22916666666666666</v>
          </cell>
          <cell r="V160">
            <v>0.4375</v>
          </cell>
          <cell r="W160" t="str">
            <v>-</v>
          </cell>
          <cell r="X160" t="str">
            <v>-</v>
          </cell>
          <cell r="Y160" t="str">
            <v>-</v>
          </cell>
          <cell r="Z160" t="str">
            <v>-</v>
          </cell>
          <cell r="AA160" t="str">
            <v>-</v>
          </cell>
          <cell r="AB160" t="str">
            <v>-</v>
          </cell>
          <cell r="AD160">
            <v>0.25</v>
          </cell>
          <cell r="AE160">
            <v>0.45833333333333331</v>
          </cell>
          <cell r="AF160" t="str">
            <v>-</v>
          </cell>
          <cell r="AG160" t="str">
            <v>-</v>
          </cell>
          <cell r="AH160" t="str">
            <v>-</v>
          </cell>
          <cell r="AI160" t="str">
            <v>-</v>
          </cell>
          <cell r="AJ160" t="str">
            <v>-</v>
          </cell>
          <cell r="AK160" t="str">
            <v>-</v>
          </cell>
          <cell r="AM160" t="str">
            <v>-</v>
          </cell>
          <cell r="AN160" t="str">
            <v>-</v>
          </cell>
          <cell r="AO160" t="str">
            <v>-</v>
          </cell>
          <cell r="AP160" t="str">
            <v>-</v>
          </cell>
          <cell r="AQ160" t="str">
            <v>-</v>
          </cell>
          <cell r="AR160" t="str">
            <v>-</v>
          </cell>
          <cell r="AS160" t="str">
            <v>-</v>
          </cell>
          <cell r="AT160" t="str">
            <v>-</v>
          </cell>
          <cell r="AV160" t="str">
            <v>205R</v>
          </cell>
          <cell r="AW160" t="str">
            <v>205eR</v>
          </cell>
          <cell r="AX160" t="str">
            <v>207eR</v>
          </cell>
          <cell r="AY160" t="str">
            <v>209R</v>
          </cell>
          <cell r="AZ160" t="str">
            <v>209eR</v>
          </cell>
          <cell r="BA160" t="str">
            <v>230R</v>
          </cell>
          <cell r="BQ160">
            <v>2</v>
          </cell>
          <cell r="BU160">
            <v>42019</v>
          </cell>
          <cell r="BV160">
            <v>42019</v>
          </cell>
          <cell r="BW160">
            <v>348645.93</v>
          </cell>
          <cell r="BX160">
            <v>6285432.4299999997</v>
          </cell>
          <cell r="BY160" t="str">
            <v>ZONA PAGA V268</v>
          </cell>
          <cell r="BZ160" t="str">
            <v>Contrato Directo Sonda</v>
          </cell>
          <cell r="CA160" t="str">
            <v>3G</v>
          </cell>
        </row>
        <row r="161">
          <cell r="B161" t="str">
            <v>Activa</v>
          </cell>
          <cell r="F161">
            <v>215</v>
          </cell>
          <cell r="G161" t="str">
            <v>RM-0786</v>
          </cell>
          <cell r="H161" t="str">
            <v>PE187</v>
          </cell>
          <cell r="J161" t="str">
            <v>E-22-205-SN-31</v>
          </cell>
          <cell r="L161" t="str">
            <v>LA GRANJA</v>
          </cell>
          <cell r="M161" t="str">
            <v>Parada 2 / (M) Santa Rosa</v>
          </cell>
          <cell r="N161" t="str">
            <v>NO</v>
          </cell>
          <cell r="O161" t="str">
            <v>U2</v>
          </cell>
          <cell r="U161">
            <v>0.375</v>
          </cell>
          <cell r="V161">
            <v>0.70833333333333337</v>
          </cell>
          <cell r="W161" t="str">
            <v>-</v>
          </cell>
          <cell r="X161" t="str">
            <v>-</v>
          </cell>
          <cell r="Y161" t="str">
            <v>-</v>
          </cell>
          <cell r="Z161" t="str">
            <v>-</v>
          </cell>
          <cell r="AA161" t="str">
            <v>-</v>
          </cell>
          <cell r="AB161" t="str">
            <v>-</v>
          </cell>
          <cell r="AD161">
            <v>0.25</v>
          </cell>
          <cell r="AE161">
            <v>0.45833333333333331</v>
          </cell>
          <cell r="AF161" t="str">
            <v>-</v>
          </cell>
          <cell r="AG161" t="str">
            <v>-</v>
          </cell>
          <cell r="AH161" t="str">
            <v>-</v>
          </cell>
          <cell r="AI161" t="str">
            <v>-</v>
          </cell>
          <cell r="AJ161" t="str">
            <v>-</v>
          </cell>
          <cell r="AK161" t="str">
            <v>-</v>
          </cell>
          <cell r="AM161" t="str">
            <v>-</v>
          </cell>
          <cell r="AN161" t="str">
            <v>-</v>
          </cell>
          <cell r="AO161" t="str">
            <v>-</v>
          </cell>
          <cell r="AP161" t="str">
            <v>-</v>
          </cell>
          <cell r="AQ161" t="str">
            <v>-</v>
          </cell>
          <cell r="AR161" t="str">
            <v>-</v>
          </cell>
          <cell r="AS161" t="str">
            <v>-</v>
          </cell>
          <cell r="AT161" t="str">
            <v>-</v>
          </cell>
          <cell r="AV161" t="str">
            <v>216I</v>
          </cell>
          <cell r="BQ161">
            <v>1</v>
          </cell>
          <cell r="BU161">
            <v>42019</v>
          </cell>
          <cell r="BV161">
            <v>42019</v>
          </cell>
          <cell r="BW161">
            <v>348318.21</v>
          </cell>
          <cell r="BX161">
            <v>6287212.5700000003</v>
          </cell>
          <cell r="BY161" t="str">
            <v>ZONA PAGA V268</v>
          </cell>
          <cell r="BZ161" t="str">
            <v>Contrato Directo Sonda</v>
          </cell>
          <cell r="CA161" t="str">
            <v>3G</v>
          </cell>
        </row>
        <row r="162">
          <cell r="B162" t="str">
            <v>Activa</v>
          </cell>
          <cell r="F162">
            <v>216</v>
          </cell>
          <cell r="G162" t="str">
            <v>RM-0787</v>
          </cell>
          <cell r="H162" t="str">
            <v>PE65</v>
          </cell>
          <cell r="J162" t="str">
            <v>E-22-205-SN-32</v>
          </cell>
          <cell r="L162" t="str">
            <v>LA GRANJA</v>
          </cell>
          <cell r="M162" t="str">
            <v>Parada 3 / (M) Santa Rosa</v>
          </cell>
          <cell r="N162" t="str">
            <v>NO</v>
          </cell>
          <cell r="O162" t="str">
            <v>U2</v>
          </cell>
          <cell r="U162">
            <v>0.22916666666666666</v>
          </cell>
          <cell r="V162">
            <v>0.4375</v>
          </cell>
          <cell r="W162" t="str">
            <v>-</v>
          </cell>
          <cell r="X162" t="str">
            <v>-</v>
          </cell>
          <cell r="Y162" t="str">
            <v>-</v>
          </cell>
          <cell r="Z162" t="str">
            <v>-</v>
          </cell>
          <cell r="AA162" t="str">
            <v>-</v>
          </cell>
          <cell r="AB162" t="str">
            <v>-</v>
          </cell>
          <cell r="AD162">
            <v>0.25</v>
          </cell>
          <cell r="AE162">
            <v>0.45833333333333331</v>
          </cell>
          <cell r="AF162" t="str">
            <v>-</v>
          </cell>
          <cell r="AG162" t="str">
            <v>-</v>
          </cell>
          <cell r="AH162" t="str">
            <v>-</v>
          </cell>
          <cell r="AI162" t="str">
            <v>-</v>
          </cell>
          <cell r="AJ162" t="str">
            <v>-</v>
          </cell>
          <cell r="AK162" t="str">
            <v>-</v>
          </cell>
          <cell r="AM162" t="str">
            <v>-</v>
          </cell>
          <cell r="AN162" t="str">
            <v>-</v>
          </cell>
          <cell r="AO162" t="str">
            <v>-</v>
          </cell>
          <cell r="AP162" t="str">
            <v>-</v>
          </cell>
          <cell r="AQ162" t="str">
            <v>-</v>
          </cell>
          <cell r="AR162" t="str">
            <v>-</v>
          </cell>
          <cell r="AS162" t="str">
            <v>-</v>
          </cell>
          <cell r="AT162" t="str">
            <v>-</v>
          </cell>
          <cell r="AV162" t="str">
            <v>205R</v>
          </cell>
          <cell r="AW162" t="str">
            <v>205eR</v>
          </cell>
          <cell r="AX162" t="str">
            <v>207eR</v>
          </cell>
          <cell r="AY162" t="str">
            <v>209R</v>
          </cell>
          <cell r="AZ162" t="str">
            <v>209eR</v>
          </cell>
          <cell r="BA162" t="str">
            <v>230R</v>
          </cell>
          <cell r="BQ162">
            <v>2</v>
          </cell>
          <cell r="BU162">
            <v>42019</v>
          </cell>
          <cell r="BV162">
            <v>42019</v>
          </cell>
          <cell r="BW162">
            <v>348299.33</v>
          </cell>
          <cell r="BX162">
            <v>6287249.54</v>
          </cell>
          <cell r="BY162" t="str">
            <v>ZONA PAGA V268</v>
          </cell>
          <cell r="BZ162" t="str">
            <v>Contrato Directo Sonda</v>
          </cell>
          <cell r="CA162" t="str">
            <v>3G</v>
          </cell>
        </row>
        <row r="163">
          <cell r="B163" t="str">
            <v>Activa</v>
          </cell>
          <cell r="F163">
            <v>217</v>
          </cell>
          <cell r="G163" t="str">
            <v>RM-0788</v>
          </cell>
          <cell r="H163" t="str">
            <v>PC101</v>
          </cell>
          <cell r="J163" t="str">
            <v>L-15-9-65-NS</v>
          </cell>
          <cell r="L163" t="str">
            <v>VITACURA</v>
          </cell>
          <cell r="M163" t="str">
            <v>Parada 3 / Clínica Alemana</v>
          </cell>
          <cell r="N163" t="str">
            <v>NO</v>
          </cell>
          <cell r="O163" t="str">
            <v>U2</v>
          </cell>
          <cell r="U163">
            <v>0.52083333333333337</v>
          </cell>
          <cell r="V163">
            <v>0.875</v>
          </cell>
          <cell r="W163" t="str">
            <v>-</v>
          </cell>
          <cell r="X163" t="str">
            <v>-</v>
          </cell>
          <cell r="Y163" t="str">
            <v>-</v>
          </cell>
          <cell r="Z163" t="str">
            <v>-</v>
          </cell>
          <cell r="AA163" t="str">
            <v>-</v>
          </cell>
          <cell r="AB163" t="str">
            <v>-</v>
          </cell>
          <cell r="AD163" t="str">
            <v>-</v>
          </cell>
          <cell r="AE163" t="str">
            <v>-</v>
          </cell>
          <cell r="AF163" t="str">
            <v>-</v>
          </cell>
          <cell r="AG163" t="str">
            <v>-</v>
          </cell>
          <cell r="AH163" t="str">
            <v>-</v>
          </cell>
          <cell r="AI163" t="str">
            <v>-</v>
          </cell>
          <cell r="AJ163" t="str">
            <v>-</v>
          </cell>
          <cell r="AK163" t="str">
            <v>-</v>
          </cell>
          <cell r="AM163" t="str">
            <v>-</v>
          </cell>
          <cell r="AN163" t="str">
            <v>-</v>
          </cell>
          <cell r="AO163" t="str">
            <v>-</v>
          </cell>
          <cell r="AP163" t="str">
            <v>-</v>
          </cell>
          <cell r="AQ163" t="str">
            <v>-</v>
          </cell>
          <cell r="AR163" t="str">
            <v>-</v>
          </cell>
          <cell r="AS163" t="str">
            <v>-</v>
          </cell>
          <cell r="AT163" t="str">
            <v>-</v>
          </cell>
          <cell r="AV163" t="str">
            <v>216R</v>
          </cell>
          <cell r="BQ163">
            <v>1</v>
          </cell>
          <cell r="BU163">
            <v>42019</v>
          </cell>
          <cell r="BV163">
            <v>42019</v>
          </cell>
          <cell r="BW163">
            <v>353752.81</v>
          </cell>
          <cell r="BX163">
            <v>6304171.9299999997</v>
          </cell>
          <cell r="BY163" t="str">
            <v>ZONA PAGA V268</v>
          </cell>
          <cell r="BZ163" t="str">
            <v>Contrato Directo Sonda</v>
          </cell>
          <cell r="CA163" t="str">
            <v>3G</v>
          </cell>
        </row>
        <row r="164">
          <cell r="B164" t="str">
            <v>Activa</v>
          </cell>
          <cell r="F164">
            <v>218</v>
          </cell>
          <cell r="G164" t="str">
            <v>RM-0789</v>
          </cell>
          <cell r="H164" t="str">
            <v>PG8</v>
          </cell>
          <cell r="J164" t="str">
            <v>T-26-228-NS-40</v>
          </cell>
          <cell r="L164" t="str">
            <v>LA CISTERNA</v>
          </cell>
          <cell r="M164" t="str">
            <v>Parada 9 / (M) La Cisterna</v>
          </cell>
          <cell r="N164" t="str">
            <v>NO</v>
          </cell>
          <cell r="O164" t="str">
            <v>U2</v>
          </cell>
          <cell r="U164">
            <v>0.25</v>
          </cell>
          <cell r="V164">
            <v>0.875</v>
          </cell>
          <cell r="W164" t="str">
            <v>-</v>
          </cell>
          <cell r="X164" t="str">
            <v>-</v>
          </cell>
          <cell r="Y164" t="str">
            <v>-</v>
          </cell>
          <cell r="Z164" t="str">
            <v>-</v>
          </cell>
          <cell r="AA164" t="str">
            <v>-</v>
          </cell>
          <cell r="AB164" t="str">
            <v>-</v>
          </cell>
          <cell r="AD164" t="str">
            <v>-</v>
          </cell>
          <cell r="AE164" t="str">
            <v>-</v>
          </cell>
          <cell r="AF164" t="str">
            <v>-</v>
          </cell>
          <cell r="AG164" t="str">
            <v>-</v>
          </cell>
          <cell r="AH164" t="str">
            <v>-</v>
          </cell>
          <cell r="AI164" t="str">
            <v>-</v>
          </cell>
          <cell r="AJ164" t="str">
            <v>-</v>
          </cell>
          <cell r="AK164" t="str">
            <v>-</v>
          </cell>
          <cell r="AM164" t="str">
            <v>-</v>
          </cell>
          <cell r="AN164" t="str">
            <v>-</v>
          </cell>
          <cell r="AO164" t="str">
            <v>-</v>
          </cell>
          <cell r="AP164" t="str">
            <v>-</v>
          </cell>
          <cell r="AQ164" t="str">
            <v>-</v>
          </cell>
          <cell r="AR164" t="str">
            <v>-</v>
          </cell>
          <cell r="AS164" t="str">
            <v>-</v>
          </cell>
          <cell r="AT164" t="str">
            <v>-</v>
          </cell>
          <cell r="AV164" t="str">
            <v>201I</v>
          </cell>
          <cell r="AW164" t="str">
            <v>223I</v>
          </cell>
          <cell r="AX164" t="str">
            <v>G18R</v>
          </cell>
          <cell r="BQ164">
            <v>3</v>
          </cell>
          <cell r="BU164">
            <v>42019</v>
          </cell>
          <cell r="BV164">
            <v>42019</v>
          </cell>
          <cell r="BW164">
            <v>345442.46</v>
          </cell>
          <cell r="BX164">
            <v>6287842.2999999998</v>
          </cell>
          <cell r="BY164" t="str">
            <v>ZONA PAGA V268</v>
          </cell>
          <cell r="BZ164" t="str">
            <v>Contrato Directo Sonda</v>
          </cell>
          <cell r="CA164" t="str">
            <v>3G</v>
          </cell>
        </row>
        <row r="165">
          <cell r="B165" t="str">
            <v>Eliminada</v>
          </cell>
          <cell r="F165">
            <v>219</v>
          </cell>
          <cell r="H165" t="str">
            <v>PD590</v>
          </cell>
          <cell r="J165" t="str">
            <v>T-18-156-PO-37</v>
          </cell>
          <cell r="L165" t="str">
            <v>ÑUÑOA</v>
          </cell>
          <cell r="M165" t="str">
            <v>Parada 1 / Pedagógico</v>
          </cell>
          <cell r="N165" t="str">
            <v>NO</v>
          </cell>
          <cell r="O165" t="str">
            <v>U5</v>
          </cell>
          <cell r="U165">
            <v>0.70833333333333337</v>
          </cell>
          <cell r="V165">
            <v>0.875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  <cell r="AH165" t="str">
            <v>-</v>
          </cell>
          <cell r="AI165" t="str">
            <v>-</v>
          </cell>
          <cell r="AJ165" t="str">
            <v>-</v>
          </cell>
          <cell r="AK165" t="str">
            <v>-</v>
          </cell>
          <cell r="AM165" t="str">
            <v>-</v>
          </cell>
          <cell r="AN165" t="str">
            <v>-</v>
          </cell>
          <cell r="AO165" t="str">
            <v>-</v>
          </cell>
          <cell r="AP165" t="str">
            <v>-</v>
          </cell>
          <cell r="AQ165" t="str">
            <v>-</v>
          </cell>
          <cell r="AR165" t="str">
            <v>-</v>
          </cell>
          <cell r="AS165" t="str">
            <v>-</v>
          </cell>
          <cell r="AT165" t="str">
            <v>-</v>
          </cell>
          <cell r="AV165" t="str">
            <v>506I</v>
          </cell>
          <cell r="AW165" t="str">
            <v>506eI</v>
          </cell>
          <cell r="AX165" t="str">
            <v>506vI</v>
          </cell>
          <cell r="AY165" t="str">
            <v>507I</v>
          </cell>
          <cell r="AZ165" t="str">
            <v>507cI</v>
          </cell>
          <cell r="BA165" t="str">
            <v>510I</v>
          </cell>
          <cell r="BB165" t="str">
            <v>516I</v>
          </cell>
          <cell r="BC165" t="str">
            <v>511I</v>
          </cell>
          <cell r="BD165" t="str">
            <v>519eI</v>
          </cell>
          <cell r="BQ165">
            <v>2</v>
          </cell>
          <cell r="BU165">
            <v>41975</v>
          </cell>
          <cell r="BV165">
            <v>41975</v>
          </cell>
          <cell r="BW165">
            <v>351592.54</v>
          </cell>
          <cell r="BX165">
            <v>6296052.96</v>
          </cell>
          <cell r="BY165" t="str">
            <v>ZONA PAGA V268</v>
          </cell>
          <cell r="BZ165" t="str">
            <v>Contrato Directo Sonda</v>
          </cell>
        </row>
        <row r="166">
          <cell r="B166" t="str">
            <v>Activa</v>
          </cell>
          <cell r="F166">
            <v>220</v>
          </cell>
          <cell r="G166" t="str">
            <v>RM-0792</v>
          </cell>
          <cell r="H166" t="str">
            <v>PB82</v>
          </cell>
          <cell r="J166" t="str">
            <v>E-5-30-OP-20</v>
          </cell>
          <cell r="L166" t="str">
            <v>RENCA</v>
          </cell>
          <cell r="M166" t="str">
            <v>Parada 1 / Plaza Renca</v>
          </cell>
          <cell r="N166" t="str">
            <v>NO</v>
          </cell>
          <cell r="O166" t="str">
            <v>U6</v>
          </cell>
          <cell r="U166">
            <v>0.58333333333333337</v>
          </cell>
          <cell r="V166">
            <v>0.875</v>
          </cell>
          <cell r="W166" t="str">
            <v>-</v>
          </cell>
          <cell r="X166" t="str">
            <v>-</v>
          </cell>
          <cell r="Y166">
            <v>0.58333333333333337</v>
          </cell>
          <cell r="Z166">
            <v>0.875</v>
          </cell>
          <cell r="AA166" t="str">
            <v>-</v>
          </cell>
          <cell r="AB166" t="str">
            <v>-</v>
          </cell>
          <cell r="AC166">
            <v>43206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  <cell r="AH166" t="str">
            <v>-</v>
          </cell>
          <cell r="AI166" t="str">
            <v>-</v>
          </cell>
          <cell r="AJ166" t="str">
            <v>-</v>
          </cell>
          <cell r="AK166" t="str">
            <v>-</v>
          </cell>
          <cell r="AM166" t="str">
            <v>-</v>
          </cell>
          <cell r="AN166" t="str">
            <v>-</v>
          </cell>
          <cell r="AO166" t="str">
            <v>-</v>
          </cell>
          <cell r="AP166" t="str">
            <v>-</v>
          </cell>
          <cell r="AQ166" t="str">
            <v>-</v>
          </cell>
          <cell r="AR166" t="str">
            <v>-</v>
          </cell>
          <cell r="AS166" t="str">
            <v>-</v>
          </cell>
          <cell r="AT166" t="str">
            <v>-</v>
          </cell>
          <cell r="AV166" t="str">
            <v>B03R</v>
          </cell>
          <cell r="AW166" t="str">
            <v>B09R</v>
          </cell>
          <cell r="AX166" t="str">
            <v>B20R</v>
          </cell>
          <cell r="AY166" t="str">
            <v>B29R</v>
          </cell>
          <cell r="BQ166">
            <v>2</v>
          </cell>
          <cell r="BT166">
            <v>5</v>
          </cell>
          <cell r="BU166">
            <v>42019</v>
          </cell>
          <cell r="BV166">
            <v>42019</v>
          </cell>
          <cell r="BW166">
            <v>341446.31</v>
          </cell>
          <cell r="BX166">
            <v>6302547.96</v>
          </cell>
          <cell r="BY166" t="str">
            <v>ZONA PAGA V268</v>
          </cell>
          <cell r="BZ166" t="str">
            <v>Contrato Directo Sonda</v>
          </cell>
          <cell r="CA166" t="str">
            <v>3G</v>
          </cell>
        </row>
        <row r="167">
          <cell r="B167" t="str">
            <v>Activa</v>
          </cell>
          <cell r="F167">
            <v>221</v>
          </cell>
          <cell r="G167" t="str">
            <v>RM-0793</v>
          </cell>
          <cell r="H167" t="str">
            <v>PB1269</v>
          </cell>
          <cell r="J167" t="str">
            <v>E-4-295-OP-5</v>
          </cell>
          <cell r="L167" t="str">
            <v>RECOLETA</v>
          </cell>
          <cell r="M167" t="str">
            <v>Parada 4 / (M) Einstein</v>
          </cell>
          <cell r="N167" t="str">
            <v>NO</v>
          </cell>
          <cell r="O167" t="str">
            <v>U6</v>
          </cell>
          <cell r="U167">
            <v>0.27083333333333331</v>
          </cell>
          <cell r="V167">
            <v>0.39583333333333331</v>
          </cell>
          <cell r="W167">
            <v>0.6875</v>
          </cell>
          <cell r="X167">
            <v>0.89583333333333337</v>
          </cell>
          <cell r="Y167">
            <v>0.27083333333333331</v>
          </cell>
          <cell r="Z167">
            <v>0.39583333333333331</v>
          </cell>
          <cell r="AA167">
            <v>0.6875</v>
          </cell>
          <cell r="AB167">
            <v>0.89583333333333337</v>
          </cell>
          <cell r="AC167">
            <v>43206</v>
          </cell>
          <cell r="AD167" t="str">
            <v>-</v>
          </cell>
          <cell r="AE167" t="str">
            <v>-</v>
          </cell>
          <cell r="AF167" t="str">
            <v>-</v>
          </cell>
          <cell r="AG167" t="str">
            <v>-</v>
          </cell>
          <cell r="AH167" t="str">
            <v>-</v>
          </cell>
          <cell r="AI167" t="str">
            <v>-</v>
          </cell>
          <cell r="AJ167" t="str">
            <v>-</v>
          </cell>
          <cell r="AK167" t="str">
            <v>-</v>
          </cell>
          <cell r="AM167" t="str">
            <v>-</v>
          </cell>
          <cell r="AN167" t="str">
            <v>-</v>
          </cell>
          <cell r="AO167" t="str">
            <v>-</v>
          </cell>
          <cell r="AP167" t="str">
            <v>-</v>
          </cell>
          <cell r="AQ167" t="str">
            <v>-</v>
          </cell>
          <cell r="AR167" t="str">
            <v>-</v>
          </cell>
          <cell r="AS167" t="str">
            <v>-</v>
          </cell>
          <cell r="AT167" t="str">
            <v>-</v>
          </cell>
          <cell r="AV167" t="str">
            <v>B14I</v>
          </cell>
          <cell r="AW167" t="str">
            <v>B21R</v>
          </cell>
          <cell r="BQ167">
            <v>2</v>
          </cell>
          <cell r="BT167">
            <v>2</v>
          </cell>
          <cell r="BU167">
            <v>42019</v>
          </cell>
          <cell r="BV167">
            <v>42019</v>
          </cell>
          <cell r="BW167">
            <v>347139.83</v>
          </cell>
          <cell r="BX167">
            <v>6302541.9400000004</v>
          </cell>
          <cell r="BY167" t="str">
            <v>ZONA PAGA V268</v>
          </cell>
          <cell r="BZ167" t="str">
            <v>Contrato Directo Sonda</v>
          </cell>
          <cell r="CA167" t="str">
            <v>3G</v>
          </cell>
        </row>
        <row r="168">
          <cell r="B168" t="str">
            <v>Activa</v>
          </cell>
          <cell r="F168">
            <v>222</v>
          </cell>
          <cell r="G168" t="str">
            <v>RM-0794</v>
          </cell>
          <cell r="H168" t="str">
            <v>PF446</v>
          </cell>
          <cell r="J168" t="str">
            <v>L-34-52-5-PO</v>
          </cell>
          <cell r="L168" t="str">
            <v>PUENTE ALTO</v>
          </cell>
          <cell r="M168" t="str">
            <v>Parada 5 / (M) Elisa Correa</v>
          </cell>
          <cell r="N168" t="str">
            <v>NO</v>
          </cell>
          <cell r="O168" t="str">
            <v>U7</v>
          </cell>
          <cell r="U168">
            <v>0.58333333333333337</v>
          </cell>
          <cell r="V168">
            <v>0.91666666666666663</v>
          </cell>
          <cell r="W168" t="str">
            <v>-</v>
          </cell>
          <cell r="X168" t="str">
            <v>-</v>
          </cell>
          <cell r="Y168">
            <v>0.58333333333333337</v>
          </cell>
          <cell r="Z168">
            <v>0.91666666666666663</v>
          </cell>
          <cell r="AA168" t="str">
            <v>-</v>
          </cell>
          <cell r="AB168" t="str">
            <v>-</v>
          </cell>
          <cell r="AC168">
            <v>43102</v>
          </cell>
          <cell r="AD168" t="str">
            <v>-</v>
          </cell>
          <cell r="AE168" t="str">
            <v>-</v>
          </cell>
          <cell r="AF168" t="str">
            <v>-</v>
          </cell>
          <cell r="AG168" t="str">
            <v>-</v>
          </cell>
          <cell r="AH168" t="str">
            <v>-</v>
          </cell>
          <cell r="AI168" t="str">
            <v>-</v>
          </cell>
          <cell r="AJ168" t="str">
            <v>-</v>
          </cell>
          <cell r="AK168" t="str">
            <v>-</v>
          </cell>
          <cell r="AM168" t="str">
            <v>-</v>
          </cell>
          <cell r="AN168" t="str">
            <v>-</v>
          </cell>
          <cell r="AO168" t="str">
            <v>-</v>
          </cell>
          <cell r="AP168" t="str">
            <v>-</v>
          </cell>
          <cell r="AQ168" t="str">
            <v>-</v>
          </cell>
          <cell r="AR168" t="str">
            <v>-</v>
          </cell>
          <cell r="AS168" t="str">
            <v>-</v>
          </cell>
          <cell r="AT168" t="str">
            <v>-</v>
          </cell>
          <cell r="AV168" t="str">
            <v>F09R</v>
          </cell>
          <cell r="BQ168">
            <v>1</v>
          </cell>
          <cell r="BU168">
            <v>42019</v>
          </cell>
          <cell r="BV168">
            <v>42019</v>
          </cell>
          <cell r="BW168">
            <v>353055.39</v>
          </cell>
          <cell r="BX168">
            <v>6284458.21</v>
          </cell>
          <cell r="BY168" t="str">
            <v>ZONA PAGA V268</v>
          </cell>
          <cell r="BZ168" t="str">
            <v>Contrato Directo Sonda</v>
          </cell>
          <cell r="CA168" t="str">
            <v>3G</v>
          </cell>
        </row>
        <row r="169">
          <cell r="B169" t="str">
            <v>Activa</v>
          </cell>
          <cell r="F169">
            <v>223</v>
          </cell>
          <cell r="G169" t="str">
            <v>RM-0795</v>
          </cell>
          <cell r="H169" t="str">
            <v>PF446</v>
          </cell>
          <cell r="J169" t="str">
            <v>L-34-52-5-PO</v>
          </cell>
          <cell r="L169" t="str">
            <v>PUENTE ALTO</v>
          </cell>
          <cell r="M169" t="str">
            <v>Parada 5 / (M) Elisa Correa</v>
          </cell>
          <cell r="N169" t="str">
            <v>NO</v>
          </cell>
          <cell r="O169" t="str">
            <v>U7</v>
          </cell>
          <cell r="U169">
            <v>0.58333333333333337</v>
          </cell>
          <cell r="V169">
            <v>0.91666666666666663</v>
          </cell>
          <cell r="W169" t="str">
            <v>-</v>
          </cell>
          <cell r="X169" t="str">
            <v>-</v>
          </cell>
          <cell r="Y169">
            <v>0.58333333333333337</v>
          </cell>
          <cell r="Z169">
            <v>0.91666666666666663</v>
          </cell>
          <cell r="AA169" t="str">
            <v>-</v>
          </cell>
          <cell r="AB169" t="str">
            <v>-</v>
          </cell>
          <cell r="AC169">
            <v>43102</v>
          </cell>
          <cell r="AD169" t="str">
            <v>-</v>
          </cell>
          <cell r="AE169" t="str">
            <v>-</v>
          </cell>
          <cell r="AF169" t="str">
            <v>-</v>
          </cell>
          <cell r="AG169" t="str">
            <v>-</v>
          </cell>
          <cell r="AH169" t="str">
            <v>-</v>
          </cell>
          <cell r="AI169" t="str">
            <v>-</v>
          </cell>
          <cell r="AJ169" t="str">
            <v>-</v>
          </cell>
          <cell r="AK169" t="str">
            <v>-</v>
          </cell>
          <cell r="AM169" t="str">
            <v>-</v>
          </cell>
          <cell r="AN169" t="str">
            <v>-</v>
          </cell>
          <cell r="AO169" t="str">
            <v>-</v>
          </cell>
          <cell r="AP169" t="str">
            <v>-</v>
          </cell>
          <cell r="AQ169" t="str">
            <v>-</v>
          </cell>
          <cell r="AR169" t="str">
            <v>-</v>
          </cell>
          <cell r="AS169" t="str">
            <v>-</v>
          </cell>
          <cell r="AT169" t="str">
            <v>-</v>
          </cell>
          <cell r="AV169" t="str">
            <v>F13I</v>
          </cell>
          <cell r="BQ169">
            <v>1</v>
          </cell>
          <cell r="BU169">
            <v>42019</v>
          </cell>
          <cell r="BV169">
            <v>42019</v>
          </cell>
          <cell r="BW169">
            <v>353055.39</v>
          </cell>
          <cell r="BX169">
            <v>6284458.21</v>
          </cell>
          <cell r="BY169" t="str">
            <v>ZONA PAGA V268</v>
          </cell>
          <cell r="BZ169" t="str">
            <v>Contrato Directo Sonda</v>
          </cell>
          <cell r="CA169" t="str">
            <v>3G</v>
          </cell>
        </row>
        <row r="170">
          <cell r="B170" t="str">
            <v>Activa</v>
          </cell>
          <cell r="F170">
            <v>224</v>
          </cell>
          <cell r="G170" t="str">
            <v>RM-0796</v>
          </cell>
          <cell r="H170" t="str">
            <v>PF446</v>
          </cell>
          <cell r="J170" t="str">
            <v>L-34-52-5-PO</v>
          </cell>
          <cell r="L170" t="str">
            <v>PUENTE ALTO</v>
          </cell>
          <cell r="M170" t="str">
            <v>Parada 5 / (M) Elisa Correa</v>
          </cell>
          <cell r="N170" t="str">
            <v>NO</v>
          </cell>
          <cell r="O170" t="str">
            <v>U7</v>
          </cell>
          <cell r="U170">
            <v>0.58333333333333337</v>
          </cell>
          <cell r="V170">
            <v>0.91666666666666663</v>
          </cell>
          <cell r="W170" t="str">
            <v>-</v>
          </cell>
          <cell r="X170" t="str">
            <v>-</v>
          </cell>
          <cell r="Y170">
            <v>0.58333333333333337</v>
          </cell>
          <cell r="Z170">
            <v>0.91666666666666663</v>
          </cell>
          <cell r="AA170" t="str">
            <v>-</v>
          </cell>
          <cell r="AB170" t="str">
            <v>-</v>
          </cell>
          <cell r="AC170">
            <v>43102</v>
          </cell>
          <cell r="AD170" t="str">
            <v>-</v>
          </cell>
          <cell r="AE170" t="str">
            <v>-</v>
          </cell>
          <cell r="AF170" t="str">
            <v>-</v>
          </cell>
          <cell r="AG170" t="str">
            <v>-</v>
          </cell>
          <cell r="AH170" t="str">
            <v>-</v>
          </cell>
          <cell r="AI170" t="str">
            <v>-</v>
          </cell>
          <cell r="AJ170" t="str">
            <v>-</v>
          </cell>
          <cell r="AK170" t="str">
            <v>-</v>
          </cell>
          <cell r="AM170" t="str">
            <v>-</v>
          </cell>
          <cell r="AN170" t="str">
            <v>-</v>
          </cell>
          <cell r="AO170" t="str">
            <v>-</v>
          </cell>
          <cell r="AP170" t="str">
            <v>-</v>
          </cell>
          <cell r="AQ170" t="str">
            <v>-</v>
          </cell>
          <cell r="AR170" t="str">
            <v>-</v>
          </cell>
          <cell r="AS170" t="str">
            <v>-</v>
          </cell>
          <cell r="AT170" t="str">
            <v>-</v>
          </cell>
          <cell r="AV170" t="str">
            <v>F15R</v>
          </cell>
          <cell r="BQ170">
            <v>1</v>
          </cell>
          <cell r="BU170">
            <v>42019</v>
          </cell>
          <cell r="BV170">
            <v>42019</v>
          </cell>
          <cell r="BW170">
            <v>353055.39</v>
          </cell>
          <cell r="BX170">
            <v>6284458.21</v>
          </cell>
          <cell r="BY170" t="str">
            <v>ZONA PAGA V268</v>
          </cell>
          <cell r="BZ170" t="str">
            <v>Contrato Directo Sonda</v>
          </cell>
          <cell r="CA170" t="str">
            <v>3G</v>
          </cell>
        </row>
        <row r="171">
          <cell r="B171" t="str">
            <v>Activa</v>
          </cell>
          <cell r="F171">
            <v>225</v>
          </cell>
          <cell r="G171" t="str">
            <v>RM-0797</v>
          </cell>
          <cell r="H171" t="str">
            <v>PF446</v>
          </cell>
          <cell r="J171" t="str">
            <v>L-34-52-5-PO</v>
          </cell>
          <cell r="L171" t="str">
            <v>PUENTE ALTO</v>
          </cell>
          <cell r="M171" t="str">
            <v>Parada 5 / (M) Elisa Correa</v>
          </cell>
          <cell r="N171" t="str">
            <v>NO</v>
          </cell>
          <cell r="O171" t="str">
            <v>U7</v>
          </cell>
          <cell r="U171">
            <v>0.58333333333333337</v>
          </cell>
          <cell r="V171">
            <v>0.91666666666666663</v>
          </cell>
          <cell r="W171" t="str">
            <v>-</v>
          </cell>
          <cell r="X171" t="str">
            <v>-</v>
          </cell>
          <cell r="Y171">
            <v>0.58333333333333337</v>
          </cell>
          <cell r="Z171">
            <v>0.91666666666666663</v>
          </cell>
          <cell r="AA171" t="str">
            <v>-</v>
          </cell>
          <cell r="AB171" t="str">
            <v>-</v>
          </cell>
          <cell r="AC171">
            <v>43102</v>
          </cell>
          <cell r="AD171" t="str">
            <v>-</v>
          </cell>
          <cell r="AE171" t="str">
            <v>-</v>
          </cell>
          <cell r="AF171" t="str">
            <v>-</v>
          </cell>
          <cell r="AG171" t="str">
            <v>-</v>
          </cell>
          <cell r="AH171" t="str">
            <v>-</v>
          </cell>
          <cell r="AI171" t="str">
            <v>-</v>
          </cell>
          <cell r="AJ171" t="str">
            <v>-</v>
          </cell>
          <cell r="AK171" t="str">
            <v>-</v>
          </cell>
          <cell r="AM171" t="str">
            <v>-</v>
          </cell>
          <cell r="AN171" t="str">
            <v>-</v>
          </cell>
          <cell r="AO171" t="str">
            <v>-</v>
          </cell>
          <cell r="AP171" t="str">
            <v>-</v>
          </cell>
          <cell r="AQ171" t="str">
            <v>-</v>
          </cell>
          <cell r="AR171" t="str">
            <v>-</v>
          </cell>
          <cell r="AS171" t="str">
            <v>-</v>
          </cell>
          <cell r="AT171" t="str">
            <v>-</v>
          </cell>
          <cell r="AV171" t="str">
            <v>F24R</v>
          </cell>
          <cell r="BQ171">
            <v>1</v>
          </cell>
          <cell r="BU171">
            <v>42019</v>
          </cell>
          <cell r="BV171">
            <v>42019</v>
          </cell>
          <cell r="BW171">
            <v>353055.39</v>
          </cell>
          <cell r="BX171">
            <v>6284458.21</v>
          </cell>
          <cell r="BY171" t="str">
            <v>ZONA PAGA V268</v>
          </cell>
          <cell r="BZ171" t="str">
            <v>Contrato Directo Sonda</v>
          </cell>
          <cell r="CA171" t="str">
            <v>3G</v>
          </cell>
        </row>
        <row r="172">
          <cell r="B172" t="str">
            <v>Activa</v>
          </cell>
          <cell r="F172">
            <v>226</v>
          </cell>
          <cell r="G172" t="str">
            <v>RM-0798</v>
          </cell>
          <cell r="H172" t="str">
            <v>PA113</v>
          </cell>
          <cell r="J172" t="str">
            <v>E-20-190-SN-40</v>
          </cell>
          <cell r="L172" t="str">
            <v>SANTIAGO</v>
          </cell>
          <cell r="M172" t="str">
            <v>Parada 3 / Mercado Central</v>
          </cell>
          <cell r="N172" t="str">
            <v>NO</v>
          </cell>
          <cell r="O172" t="str">
            <v>U2</v>
          </cell>
          <cell r="U172">
            <v>0.625</v>
          </cell>
          <cell r="V172">
            <v>0.875</v>
          </cell>
          <cell r="W172" t="str">
            <v>-</v>
          </cell>
          <cell r="X172" t="str">
            <v>-</v>
          </cell>
          <cell r="Y172" t="str">
            <v>-</v>
          </cell>
          <cell r="Z172" t="str">
            <v>-</v>
          </cell>
          <cell r="AA172" t="str">
            <v>-</v>
          </cell>
          <cell r="AB172" t="str">
            <v>-</v>
          </cell>
          <cell r="AD172">
            <v>0.70833333333333337</v>
          </cell>
          <cell r="AE172" t="str">
            <v xml:space="preserve"> 21:00</v>
          </cell>
          <cell r="AF172" t="str">
            <v>-</v>
          </cell>
          <cell r="AG172" t="str">
            <v>-</v>
          </cell>
          <cell r="AH172" t="str">
            <v>-</v>
          </cell>
          <cell r="AI172" t="str">
            <v>-</v>
          </cell>
          <cell r="AJ172" t="str">
            <v>-</v>
          </cell>
          <cell r="AK172" t="str">
            <v>-</v>
          </cell>
          <cell r="AM172" t="str">
            <v>-</v>
          </cell>
          <cell r="AN172" t="str">
            <v>-</v>
          </cell>
          <cell r="AO172" t="str">
            <v>-</v>
          </cell>
          <cell r="AP172" t="str">
            <v>-</v>
          </cell>
          <cell r="AQ172" t="str">
            <v>-</v>
          </cell>
          <cell r="AR172" t="str">
            <v>-</v>
          </cell>
          <cell r="AS172" t="str">
            <v>-</v>
          </cell>
          <cell r="AT172" t="str">
            <v>-</v>
          </cell>
          <cell r="AV172" t="str">
            <v>203R</v>
          </cell>
          <cell r="AW172" t="str">
            <v>208R</v>
          </cell>
          <cell r="BQ172">
            <v>2</v>
          </cell>
          <cell r="BU172">
            <v>42021</v>
          </cell>
          <cell r="BV172">
            <v>42021</v>
          </cell>
          <cell r="BW172">
            <v>346820.59</v>
          </cell>
          <cell r="BX172">
            <v>6299408.1699999999</v>
          </cell>
          <cell r="BY172" t="str">
            <v>ZONA PAGA V268</v>
          </cell>
          <cell r="BZ172" t="str">
            <v>Contrato Directo Sonda</v>
          </cell>
          <cell r="CA172" t="str">
            <v>3G</v>
          </cell>
        </row>
        <row r="173">
          <cell r="B173" t="str">
            <v>Activa</v>
          </cell>
          <cell r="F173">
            <v>227</v>
          </cell>
          <cell r="G173" t="str">
            <v>RM-0799</v>
          </cell>
          <cell r="H173" t="str">
            <v>PB159</v>
          </cell>
          <cell r="J173" t="str">
            <v>T-4-19-SN-4</v>
          </cell>
          <cell r="L173" t="str">
            <v>RECOLETA</v>
          </cell>
          <cell r="M173" t="str">
            <v>Parada 4 / Recoleta   Franciscana</v>
          </cell>
          <cell r="N173" t="str">
            <v>NO</v>
          </cell>
          <cell r="O173" t="str">
            <v>U2</v>
          </cell>
          <cell r="U173">
            <v>0.625</v>
          </cell>
          <cell r="V173">
            <v>0.875</v>
          </cell>
          <cell r="W173" t="str">
            <v>-</v>
          </cell>
          <cell r="X173" t="str">
            <v>-</v>
          </cell>
          <cell r="Y173" t="str">
            <v>-</v>
          </cell>
          <cell r="Z173" t="str">
            <v>-</v>
          </cell>
          <cell r="AA173" t="str">
            <v>-</v>
          </cell>
          <cell r="AB173" t="str">
            <v>-</v>
          </cell>
          <cell r="AD173" t="str">
            <v>-</v>
          </cell>
          <cell r="AE173" t="str">
            <v>-</v>
          </cell>
          <cell r="AF173" t="str">
            <v>-</v>
          </cell>
          <cell r="AG173" t="str">
            <v>-</v>
          </cell>
          <cell r="AH173" t="str">
            <v>-</v>
          </cell>
          <cell r="AI173" t="str">
            <v>-</v>
          </cell>
          <cell r="AJ173" t="str">
            <v>-</v>
          </cell>
          <cell r="AK173" t="str">
            <v>-</v>
          </cell>
          <cell r="AM173" t="str">
            <v>-</v>
          </cell>
          <cell r="AN173" t="str">
            <v>-</v>
          </cell>
          <cell r="AO173" t="str">
            <v>-</v>
          </cell>
          <cell r="AP173" t="str">
            <v>-</v>
          </cell>
          <cell r="AQ173" t="str">
            <v>-</v>
          </cell>
          <cell r="AR173" t="str">
            <v>-</v>
          </cell>
          <cell r="AS173" t="str">
            <v>-</v>
          </cell>
          <cell r="AT173" t="str">
            <v>-</v>
          </cell>
          <cell r="AV173" t="str">
            <v>203R</v>
          </cell>
          <cell r="AW173" t="str">
            <v>208R</v>
          </cell>
          <cell r="BQ173">
            <v>1</v>
          </cell>
          <cell r="BU173">
            <v>42021</v>
          </cell>
          <cell r="BV173">
            <v>42021</v>
          </cell>
          <cell r="BW173">
            <v>346830.11</v>
          </cell>
          <cell r="BX173">
            <v>6299626.4400000004</v>
          </cell>
          <cell r="BY173" t="str">
            <v>ZONA PAGA V268</v>
          </cell>
          <cell r="BZ173" t="str">
            <v>Contrato Directo Sonda</v>
          </cell>
          <cell r="CA173" t="str">
            <v>3G</v>
          </cell>
        </row>
        <row r="174">
          <cell r="B174" t="str">
            <v>Activa</v>
          </cell>
          <cell r="F174">
            <v>228</v>
          </cell>
          <cell r="G174" t="str">
            <v>RM-0800</v>
          </cell>
          <cell r="H174" t="str">
            <v>PB161</v>
          </cell>
          <cell r="J174" t="str">
            <v>T-4-19-SN-10</v>
          </cell>
          <cell r="L174" t="str">
            <v>RECOLETA</v>
          </cell>
          <cell r="M174" t="str">
            <v>Parada  / (M) Patronato</v>
          </cell>
          <cell r="N174" t="str">
            <v>NO</v>
          </cell>
          <cell r="O174" t="str">
            <v>U2</v>
          </cell>
          <cell r="U174">
            <v>0.625</v>
          </cell>
          <cell r="V174">
            <v>0.875</v>
          </cell>
          <cell r="W174" t="str">
            <v>-</v>
          </cell>
          <cell r="X174" t="str">
            <v>-</v>
          </cell>
          <cell r="Y174" t="str">
            <v>-</v>
          </cell>
          <cell r="Z174" t="str">
            <v>-</v>
          </cell>
          <cell r="AA174" t="str">
            <v>-</v>
          </cell>
          <cell r="AB174" t="str">
            <v>-</v>
          </cell>
          <cell r="AD174" t="str">
            <v>-</v>
          </cell>
          <cell r="AE174" t="str">
            <v>-</v>
          </cell>
          <cell r="AF174" t="str">
            <v>-</v>
          </cell>
          <cell r="AG174" t="str">
            <v>-</v>
          </cell>
          <cell r="AH174" t="str">
            <v>-</v>
          </cell>
          <cell r="AI174" t="str">
            <v>-</v>
          </cell>
          <cell r="AJ174" t="str">
            <v>-</v>
          </cell>
          <cell r="AK174" t="str">
            <v>-</v>
          </cell>
          <cell r="AM174" t="str">
            <v>-</v>
          </cell>
          <cell r="AN174" t="str">
            <v>-</v>
          </cell>
          <cell r="AO174" t="str">
            <v>-</v>
          </cell>
          <cell r="AP174" t="str">
            <v>-</v>
          </cell>
          <cell r="AQ174" t="str">
            <v>-</v>
          </cell>
          <cell r="AR174" t="str">
            <v>-</v>
          </cell>
          <cell r="AS174" t="str">
            <v>-</v>
          </cell>
          <cell r="AT174" t="str">
            <v>-</v>
          </cell>
          <cell r="AV174" t="str">
            <v>203R</v>
          </cell>
          <cell r="AW174" t="str">
            <v>208R</v>
          </cell>
          <cell r="BQ174">
            <v>1</v>
          </cell>
          <cell r="BU174">
            <v>42021</v>
          </cell>
          <cell r="BV174">
            <v>42021</v>
          </cell>
          <cell r="BW174">
            <v>346913.13</v>
          </cell>
          <cell r="BX174">
            <v>6299951.7300000004</v>
          </cell>
          <cell r="BY174" t="str">
            <v>ZONA PAGA V268</v>
          </cell>
          <cell r="BZ174" t="str">
            <v>Contrato Directo Sonda</v>
          </cell>
          <cell r="CA174" t="str">
            <v>3G</v>
          </cell>
        </row>
        <row r="175">
          <cell r="B175" t="str">
            <v>Activa</v>
          </cell>
          <cell r="F175">
            <v>229</v>
          </cell>
          <cell r="G175" t="str">
            <v>RM-0801</v>
          </cell>
          <cell r="H175" t="str">
            <v>PD187</v>
          </cell>
          <cell r="J175" t="str">
            <v>E-18-12-NS-5</v>
          </cell>
          <cell r="L175" t="str">
            <v>ÑUÑOA</v>
          </cell>
          <cell r="M175" t="str">
            <v>Parada 6 / (M) Plaza Egaña</v>
          </cell>
          <cell r="N175" t="str">
            <v>NO</v>
          </cell>
          <cell r="O175" t="str">
            <v>U2</v>
          </cell>
          <cell r="U175">
            <v>0.625</v>
          </cell>
          <cell r="V175">
            <v>0.875</v>
          </cell>
          <cell r="W175" t="str">
            <v>-</v>
          </cell>
          <cell r="X175" t="str">
            <v>-</v>
          </cell>
          <cell r="Y175" t="str">
            <v>-</v>
          </cell>
          <cell r="Z175" t="str">
            <v>-</v>
          </cell>
          <cell r="AA175" t="str">
            <v>-</v>
          </cell>
          <cell r="AB175" t="str">
            <v>-</v>
          </cell>
          <cell r="AD175">
            <v>0.70833333333333337</v>
          </cell>
          <cell r="AE175" t="str">
            <v xml:space="preserve"> 21:00</v>
          </cell>
          <cell r="AF175" t="str">
            <v>-</v>
          </cell>
          <cell r="AG175" t="str">
            <v>-</v>
          </cell>
          <cell r="AH175" t="str">
            <v>-</v>
          </cell>
          <cell r="AI175" t="str">
            <v>-</v>
          </cell>
          <cell r="AJ175" t="str">
            <v>-</v>
          </cell>
          <cell r="AK175" t="str">
            <v>-</v>
          </cell>
          <cell r="AM175" t="str">
            <v>-</v>
          </cell>
          <cell r="AN175" t="str">
            <v>-</v>
          </cell>
          <cell r="AO175" t="str">
            <v>-</v>
          </cell>
          <cell r="AP175" t="str">
            <v>-</v>
          </cell>
          <cell r="AQ175" t="str">
            <v>-</v>
          </cell>
          <cell r="AR175" t="str">
            <v>-</v>
          </cell>
          <cell r="AS175" t="str">
            <v>-</v>
          </cell>
          <cell r="AT175" t="str">
            <v>-</v>
          </cell>
          <cell r="AV175" t="str">
            <v>216R</v>
          </cell>
          <cell r="AW175" t="str">
            <v>219eR</v>
          </cell>
          <cell r="BQ175">
            <v>2</v>
          </cell>
          <cell r="BU175">
            <v>42021</v>
          </cell>
          <cell r="BV175">
            <v>42021</v>
          </cell>
          <cell r="BW175">
            <v>353993.38</v>
          </cell>
          <cell r="BX175">
            <v>6297395.2300000004</v>
          </cell>
          <cell r="BY175" t="str">
            <v>ZONA PAGA V268</v>
          </cell>
          <cell r="BZ175" t="str">
            <v>Contrato Directo Sonda</v>
          </cell>
          <cell r="CA175" t="str">
            <v>3G</v>
          </cell>
        </row>
        <row r="176">
          <cell r="B176" t="str">
            <v>Eliminada</v>
          </cell>
          <cell r="F176">
            <v>230</v>
          </cell>
          <cell r="H176" t="str">
            <v>PA337</v>
          </cell>
          <cell r="J176" t="str">
            <v>E-20-53-PO-40</v>
          </cell>
          <cell r="L176" t="str">
            <v>SANTIAGO</v>
          </cell>
          <cell r="M176" t="str">
            <v>Parada 8 / (M) Los Héroes</v>
          </cell>
          <cell r="N176" t="str">
            <v>NO</v>
          </cell>
          <cell r="U176" t="str">
            <v>-</v>
          </cell>
          <cell r="V176" t="str">
            <v>-</v>
          </cell>
          <cell r="W176" t="str">
            <v>-</v>
          </cell>
          <cell r="X176" t="str">
            <v>-</v>
          </cell>
          <cell r="Y176" t="str">
            <v>-</v>
          </cell>
          <cell r="Z176" t="str">
            <v>-</v>
          </cell>
          <cell r="AA176" t="str">
            <v>-</v>
          </cell>
          <cell r="AB176" t="str">
            <v>-</v>
          </cell>
          <cell r="AD176" t="str">
            <v>-</v>
          </cell>
          <cell r="AE176" t="str">
            <v>-</v>
          </cell>
          <cell r="AF176" t="str">
            <v>-</v>
          </cell>
          <cell r="AG176" t="str">
            <v>-</v>
          </cell>
          <cell r="AH176" t="str">
            <v>-</v>
          </cell>
          <cell r="AI176" t="str">
            <v>-</v>
          </cell>
          <cell r="AJ176" t="str">
            <v>-</v>
          </cell>
          <cell r="AK176" t="str">
            <v>-</v>
          </cell>
          <cell r="AM176" t="str">
            <v>-</v>
          </cell>
          <cell r="AN176" t="str">
            <v>-</v>
          </cell>
          <cell r="AO176" t="str">
            <v>-</v>
          </cell>
          <cell r="AP176" t="str">
            <v>-</v>
          </cell>
          <cell r="AQ176" t="str">
            <v>-</v>
          </cell>
          <cell r="AR176" t="str">
            <v>-</v>
          </cell>
          <cell r="AS176" t="str">
            <v>-</v>
          </cell>
          <cell r="AT176" t="str">
            <v>-</v>
          </cell>
          <cell r="BU176">
            <v>41975</v>
          </cell>
          <cell r="BV176">
            <v>41975</v>
          </cell>
          <cell r="BW176">
            <v>345526.86</v>
          </cell>
          <cell r="BX176">
            <v>6297932.9299999997</v>
          </cell>
          <cell r="BY176" t="str">
            <v>ZONA PAGA V268</v>
          </cell>
        </row>
        <row r="177">
          <cell r="B177" t="str">
            <v>Activa</v>
          </cell>
          <cell r="F177">
            <v>231</v>
          </cell>
          <cell r="G177" t="str">
            <v>RM-0802</v>
          </cell>
          <cell r="H177" t="str">
            <v>PG195</v>
          </cell>
          <cell r="I177" t="str">
            <v>PG196</v>
          </cell>
          <cell r="J177" t="str">
            <v>T-23-205-SN-30</v>
          </cell>
          <cell r="K177" t="str">
            <v>T-23-205-SN-35</v>
          </cell>
          <cell r="L177" t="str">
            <v>LA PINTANA</v>
          </cell>
          <cell r="M177" t="str">
            <v>Parada 4 / Paradero 38   Santa Rosa</v>
          </cell>
          <cell r="N177" t="str">
            <v>NO</v>
          </cell>
          <cell r="O177" t="str">
            <v>U2</v>
          </cell>
          <cell r="U177">
            <v>0.22916666666666666</v>
          </cell>
          <cell r="V177">
            <v>0.41666666666666669</v>
          </cell>
          <cell r="W177" t="str">
            <v>-</v>
          </cell>
          <cell r="X177" t="str">
            <v>-</v>
          </cell>
          <cell r="Y177" t="str">
            <v>-</v>
          </cell>
          <cell r="Z177" t="str">
            <v>-</v>
          </cell>
          <cell r="AA177" t="str">
            <v>-</v>
          </cell>
          <cell r="AB177" t="str">
            <v>-</v>
          </cell>
          <cell r="AD177">
            <v>0.25</v>
          </cell>
          <cell r="AE177">
            <v>0.45833333333333331</v>
          </cell>
          <cell r="AF177" t="str">
            <v>-</v>
          </cell>
          <cell r="AG177" t="str">
            <v>-</v>
          </cell>
          <cell r="AH177" t="str">
            <v>-</v>
          </cell>
          <cell r="AI177" t="str">
            <v>-</v>
          </cell>
          <cell r="AJ177" t="str">
            <v>-</v>
          </cell>
          <cell r="AK177" t="str">
            <v>-</v>
          </cell>
          <cell r="AM177" t="str">
            <v>-</v>
          </cell>
          <cell r="AN177" t="str">
            <v>-</v>
          </cell>
          <cell r="AO177" t="str">
            <v>-</v>
          </cell>
          <cell r="AP177" t="str">
            <v>-</v>
          </cell>
          <cell r="AQ177" t="str">
            <v>-</v>
          </cell>
          <cell r="AR177" t="str">
            <v>-</v>
          </cell>
          <cell r="AS177" t="str">
            <v>-</v>
          </cell>
          <cell r="AT177" t="str">
            <v>-</v>
          </cell>
          <cell r="AV177" t="str">
            <v>230R</v>
          </cell>
          <cell r="AW177" t="str">
            <v>209R</v>
          </cell>
          <cell r="AX177" t="str">
            <v>212R</v>
          </cell>
          <cell r="AY177" t="str">
            <v>216I</v>
          </cell>
          <cell r="BQ177">
            <v>2</v>
          </cell>
          <cell r="BU177">
            <v>42021</v>
          </cell>
          <cell r="BV177">
            <v>42021</v>
          </cell>
          <cell r="BW177">
            <v>348906.25</v>
          </cell>
          <cell r="BX177">
            <v>6282342.25</v>
          </cell>
          <cell r="BY177" t="str">
            <v>ZONA PAGA V268</v>
          </cell>
          <cell r="BZ177" t="str">
            <v>Contrato Directo Sonda</v>
          </cell>
          <cell r="CA177" t="str">
            <v>3G</v>
          </cell>
        </row>
        <row r="178">
          <cell r="B178" t="str">
            <v>Activa</v>
          </cell>
          <cell r="F178">
            <v>232</v>
          </cell>
          <cell r="G178" t="str">
            <v>RM-0803</v>
          </cell>
          <cell r="H178" t="str">
            <v>PG133</v>
          </cell>
          <cell r="J178" t="str">
            <v>T-23-205-SN-45</v>
          </cell>
          <cell r="L178" t="str">
            <v>LA PINTANA</v>
          </cell>
          <cell r="M178" t="str">
            <v>Parada 2 / Plaza   de La Pintana</v>
          </cell>
          <cell r="N178" t="str">
            <v>NO</v>
          </cell>
          <cell r="O178" t="str">
            <v>U2</v>
          </cell>
          <cell r="U178">
            <v>0.22916666666666666</v>
          </cell>
          <cell r="V178">
            <v>0.41666666666666669</v>
          </cell>
          <cell r="W178" t="str">
            <v>-</v>
          </cell>
          <cell r="X178" t="str">
            <v>-</v>
          </cell>
          <cell r="Y178" t="str">
            <v>-</v>
          </cell>
          <cell r="Z178" t="str">
            <v>-</v>
          </cell>
          <cell r="AA178" t="str">
            <v>-</v>
          </cell>
          <cell r="AB178" t="str">
            <v>-</v>
          </cell>
          <cell r="AD178">
            <v>0.25</v>
          </cell>
          <cell r="AE178">
            <v>0.45833333333333331</v>
          </cell>
          <cell r="AF178" t="str">
            <v>-</v>
          </cell>
          <cell r="AG178" t="str">
            <v>-</v>
          </cell>
          <cell r="AH178" t="str">
            <v>-</v>
          </cell>
          <cell r="AI178" t="str">
            <v>-</v>
          </cell>
          <cell r="AJ178" t="str">
            <v>-</v>
          </cell>
          <cell r="AK178" t="str">
            <v>-</v>
          </cell>
          <cell r="AM178" t="str">
            <v>-</v>
          </cell>
          <cell r="AN178" t="str">
            <v>-</v>
          </cell>
          <cell r="AO178" t="str">
            <v>-</v>
          </cell>
          <cell r="AP178" t="str">
            <v>-</v>
          </cell>
          <cell r="AQ178" t="str">
            <v>-</v>
          </cell>
          <cell r="AR178" t="str">
            <v>-</v>
          </cell>
          <cell r="AS178" t="str">
            <v>-</v>
          </cell>
          <cell r="AT178" t="str">
            <v>-</v>
          </cell>
          <cell r="AV178" t="str">
            <v>205R</v>
          </cell>
          <cell r="AW178" t="str">
            <v>209R</v>
          </cell>
          <cell r="AX178" t="str">
            <v>230R</v>
          </cell>
          <cell r="AY178" t="str">
            <v>205eR</v>
          </cell>
          <cell r="AZ178" t="str">
            <v>207eR</v>
          </cell>
          <cell r="BA178" t="str">
            <v>209eR</v>
          </cell>
          <cell r="BQ178">
            <v>1</v>
          </cell>
          <cell r="BU178">
            <v>42021</v>
          </cell>
          <cell r="BV178">
            <v>42021</v>
          </cell>
          <cell r="BW178">
            <v>348836.51</v>
          </cell>
          <cell r="BX178">
            <v>6282971.7199999997</v>
          </cell>
          <cell r="BY178" t="str">
            <v>ZONA PAGA V268</v>
          </cell>
          <cell r="BZ178" t="str">
            <v>Contrato Directo Sonda</v>
          </cell>
          <cell r="CA178" t="str">
            <v>3G</v>
          </cell>
        </row>
        <row r="179">
          <cell r="B179" t="str">
            <v>Activa</v>
          </cell>
          <cell r="F179">
            <v>233</v>
          </cell>
          <cell r="G179" t="str">
            <v>RM-0804</v>
          </cell>
          <cell r="H179" t="str">
            <v>PG1666</v>
          </cell>
          <cell r="I179" t="str">
            <v>PG138</v>
          </cell>
          <cell r="J179" t="str">
            <v>T-23-205-SN-72</v>
          </cell>
          <cell r="K179" t="str">
            <v>T-23-205-SN-75</v>
          </cell>
          <cell r="L179" t="str">
            <v>LA PINTANA</v>
          </cell>
          <cell r="M179" t="str">
            <v>Parada 2 / Paradero 31   Santa Rosa</v>
          </cell>
          <cell r="N179" t="str">
            <v>NO</v>
          </cell>
          <cell r="O179" t="str">
            <v>U2</v>
          </cell>
          <cell r="U179">
            <v>0.22916666666666666</v>
          </cell>
          <cell r="V179">
            <v>0.41666666666666669</v>
          </cell>
          <cell r="W179" t="str">
            <v>-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D179">
            <v>0.25</v>
          </cell>
          <cell r="AE179">
            <v>0.45833333333333331</v>
          </cell>
          <cell r="AF179" t="str">
            <v>-</v>
          </cell>
          <cell r="AG179" t="str">
            <v>-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  <cell r="AR179" t="str">
            <v>-</v>
          </cell>
          <cell r="AS179" t="str">
            <v>-</v>
          </cell>
          <cell r="AT179" t="str">
            <v>-</v>
          </cell>
          <cell r="AV179" t="str">
            <v>205R</v>
          </cell>
          <cell r="AW179" t="str">
            <v>230R</v>
          </cell>
          <cell r="AX179" t="str">
            <v>209R</v>
          </cell>
          <cell r="AY179" t="str">
            <v>206R</v>
          </cell>
          <cell r="AZ179" t="str">
            <v>212R</v>
          </cell>
          <cell r="BA179" t="str">
            <v>216I</v>
          </cell>
          <cell r="BQ179">
            <v>2</v>
          </cell>
          <cell r="BU179">
            <v>42021</v>
          </cell>
          <cell r="BV179">
            <v>42021</v>
          </cell>
          <cell r="BW179">
            <v>348673.82</v>
          </cell>
          <cell r="BX179">
            <v>6284881.2999999998</v>
          </cell>
          <cell r="BY179" t="str">
            <v>ZONA PAGA V268</v>
          </cell>
          <cell r="BZ179" t="str">
            <v>Contrato Directo Sonda</v>
          </cell>
          <cell r="CA179" t="str">
            <v>3G</v>
          </cell>
        </row>
        <row r="180">
          <cell r="B180" t="str">
            <v>Activa</v>
          </cell>
          <cell r="F180">
            <v>234</v>
          </cell>
          <cell r="G180" t="str">
            <v>RM-0805</v>
          </cell>
          <cell r="H180" t="str">
            <v>PE71</v>
          </cell>
          <cell r="J180" t="str">
            <v>T-22-205-SN-15</v>
          </cell>
          <cell r="L180" t="str">
            <v>LA GRANJA</v>
          </cell>
          <cell r="M180" t="str">
            <v>Parada 2 / Hospital   Padre Hurtado</v>
          </cell>
          <cell r="N180" t="str">
            <v>NO</v>
          </cell>
          <cell r="O180" t="str">
            <v>U2</v>
          </cell>
          <cell r="U180">
            <v>0.23958333333333334</v>
          </cell>
          <cell r="V180">
            <v>0.41666666666666669</v>
          </cell>
          <cell r="W180">
            <v>0.66666666666666663</v>
          </cell>
          <cell r="X180">
            <v>0.83333333333333337</v>
          </cell>
          <cell r="Y180" t="str">
            <v>-</v>
          </cell>
          <cell r="Z180" t="str">
            <v>-</v>
          </cell>
          <cell r="AA180" t="str">
            <v>-</v>
          </cell>
          <cell r="AB180" t="str">
            <v>-</v>
          </cell>
          <cell r="AD180">
            <v>0.25</v>
          </cell>
          <cell r="AE180">
            <v>0.45833333333333331</v>
          </cell>
          <cell r="AF180" t="str">
            <v>-</v>
          </cell>
          <cell r="AG180" t="str">
            <v>-</v>
          </cell>
          <cell r="AH180" t="str">
            <v>-</v>
          </cell>
          <cell r="AI180" t="str">
            <v>-</v>
          </cell>
          <cell r="AJ180" t="str">
            <v>-</v>
          </cell>
          <cell r="AK180" t="str">
            <v>-</v>
          </cell>
          <cell r="AM180" t="str">
            <v>-</v>
          </cell>
          <cell r="AN180" t="str">
            <v>-</v>
          </cell>
          <cell r="AO180" t="str">
            <v>-</v>
          </cell>
          <cell r="AP180" t="str">
            <v>-</v>
          </cell>
          <cell r="AQ180" t="str">
            <v>-</v>
          </cell>
          <cell r="AR180" t="str">
            <v>-</v>
          </cell>
          <cell r="AS180" t="str">
            <v>-</v>
          </cell>
          <cell r="AT180" t="str">
            <v>-</v>
          </cell>
          <cell r="AV180" t="str">
            <v>203R</v>
          </cell>
          <cell r="AW180" t="str">
            <v>203eR</v>
          </cell>
          <cell r="AX180" t="str">
            <v>206R</v>
          </cell>
          <cell r="AY180" t="str">
            <v>212R</v>
          </cell>
          <cell r="AZ180" t="str">
            <v>216I</v>
          </cell>
          <cell r="BA180" t="str">
            <v>G01R</v>
          </cell>
          <cell r="BQ180">
            <v>2</v>
          </cell>
          <cell r="BU180">
            <v>42021</v>
          </cell>
          <cell r="BV180">
            <v>42021</v>
          </cell>
          <cell r="BW180">
            <v>348491.47</v>
          </cell>
          <cell r="BX180">
            <v>6286207.8499999996</v>
          </cell>
          <cell r="BY180" t="str">
            <v>ZONA PAGA V268</v>
          </cell>
          <cell r="BZ180" t="str">
            <v>Contrato Directo Sonda</v>
          </cell>
          <cell r="CA180" t="str">
            <v>3G</v>
          </cell>
        </row>
        <row r="181">
          <cell r="B181" t="str">
            <v>Eliminada</v>
          </cell>
          <cell r="F181">
            <v>235</v>
          </cell>
          <cell r="H181" t="str">
            <v>PE1313</v>
          </cell>
          <cell r="J181" t="str">
            <v>T-22-205-SN-12</v>
          </cell>
          <cell r="L181" t="str">
            <v>LA GRANJA</v>
          </cell>
          <cell r="M181" t="str">
            <v>Parada 4 / Hospital   Padre Hurtado</v>
          </cell>
          <cell r="N181" t="str">
            <v>NO</v>
          </cell>
          <cell r="U181" t="str">
            <v>-</v>
          </cell>
          <cell r="V181" t="str">
            <v>-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 t="str">
            <v>-</v>
          </cell>
          <cell r="AB181" t="str">
            <v>-</v>
          </cell>
          <cell r="AD181" t="str">
            <v>-</v>
          </cell>
          <cell r="AE181" t="str">
            <v>-</v>
          </cell>
          <cell r="AF181" t="str">
            <v>-</v>
          </cell>
          <cell r="AG181" t="str">
            <v>-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M181" t="str">
            <v>-</v>
          </cell>
          <cell r="AN181" t="str">
            <v>-</v>
          </cell>
          <cell r="AO181" t="str">
            <v>-</v>
          </cell>
          <cell r="AP181" t="str">
            <v>-</v>
          </cell>
          <cell r="AQ181" t="str">
            <v>-</v>
          </cell>
          <cell r="AR181" t="str">
            <v>-</v>
          </cell>
          <cell r="AS181" t="str">
            <v>-</v>
          </cell>
          <cell r="AT181" t="str">
            <v>-</v>
          </cell>
          <cell r="BU181">
            <v>42020</v>
          </cell>
          <cell r="BV181">
            <v>42020</v>
          </cell>
          <cell r="BW181">
            <v>348518.05</v>
          </cell>
          <cell r="BX181">
            <v>6286073.0800000001</v>
          </cell>
          <cell r="BY181" t="str">
            <v>ZONA PAGA V268</v>
          </cell>
        </row>
        <row r="182">
          <cell r="B182" t="str">
            <v>Activa</v>
          </cell>
          <cell r="F182">
            <v>236</v>
          </cell>
          <cell r="G182" t="str">
            <v>RM-0807</v>
          </cell>
          <cell r="H182" t="str">
            <v>PH191</v>
          </cell>
          <cell r="J182" t="str">
            <v>E-25-205-NS-77</v>
          </cell>
          <cell r="L182" t="str">
            <v>SAN MIGUEL</v>
          </cell>
          <cell r="M182" t="str">
            <v>Parada 5 / Departamental   Santa Rosa</v>
          </cell>
          <cell r="N182" t="str">
            <v>NO</v>
          </cell>
          <cell r="O182" t="str">
            <v>U2</v>
          </cell>
          <cell r="U182">
            <v>0.625</v>
          </cell>
          <cell r="V182">
            <v>0.875</v>
          </cell>
          <cell r="W182" t="str">
            <v>-</v>
          </cell>
          <cell r="X182" t="str">
            <v>-</v>
          </cell>
          <cell r="Y182" t="str">
            <v>-</v>
          </cell>
          <cell r="Z182" t="str">
            <v>-</v>
          </cell>
          <cell r="AA182" t="str">
            <v>-</v>
          </cell>
          <cell r="AB182" t="str">
            <v>-</v>
          </cell>
          <cell r="AD182">
            <v>0.70833333333333337</v>
          </cell>
          <cell r="AE182" t="str">
            <v xml:space="preserve"> 21:00</v>
          </cell>
          <cell r="AF182" t="str">
            <v>-</v>
          </cell>
          <cell r="AG182" t="str">
            <v>-</v>
          </cell>
          <cell r="AH182" t="str">
            <v>-</v>
          </cell>
          <cell r="AI182" t="str">
            <v>-</v>
          </cell>
          <cell r="AJ182" t="str">
            <v>-</v>
          </cell>
          <cell r="AK182" t="str">
            <v>-</v>
          </cell>
          <cell r="AM182" t="str">
            <v>-</v>
          </cell>
          <cell r="AN182" t="str">
            <v>-</v>
          </cell>
          <cell r="AO182" t="str">
            <v>-</v>
          </cell>
          <cell r="AP182" t="str">
            <v>-</v>
          </cell>
          <cell r="AQ182" t="str">
            <v>-</v>
          </cell>
          <cell r="AR182" t="str">
            <v>-</v>
          </cell>
          <cell r="AS182" t="str">
            <v>-</v>
          </cell>
          <cell r="AT182" t="str">
            <v>-</v>
          </cell>
          <cell r="AV182" t="str">
            <v>205I</v>
          </cell>
          <cell r="AW182" t="str">
            <v>209I</v>
          </cell>
          <cell r="AX182" t="str">
            <v>227I</v>
          </cell>
          <cell r="AY182" t="str">
            <v>230I</v>
          </cell>
          <cell r="AZ182" t="str">
            <v>205eI</v>
          </cell>
          <cell r="BA182" t="str">
            <v>207eI</v>
          </cell>
          <cell r="BB182" t="str">
            <v>209eI</v>
          </cell>
          <cell r="BQ182">
            <v>1</v>
          </cell>
          <cell r="BU182">
            <v>42021</v>
          </cell>
          <cell r="BV182">
            <v>42021</v>
          </cell>
          <cell r="BW182">
            <v>347812.26</v>
          </cell>
          <cell r="BX182">
            <v>6291207.4000000004</v>
          </cell>
          <cell r="BY182" t="str">
            <v>ZONA PAGA V268</v>
          </cell>
          <cell r="BZ182" t="str">
            <v>Contrato Directo Sonda</v>
          </cell>
          <cell r="CA182" t="str">
            <v>3G</v>
          </cell>
        </row>
        <row r="183">
          <cell r="B183" t="str">
            <v>Activa</v>
          </cell>
          <cell r="F183">
            <v>237</v>
          </cell>
          <cell r="G183" t="str">
            <v>RM-0808</v>
          </cell>
          <cell r="H183" t="str">
            <v>PC1220</v>
          </cell>
          <cell r="J183" t="str">
            <v>T-14-128-PO-34</v>
          </cell>
          <cell r="L183" t="str">
            <v>PROVIDENCIA</v>
          </cell>
          <cell r="M183" t="str">
            <v>Parada 7 / (M) Tobalaba</v>
          </cell>
          <cell r="N183" t="str">
            <v>NO</v>
          </cell>
          <cell r="O183" t="str">
            <v>U6</v>
          </cell>
          <cell r="U183">
            <v>0.25</v>
          </cell>
          <cell r="V183">
            <v>0.41666666666666669</v>
          </cell>
          <cell r="W183" t="str">
            <v>-</v>
          </cell>
          <cell r="X183" t="str">
            <v>-</v>
          </cell>
          <cell r="Y183">
            <v>0.25</v>
          </cell>
          <cell r="Z183">
            <v>0.41666666666666669</v>
          </cell>
          <cell r="AA183" t="str">
            <v>-</v>
          </cell>
          <cell r="AB183" t="str">
            <v>-</v>
          </cell>
          <cell r="AC183">
            <v>43206</v>
          </cell>
          <cell r="AD183" t="str">
            <v>-</v>
          </cell>
          <cell r="AE183" t="str">
            <v>-</v>
          </cell>
          <cell r="AF183" t="str">
            <v>-</v>
          </cell>
          <cell r="AG183" t="str">
            <v>-</v>
          </cell>
          <cell r="AH183" t="str">
            <v>-</v>
          </cell>
          <cell r="AI183" t="str">
            <v>-</v>
          </cell>
          <cell r="AJ183" t="str">
            <v>-</v>
          </cell>
          <cell r="AK183" t="str">
            <v>-</v>
          </cell>
          <cell r="AM183" t="str">
            <v>-</v>
          </cell>
          <cell r="AN183" t="str">
            <v>-</v>
          </cell>
          <cell r="AO183" t="str">
            <v>-</v>
          </cell>
          <cell r="AP183" t="str">
            <v>-</v>
          </cell>
          <cell r="AQ183" t="str">
            <v>-</v>
          </cell>
          <cell r="AR183" t="str">
            <v>-</v>
          </cell>
          <cell r="AS183" t="str">
            <v>-</v>
          </cell>
          <cell r="AT183" t="str">
            <v>-</v>
          </cell>
          <cell r="AV183" t="str">
            <v>C10eI</v>
          </cell>
          <cell r="BQ183">
            <v>2</v>
          </cell>
          <cell r="BT183">
            <v>3</v>
          </cell>
          <cell r="BU183">
            <v>42037</v>
          </cell>
          <cell r="BV183">
            <v>42037</v>
          </cell>
          <cell r="BW183">
            <v>350893</v>
          </cell>
          <cell r="BX183">
            <v>6301090</v>
          </cell>
          <cell r="BY183" t="str">
            <v>ZONA PAGA V268</v>
          </cell>
          <cell r="BZ183" t="str">
            <v>Contrato Directo Sonda</v>
          </cell>
          <cell r="CA183" t="str">
            <v>3G</v>
          </cell>
        </row>
        <row r="184">
          <cell r="B184" t="str">
            <v>Activa</v>
          </cell>
          <cell r="F184">
            <v>238</v>
          </cell>
          <cell r="G184" t="str">
            <v>RM-0809</v>
          </cell>
          <cell r="H184" t="str">
            <v>PH146</v>
          </cell>
          <cell r="J184" t="str">
            <v>E-25-205-NS-76</v>
          </cell>
          <cell r="L184" t="str">
            <v>SAN MIGUEL</v>
          </cell>
          <cell r="M184" t="str">
            <v>Parada 7 / Departamental   Santa Rosa</v>
          </cell>
          <cell r="N184" t="str">
            <v>NO</v>
          </cell>
          <cell r="O184" t="str">
            <v>U2</v>
          </cell>
          <cell r="U184">
            <v>0.625</v>
          </cell>
          <cell r="V184">
            <v>0.875</v>
          </cell>
          <cell r="W184" t="str">
            <v>-</v>
          </cell>
          <cell r="X184" t="str">
            <v>-</v>
          </cell>
          <cell r="Y184" t="str">
            <v>-</v>
          </cell>
          <cell r="Z184" t="str">
            <v>-</v>
          </cell>
          <cell r="AA184" t="str">
            <v>-</v>
          </cell>
          <cell r="AB184" t="str">
            <v>-</v>
          </cell>
          <cell r="AD184" t="str">
            <v>-</v>
          </cell>
          <cell r="AE184" t="str">
            <v>-</v>
          </cell>
          <cell r="AF184" t="str">
            <v>-</v>
          </cell>
          <cell r="AG184" t="str">
            <v>-</v>
          </cell>
          <cell r="AH184" t="str">
            <v>-</v>
          </cell>
          <cell r="AI184" t="str">
            <v>-</v>
          </cell>
          <cell r="AJ184" t="str">
            <v>-</v>
          </cell>
          <cell r="AK184" t="str">
            <v>-</v>
          </cell>
          <cell r="AM184" t="str">
            <v>-</v>
          </cell>
          <cell r="AN184" t="str">
            <v>-</v>
          </cell>
          <cell r="AO184" t="str">
            <v>-</v>
          </cell>
          <cell r="AP184" t="str">
            <v>-</v>
          </cell>
          <cell r="AQ184" t="str">
            <v>-</v>
          </cell>
          <cell r="AR184" t="str">
            <v>-</v>
          </cell>
          <cell r="AS184" t="str">
            <v>-</v>
          </cell>
          <cell r="AT184" t="str">
            <v>-</v>
          </cell>
          <cell r="AV184" t="str">
            <v>203I</v>
          </cell>
          <cell r="AW184" t="str">
            <v>203eI</v>
          </cell>
          <cell r="AX184" t="str">
            <v>206I</v>
          </cell>
          <cell r="AY184" t="str">
            <v>212I</v>
          </cell>
          <cell r="BQ184">
            <v>1</v>
          </cell>
          <cell r="BU184">
            <v>42037</v>
          </cell>
          <cell r="BV184">
            <v>42037</v>
          </cell>
          <cell r="BW184">
            <v>347791.19</v>
          </cell>
          <cell r="BX184">
            <v>6291347.1500000004</v>
          </cell>
          <cell r="BY184" t="str">
            <v>ZONA PAGA V268</v>
          </cell>
          <cell r="BZ184" t="str">
            <v>Contrato Directo Sonda</v>
          </cell>
          <cell r="CA184" t="str">
            <v>3G</v>
          </cell>
        </row>
        <row r="185">
          <cell r="B185" t="str">
            <v>Activa</v>
          </cell>
          <cell r="F185">
            <v>239</v>
          </cell>
          <cell r="G185" t="str">
            <v>RM-0810</v>
          </cell>
          <cell r="H185" t="str">
            <v>PG95</v>
          </cell>
          <cell r="J185" t="str">
            <v>E-24-205-NS-65</v>
          </cell>
          <cell r="L185" t="str">
            <v>SAN RAMÓN</v>
          </cell>
          <cell r="M185" t="str">
            <v>Parada 5 / (M) Santa Rosa</v>
          </cell>
          <cell r="N185" t="str">
            <v>NO</v>
          </cell>
          <cell r="O185" t="str">
            <v>U2</v>
          </cell>
          <cell r="U185">
            <v>0.22916666666666666</v>
          </cell>
          <cell r="V185">
            <v>0.70833333333333337</v>
          </cell>
          <cell r="W185" t="str">
            <v>-</v>
          </cell>
          <cell r="X185" t="str">
            <v>-</v>
          </cell>
          <cell r="Y185" t="str">
            <v>-</v>
          </cell>
          <cell r="Z185" t="str">
            <v>-</v>
          </cell>
          <cell r="AA185" t="str">
            <v>-</v>
          </cell>
          <cell r="AB185" t="str">
            <v>-</v>
          </cell>
          <cell r="AD185">
            <v>0.25</v>
          </cell>
          <cell r="AE185">
            <v>0.70833333333333337</v>
          </cell>
          <cell r="AF185" t="str">
            <v>-</v>
          </cell>
          <cell r="AG185" t="str">
            <v>-</v>
          </cell>
          <cell r="AH185" t="str">
            <v>-</v>
          </cell>
          <cell r="AI185" t="str">
            <v>-</v>
          </cell>
          <cell r="AJ185" t="str">
            <v>-</v>
          </cell>
          <cell r="AK185" t="str">
            <v>-</v>
          </cell>
          <cell r="AM185" t="str">
            <v>-</v>
          </cell>
          <cell r="AN185" t="str">
            <v>-</v>
          </cell>
          <cell r="AO185" t="str">
            <v>-</v>
          </cell>
          <cell r="AP185" t="str">
            <v>-</v>
          </cell>
          <cell r="AQ185" t="str">
            <v>-</v>
          </cell>
          <cell r="AR185" t="str">
            <v>-</v>
          </cell>
          <cell r="AS185" t="str">
            <v>-</v>
          </cell>
          <cell r="AT185" t="str">
            <v>-</v>
          </cell>
          <cell r="AV185" t="str">
            <v>206I</v>
          </cell>
          <cell r="AW185" t="str">
            <v>212I</v>
          </cell>
          <cell r="AX185" t="str">
            <v>216R</v>
          </cell>
          <cell r="AY185" t="str">
            <v>G01I</v>
          </cell>
          <cell r="BQ185">
            <v>1</v>
          </cell>
          <cell r="BU185">
            <v>42037</v>
          </cell>
          <cell r="BV185">
            <v>42037</v>
          </cell>
          <cell r="BW185">
            <v>348279.37</v>
          </cell>
          <cell r="BX185">
            <v>6287319.6600000001</v>
          </cell>
          <cell r="BY185" t="str">
            <v>ZONA PAGA V268</v>
          </cell>
          <cell r="BZ185" t="str">
            <v>Contrato Directo Sonda</v>
          </cell>
          <cell r="CA185" t="str">
            <v>3G</v>
          </cell>
        </row>
        <row r="186">
          <cell r="B186" t="str">
            <v>Activa</v>
          </cell>
          <cell r="F186">
            <v>240</v>
          </cell>
          <cell r="G186" t="str">
            <v>RM-0811</v>
          </cell>
          <cell r="H186" t="str">
            <v>PG1616</v>
          </cell>
          <cell r="J186" t="str">
            <v>E-24-205-NS-66</v>
          </cell>
          <cell r="L186" t="str">
            <v>SAN RAMÓN</v>
          </cell>
          <cell r="M186" t="str">
            <v>Parada 12 / (M) Santa Rosa</v>
          </cell>
          <cell r="N186" t="str">
            <v>NO</v>
          </cell>
          <cell r="O186" t="str">
            <v>U2</v>
          </cell>
          <cell r="U186">
            <v>0.22916666666666666</v>
          </cell>
          <cell r="V186">
            <v>0.70833333333333337</v>
          </cell>
          <cell r="W186" t="str">
            <v>-</v>
          </cell>
          <cell r="X186" t="str">
            <v>-</v>
          </cell>
          <cell r="Y186" t="str">
            <v>-</v>
          </cell>
          <cell r="Z186" t="str">
            <v>-</v>
          </cell>
          <cell r="AA186" t="str">
            <v>-</v>
          </cell>
          <cell r="AB186" t="str">
            <v>-</v>
          </cell>
          <cell r="AD186" t="str">
            <v>-</v>
          </cell>
          <cell r="AE186" t="str">
            <v>-</v>
          </cell>
          <cell r="AF186" t="str">
            <v>-</v>
          </cell>
          <cell r="AG186" t="str">
            <v>-</v>
          </cell>
          <cell r="AH186" t="str">
            <v>-</v>
          </cell>
          <cell r="AI186" t="str">
            <v>-</v>
          </cell>
          <cell r="AJ186" t="str">
            <v>-</v>
          </cell>
          <cell r="AK186" t="str">
            <v>-</v>
          </cell>
          <cell r="AM186" t="str">
            <v>-</v>
          </cell>
          <cell r="AN186" t="str">
            <v>-</v>
          </cell>
          <cell r="AO186" t="str">
            <v>-</v>
          </cell>
          <cell r="AP186" t="str">
            <v>-</v>
          </cell>
          <cell r="AQ186" t="str">
            <v>-</v>
          </cell>
          <cell r="AR186" t="str">
            <v>-</v>
          </cell>
          <cell r="AS186" t="str">
            <v>-</v>
          </cell>
          <cell r="AT186" t="str">
            <v>-</v>
          </cell>
          <cell r="AV186" t="str">
            <v>205I</v>
          </cell>
          <cell r="AW186" t="str">
            <v>205eI</v>
          </cell>
          <cell r="AX186" t="str">
            <v>230I</v>
          </cell>
          <cell r="AY186" t="str">
            <v>207eI</v>
          </cell>
          <cell r="AZ186" t="str">
            <v>209I</v>
          </cell>
          <cell r="BA186" t="str">
            <v>209eI</v>
          </cell>
          <cell r="BQ186">
            <v>2</v>
          </cell>
          <cell r="BU186">
            <v>42037</v>
          </cell>
          <cell r="BV186">
            <v>42037</v>
          </cell>
          <cell r="BW186">
            <v>348279.46</v>
          </cell>
          <cell r="BX186">
            <v>6287231.2599999998</v>
          </cell>
          <cell r="BY186" t="str">
            <v>ZONA PAGA V268</v>
          </cell>
          <cell r="BZ186" t="str">
            <v>Contrato Directo Sonda</v>
          </cell>
          <cell r="CA186" t="str">
            <v>3G</v>
          </cell>
        </row>
        <row r="187">
          <cell r="B187" t="str">
            <v>Activa</v>
          </cell>
          <cell r="F187">
            <v>243</v>
          </cell>
          <cell r="G187" t="str">
            <v>RM-0814</v>
          </cell>
          <cell r="H187" t="str">
            <v>PH198</v>
          </cell>
          <cell r="J187" t="str">
            <v>E-21-205-SN-35</v>
          </cell>
          <cell r="L187" t="str">
            <v>SAN JOAQUÍN</v>
          </cell>
          <cell r="M187" t="str">
            <v>Parada 4 / Departamental   Santa Rosa</v>
          </cell>
          <cell r="N187" t="str">
            <v>NO</v>
          </cell>
          <cell r="O187" t="str">
            <v>U2</v>
          </cell>
          <cell r="U187">
            <v>0.22916666666666666</v>
          </cell>
          <cell r="V187">
            <v>0.4375</v>
          </cell>
          <cell r="W187" t="str">
            <v>-</v>
          </cell>
          <cell r="X187" t="str">
            <v>-</v>
          </cell>
          <cell r="Y187" t="str">
            <v>-</v>
          </cell>
          <cell r="Z187" t="str">
            <v>-</v>
          </cell>
          <cell r="AA187" t="str">
            <v>-</v>
          </cell>
          <cell r="AB187" t="str">
            <v>-</v>
          </cell>
          <cell r="AD187" t="str">
            <v>-</v>
          </cell>
          <cell r="AE187" t="str">
            <v>-</v>
          </cell>
          <cell r="AF187" t="str">
            <v>-</v>
          </cell>
          <cell r="AG187" t="str">
            <v>-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 t="str">
            <v>-</v>
          </cell>
          <cell r="AR187" t="str">
            <v>-</v>
          </cell>
          <cell r="AS187" t="str">
            <v>-</v>
          </cell>
          <cell r="AT187" t="str">
            <v>-</v>
          </cell>
          <cell r="AV187" t="str">
            <v>205R</v>
          </cell>
          <cell r="AW187" t="str">
            <v>209R</v>
          </cell>
          <cell r="AX187" t="str">
            <v>227R</v>
          </cell>
          <cell r="AY187" t="str">
            <v>230R</v>
          </cell>
          <cell r="AZ187" t="str">
            <v>205eR</v>
          </cell>
          <cell r="BA187" t="str">
            <v>207eR</v>
          </cell>
          <cell r="BB187" t="str">
            <v>209eR</v>
          </cell>
          <cell r="BQ187">
            <v>1</v>
          </cell>
          <cell r="BU187">
            <v>42068</v>
          </cell>
          <cell r="BV187">
            <v>42068</v>
          </cell>
          <cell r="BW187">
            <v>347828.83</v>
          </cell>
          <cell r="BX187">
            <v>6291205.6600000001</v>
          </cell>
          <cell r="BY187" t="str">
            <v>ZONA PAGA V268</v>
          </cell>
          <cell r="BZ187" t="str">
            <v>Contrato Directo Sonda</v>
          </cell>
          <cell r="CA187" t="str">
            <v>3G</v>
          </cell>
        </row>
        <row r="188">
          <cell r="B188" t="str">
            <v>Eliminada</v>
          </cell>
          <cell r="F188">
            <v>244</v>
          </cell>
          <cell r="H188" t="str">
            <v>PG247</v>
          </cell>
          <cell r="J188" t="str">
            <v>T-23-219-PO-10</v>
          </cell>
          <cell r="L188" t="str">
            <v>LA PINTANA</v>
          </cell>
          <cell r="M188" t="str">
            <v>Avenida Lo Blanco esq. / Av. Santa Rosa</v>
          </cell>
          <cell r="N188" t="str">
            <v>NO</v>
          </cell>
          <cell r="U188" t="str">
            <v>-</v>
          </cell>
          <cell r="V188" t="str">
            <v>-</v>
          </cell>
          <cell r="W188" t="str">
            <v>-</v>
          </cell>
          <cell r="X188" t="str">
            <v>-</v>
          </cell>
          <cell r="Y188" t="str">
            <v>-</v>
          </cell>
          <cell r="Z188" t="str">
            <v>-</v>
          </cell>
          <cell r="AA188" t="str">
            <v>-</v>
          </cell>
          <cell r="AB188" t="str">
            <v>-</v>
          </cell>
          <cell r="AD188" t="str">
            <v>-</v>
          </cell>
          <cell r="AE188" t="str">
            <v>-</v>
          </cell>
          <cell r="AF188" t="str">
            <v>-</v>
          </cell>
          <cell r="AG188" t="str">
            <v>-</v>
          </cell>
          <cell r="AH188" t="str">
            <v>-</v>
          </cell>
          <cell r="AI188" t="str">
            <v>-</v>
          </cell>
          <cell r="AJ188" t="str">
            <v>-</v>
          </cell>
          <cell r="AK188" t="str">
            <v>-</v>
          </cell>
          <cell r="AM188" t="str">
            <v>-</v>
          </cell>
          <cell r="AN188" t="str">
            <v>-</v>
          </cell>
          <cell r="AO188" t="str">
            <v>-</v>
          </cell>
          <cell r="AP188" t="str">
            <v>-</v>
          </cell>
          <cell r="AQ188" t="str">
            <v>-</v>
          </cell>
          <cell r="AR188" t="str">
            <v>-</v>
          </cell>
          <cell r="AS188" t="str">
            <v>-</v>
          </cell>
          <cell r="AT188" t="str">
            <v>-</v>
          </cell>
          <cell r="BU188">
            <v>42067</v>
          </cell>
          <cell r="BV188">
            <v>42067</v>
          </cell>
          <cell r="BW188">
            <v>348643.16</v>
          </cell>
          <cell r="BX188">
            <v>6282266.1600000001</v>
          </cell>
          <cell r="BY188" t="str">
            <v>ZONA PAGA V268</v>
          </cell>
        </row>
        <row r="189">
          <cell r="B189" t="str">
            <v>Activa</v>
          </cell>
          <cell r="F189">
            <v>245</v>
          </cell>
          <cell r="G189" t="str">
            <v>RM-0816</v>
          </cell>
          <cell r="H189" t="str">
            <v>PF121</v>
          </cell>
          <cell r="J189" t="str">
            <v>T-34-205-SN-15</v>
          </cell>
          <cell r="L189" t="str">
            <v>PUENTE ALTO</v>
          </cell>
          <cell r="M189" t="str">
            <v>Parada 2 / Paradero 45   Santa Rosa</v>
          </cell>
          <cell r="N189" t="str">
            <v>NO</v>
          </cell>
          <cell r="O189" t="str">
            <v>U2</v>
          </cell>
          <cell r="U189">
            <v>0.22916666666666666</v>
          </cell>
          <cell r="V189">
            <v>0.4375</v>
          </cell>
          <cell r="W189" t="str">
            <v>-</v>
          </cell>
          <cell r="X189" t="str">
            <v>-</v>
          </cell>
          <cell r="Y189" t="str">
            <v>-</v>
          </cell>
          <cell r="Z189" t="str">
            <v>-</v>
          </cell>
          <cell r="AA189" t="str">
            <v>-</v>
          </cell>
          <cell r="AB189" t="str">
            <v>-</v>
          </cell>
          <cell r="AD189">
            <v>0.23958333333333334</v>
          </cell>
          <cell r="AE189" t="str">
            <v xml:space="preserve"> 10:00</v>
          </cell>
          <cell r="AF189" t="str">
            <v>-</v>
          </cell>
          <cell r="AG189" t="str">
            <v>-</v>
          </cell>
          <cell r="AH189" t="str">
            <v>-</v>
          </cell>
          <cell r="AI189" t="str">
            <v>-</v>
          </cell>
          <cell r="AJ189" t="str">
            <v>-</v>
          </cell>
          <cell r="AK189" t="str">
            <v>-</v>
          </cell>
          <cell r="AM189" t="str">
            <v>-</v>
          </cell>
          <cell r="AN189" t="str">
            <v>-</v>
          </cell>
          <cell r="AO189" t="str">
            <v>-</v>
          </cell>
          <cell r="AP189" t="str">
            <v>-</v>
          </cell>
          <cell r="AQ189" t="str">
            <v>-</v>
          </cell>
          <cell r="AR189" t="str">
            <v>-</v>
          </cell>
          <cell r="AS189" t="str">
            <v>-</v>
          </cell>
          <cell r="AT189" t="str">
            <v>-</v>
          </cell>
          <cell r="AV189" t="str">
            <v>209R</v>
          </cell>
          <cell r="AW189" t="str">
            <v>230R</v>
          </cell>
          <cell r="AX189" t="str">
            <v>207eR</v>
          </cell>
          <cell r="AY189" t="str">
            <v>209eR</v>
          </cell>
          <cell r="BQ189">
            <v>1</v>
          </cell>
          <cell r="BU189">
            <v>42069</v>
          </cell>
          <cell r="BV189">
            <v>42069</v>
          </cell>
          <cell r="BW189">
            <v>349094.16</v>
          </cell>
          <cell r="BX189">
            <v>6279834.1600000001</v>
          </cell>
          <cell r="BY189" t="str">
            <v>ZONA PAGA V268</v>
          </cell>
          <cell r="BZ189" t="str">
            <v>Contrato Directo Sonda</v>
          </cell>
          <cell r="CA189" t="str">
            <v>3G</v>
          </cell>
        </row>
        <row r="190">
          <cell r="B190" t="str">
            <v>Activa</v>
          </cell>
          <cell r="F190">
            <v>246</v>
          </cell>
          <cell r="G190" t="str">
            <v>RM-0817</v>
          </cell>
          <cell r="H190" t="str">
            <v>PA88</v>
          </cell>
          <cell r="J190" t="str">
            <v>E-20-199-NS-2</v>
          </cell>
          <cell r="L190" t="str">
            <v>SANTIAGO</v>
          </cell>
          <cell r="M190" t="str">
            <v>Parada 7 / Mercado Central</v>
          </cell>
          <cell r="N190" t="str">
            <v>NO</v>
          </cell>
          <cell r="O190" t="str">
            <v>U2</v>
          </cell>
          <cell r="U190">
            <v>0.625</v>
          </cell>
          <cell r="V190">
            <v>0.875</v>
          </cell>
          <cell r="W190" t="str">
            <v>-</v>
          </cell>
          <cell r="X190" t="str">
            <v>-</v>
          </cell>
          <cell r="Y190" t="str">
            <v>-</v>
          </cell>
          <cell r="Z190" t="str">
            <v>-</v>
          </cell>
          <cell r="AA190" t="str">
            <v>-</v>
          </cell>
          <cell r="AB190" t="str">
            <v>-</v>
          </cell>
          <cell r="AD190" t="str">
            <v>-</v>
          </cell>
          <cell r="AE190" t="str">
            <v>-</v>
          </cell>
          <cell r="AF190" t="str">
            <v>-</v>
          </cell>
          <cell r="AG190" t="str">
            <v>-</v>
          </cell>
          <cell r="AH190" t="str">
            <v>-</v>
          </cell>
          <cell r="AI190" t="str">
            <v>-</v>
          </cell>
          <cell r="AJ190" t="str">
            <v>-</v>
          </cell>
          <cell r="AK190" t="str">
            <v>-</v>
          </cell>
          <cell r="AM190" t="str">
            <v>-</v>
          </cell>
          <cell r="AN190" t="str">
            <v>-</v>
          </cell>
          <cell r="AO190" t="str">
            <v>-</v>
          </cell>
          <cell r="AP190" t="str">
            <v>-</v>
          </cell>
          <cell r="AQ190" t="str">
            <v>-</v>
          </cell>
          <cell r="AR190" t="str">
            <v>-</v>
          </cell>
          <cell r="AS190" t="str">
            <v>-</v>
          </cell>
          <cell r="AT190" t="str">
            <v>-</v>
          </cell>
          <cell r="AV190" t="str">
            <v>203I</v>
          </cell>
          <cell r="AW190" t="str">
            <v>206I</v>
          </cell>
          <cell r="AX190" t="str">
            <v>208I</v>
          </cell>
          <cell r="AY190" t="str">
            <v>203eI</v>
          </cell>
          <cell r="AZ190" t="str">
            <v>214R</v>
          </cell>
          <cell r="BQ190">
            <v>2</v>
          </cell>
          <cell r="BU190">
            <v>42067</v>
          </cell>
          <cell r="BV190">
            <v>42067</v>
          </cell>
          <cell r="BW190">
            <v>346708.21</v>
          </cell>
          <cell r="BX190">
            <v>6299420.9699999997</v>
          </cell>
          <cell r="BY190" t="str">
            <v>ZONA PAGA V268</v>
          </cell>
          <cell r="BZ190" t="str">
            <v>Contrato Directo Sonda</v>
          </cell>
          <cell r="CA190" t="str">
            <v>3G</v>
          </cell>
        </row>
        <row r="191">
          <cell r="B191" t="str">
            <v>Activa</v>
          </cell>
          <cell r="F191">
            <v>247</v>
          </cell>
          <cell r="G191" t="str">
            <v>RM-0818</v>
          </cell>
          <cell r="H191" t="str">
            <v>PA195</v>
          </cell>
          <cell r="J191" t="str">
            <v>T-20-199-NS-8</v>
          </cell>
          <cell r="L191" t="str">
            <v>SANTIAGO</v>
          </cell>
          <cell r="M191" t="str">
            <v>Parada 1 / Monjitas &gt; San Antonio</v>
          </cell>
          <cell r="N191" t="str">
            <v>NO</v>
          </cell>
          <cell r="O191" t="str">
            <v>U2</v>
          </cell>
          <cell r="U191">
            <v>0.625</v>
          </cell>
          <cell r="V191">
            <v>0.875</v>
          </cell>
          <cell r="W191" t="str">
            <v>-</v>
          </cell>
          <cell r="X191" t="str">
            <v>-</v>
          </cell>
          <cell r="Y191" t="str">
            <v>-</v>
          </cell>
          <cell r="Z191" t="str">
            <v>-</v>
          </cell>
          <cell r="AA191" t="str">
            <v>-</v>
          </cell>
          <cell r="AB191" t="str">
            <v>-</v>
          </cell>
          <cell r="AD191" t="str">
            <v>-</v>
          </cell>
          <cell r="AE191" t="str">
            <v>-</v>
          </cell>
          <cell r="AF191" t="str">
            <v>-</v>
          </cell>
          <cell r="AG191" t="str">
            <v>-</v>
          </cell>
          <cell r="AH191" t="str">
            <v>-</v>
          </cell>
          <cell r="AI191" t="str">
            <v>-</v>
          </cell>
          <cell r="AJ191" t="str">
            <v>-</v>
          </cell>
          <cell r="AK191" t="str">
            <v>-</v>
          </cell>
          <cell r="AM191" t="str">
            <v>-</v>
          </cell>
          <cell r="AN191" t="str">
            <v>-</v>
          </cell>
          <cell r="AO191" t="str">
            <v>-</v>
          </cell>
          <cell r="AP191" t="str">
            <v>-</v>
          </cell>
          <cell r="AQ191" t="str">
            <v>-</v>
          </cell>
          <cell r="AR191" t="str">
            <v>-</v>
          </cell>
          <cell r="AS191" t="str">
            <v>-</v>
          </cell>
          <cell r="AT191" t="str">
            <v>-</v>
          </cell>
          <cell r="AV191" t="str">
            <v>203I</v>
          </cell>
          <cell r="AW191" t="str">
            <v>206I</v>
          </cell>
          <cell r="AX191" t="str">
            <v>208I</v>
          </cell>
          <cell r="AY191" t="str">
            <v>226I</v>
          </cell>
          <cell r="AZ191" t="str">
            <v>230I</v>
          </cell>
          <cell r="BA191" t="str">
            <v>214R</v>
          </cell>
          <cell r="BQ191">
            <v>2</v>
          </cell>
          <cell r="BU191">
            <v>42067</v>
          </cell>
          <cell r="BV191">
            <v>42067</v>
          </cell>
          <cell r="BW191">
            <v>346743.8</v>
          </cell>
          <cell r="BX191">
            <v>6299085.4000000004</v>
          </cell>
          <cell r="BY191" t="str">
            <v>ZONA PAGA V268</v>
          </cell>
          <cell r="BZ191" t="str">
            <v>500 Validadores</v>
          </cell>
          <cell r="CA191" t="str">
            <v>3G</v>
          </cell>
        </row>
        <row r="192">
          <cell r="B192" t="str">
            <v>Activa</v>
          </cell>
          <cell r="F192">
            <v>248</v>
          </cell>
          <cell r="G192" t="str">
            <v>RM-0819</v>
          </cell>
          <cell r="H192" t="str">
            <v>PA763</v>
          </cell>
          <cell r="J192" t="str">
            <v>T-20-199-NS-15</v>
          </cell>
          <cell r="L192" t="str">
            <v>SANTIAGO</v>
          </cell>
          <cell r="M192" t="str">
            <v>San Antonio esq. / Huérfanos</v>
          </cell>
          <cell r="N192" t="str">
            <v>NO</v>
          </cell>
          <cell r="O192" t="str">
            <v>U2</v>
          </cell>
          <cell r="U192">
            <v>0.625</v>
          </cell>
          <cell r="V192">
            <v>0.875</v>
          </cell>
          <cell r="W192" t="str">
            <v>-</v>
          </cell>
          <cell r="X192" t="str">
            <v>-</v>
          </cell>
          <cell r="Y192" t="str">
            <v>-</v>
          </cell>
          <cell r="Z192" t="str">
            <v>-</v>
          </cell>
          <cell r="AA192" t="str">
            <v>-</v>
          </cell>
          <cell r="AB192" t="str">
            <v>-</v>
          </cell>
          <cell r="AD192" t="str">
            <v>-</v>
          </cell>
          <cell r="AE192" t="str">
            <v>-</v>
          </cell>
          <cell r="AF192" t="str">
            <v>-</v>
          </cell>
          <cell r="AG192" t="str">
            <v>-</v>
          </cell>
          <cell r="AH192" t="str">
            <v>-</v>
          </cell>
          <cell r="AI192" t="str">
            <v>-</v>
          </cell>
          <cell r="AJ192" t="str">
            <v>-</v>
          </cell>
          <cell r="AK192" t="str">
            <v>-</v>
          </cell>
          <cell r="AM192" t="str">
            <v>-</v>
          </cell>
          <cell r="AN192" t="str">
            <v>-</v>
          </cell>
          <cell r="AO192" t="str">
            <v>-</v>
          </cell>
          <cell r="AP192" t="str">
            <v>-</v>
          </cell>
          <cell r="AQ192" t="str">
            <v>-</v>
          </cell>
          <cell r="AR192" t="str">
            <v>-</v>
          </cell>
          <cell r="AS192" t="str">
            <v>-</v>
          </cell>
          <cell r="AT192" t="str">
            <v>-</v>
          </cell>
          <cell r="AV192" t="str">
            <v>203I</v>
          </cell>
          <cell r="AW192" t="str">
            <v>206I</v>
          </cell>
          <cell r="AX192" t="str">
            <v>208I</v>
          </cell>
          <cell r="AY192" t="str">
            <v>226I</v>
          </cell>
          <cell r="AZ192" t="str">
            <v>230I</v>
          </cell>
          <cell r="BA192" t="str">
            <v>203eI</v>
          </cell>
          <cell r="BB192" t="str">
            <v>207eI</v>
          </cell>
          <cell r="BC192" t="str">
            <v>214R</v>
          </cell>
          <cell r="BQ192">
            <v>2</v>
          </cell>
          <cell r="BU192">
            <v>42067</v>
          </cell>
          <cell r="BV192">
            <v>42067</v>
          </cell>
          <cell r="BW192">
            <v>346780.1</v>
          </cell>
          <cell r="BX192">
            <v>6298848.2999999998</v>
          </cell>
          <cell r="BY192" t="str">
            <v>ZONA PAGA V268</v>
          </cell>
          <cell r="BZ192" t="str">
            <v>Contrato Directo Sonda</v>
          </cell>
          <cell r="CA192" t="str">
            <v>3G</v>
          </cell>
        </row>
        <row r="193">
          <cell r="B193" t="str">
            <v>Activa</v>
          </cell>
          <cell r="F193">
            <v>249</v>
          </cell>
          <cell r="G193" t="str">
            <v>RM-0820</v>
          </cell>
          <cell r="H193" t="str">
            <v>PG38</v>
          </cell>
          <cell r="J193" t="str">
            <v>T-30-248-SN-25</v>
          </cell>
          <cell r="L193" t="str">
            <v>SAN BERNARDO</v>
          </cell>
          <cell r="M193" t="str">
            <v>Parada 4 / Plaza   de San Bernardo</v>
          </cell>
          <cell r="N193" t="str">
            <v>NO</v>
          </cell>
          <cell r="O193" t="str">
            <v>U2</v>
          </cell>
          <cell r="U193">
            <v>0.25</v>
          </cell>
          <cell r="V193">
            <v>0.875</v>
          </cell>
          <cell r="W193" t="str">
            <v>-</v>
          </cell>
          <cell r="X193" t="str">
            <v>-</v>
          </cell>
          <cell r="Y193" t="str">
            <v>-</v>
          </cell>
          <cell r="Z193" t="str">
            <v>-</v>
          </cell>
          <cell r="AA193" t="str">
            <v>-</v>
          </cell>
          <cell r="AB193" t="str">
            <v>-</v>
          </cell>
          <cell r="AD193">
            <v>0.41666666666666669</v>
          </cell>
          <cell r="AE193">
            <v>0.625</v>
          </cell>
          <cell r="AF193" t="str">
            <v>-</v>
          </cell>
          <cell r="AG193" t="str">
            <v>-</v>
          </cell>
          <cell r="AH193" t="str">
            <v>-</v>
          </cell>
          <cell r="AI193" t="str">
            <v>-</v>
          </cell>
          <cell r="AJ193" t="str">
            <v>-</v>
          </cell>
          <cell r="AK193" t="str">
            <v>-</v>
          </cell>
          <cell r="AM193" t="str">
            <v>-</v>
          </cell>
          <cell r="AN193" t="str">
            <v>-</v>
          </cell>
          <cell r="AO193" t="str">
            <v>-</v>
          </cell>
          <cell r="AP193" t="str">
            <v>-</v>
          </cell>
          <cell r="AQ193" t="str">
            <v>-</v>
          </cell>
          <cell r="AR193" t="str">
            <v>-</v>
          </cell>
          <cell r="AS193" t="str">
            <v>-</v>
          </cell>
          <cell r="AT193" t="str">
            <v>-</v>
          </cell>
          <cell r="AV193" t="str">
            <v>201R</v>
          </cell>
          <cell r="AW193" t="str">
            <v>201eR</v>
          </cell>
          <cell r="AX193" t="str">
            <v>211R</v>
          </cell>
          <cell r="AY193" t="str">
            <v>211cR</v>
          </cell>
          <cell r="AZ193" t="str">
            <v>G07R</v>
          </cell>
          <cell r="BA193" t="str">
            <v>G08I</v>
          </cell>
          <cell r="BB193" t="str">
            <v>G08vI</v>
          </cell>
          <cell r="BC193" t="str">
            <v>G09R</v>
          </cell>
          <cell r="BQ193">
            <v>2</v>
          </cell>
          <cell r="BU193">
            <v>42076</v>
          </cell>
          <cell r="BV193">
            <v>42076</v>
          </cell>
          <cell r="BW193">
            <v>341866.13</v>
          </cell>
          <cell r="BX193">
            <v>6281578.3899999997</v>
          </cell>
          <cell r="BY193" t="str">
            <v>ZONA PAGA V268</v>
          </cell>
          <cell r="BZ193" t="str">
            <v>Contrato Directo Sonda</v>
          </cell>
          <cell r="CA193" t="str">
            <v>3G</v>
          </cell>
        </row>
        <row r="194">
          <cell r="B194" t="str">
            <v>Activa</v>
          </cell>
          <cell r="F194">
            <v>250</v>
          </cell>
          <cell r="G194" t="str">
            <v>RM-0821</v>
          </cell>
          <cell r="H194" t="str">
            <v>PG39</v>
          </cell>
          <cell r="J194" t="str">
            <v>T-30-248-SN-30</v>
          </cell>
          <cell r="L194" t="str">
            <v>SAN BERNARDO</v>
          </cell>
          <cell r="M194" t="str">
            <v>Freire esq. / Av. Colón -Sur</v>
          </cell>
          <cell r="N194" t="str">
            <v>NO</v>
          </cell>
          <cell r="O194" t="str">
            <v>U2</v>
          </cell>
          <cell r="U194">
            <v>0.25</v>
          </cell>
          <cell r="V194">
            <v>0.875</v>
          </cell>
          <cell r="W194" t="str">
            <v>-</v>
          </cell>
          <cell r="X194" t="str">
            <v>-</v>
          </cell>
          <cell r="Y194" t="str">
            <v>-</v>
          </cell>
          <cell r="Z194" t="str">
            <v>-</v>
          </cell>
          <cell r="AA194" t="str">
            <v>-</v>
          </cell>
          <cell r="AB194" t="str">
            <v>-</v>
          </cell>
          <cell r="AD194">
            <v>0.41666666666666669</v>
          </cell>
          <cell r="AE194">
            <v>0.625</v>
          </cell>
          <cell r="AF194" t="str">
            <v>-</v>
          </cell>
          <cell r="AG194" t="str">
            <v>-</v>
          </cell>
          <cell r="AH194" t="str">
            <v>-</v>
          </cell>
          <cell r="AI194" t="str">
            <v>-</v>
          </cell>
          <cell r="AJ194" t="str">
            <v>-</v>
          </cell>
          <cell r="AK194" t="str">
            <v>-</v>
          </cell>
          <cell r="AM194" t="str">
            <v>-</v>
          </cell>
          <cell r="AN194" t="str">
            <v>-</v>
          </cell>
          <cell r="AO194" t="str">
            <v>-</v>
          </cell>
          <cell r="AP194" t="str">
            <v>-</v>
          </cell>
          <cell r="AQ194" t="str">
            <v>-</v>
          </cell>
          <cell r="AR194" t="str">
            <v>-</v>
          </cell>
          <cell r="AS194" t="str">
            <v>-</v>
          </cell>
          <cell r="AT194" t="str">
            <v>-</v>
          </cell>
          <cell r="AV194" t="str">
            <v>201R</v>
          </cell>
          <cell r="AW194" t="str">
            <v>211R</v>
          </cell>
          <cell r="AX194" t="str">
            <v>211cR</v>
          </cell>
          <cell r="AY194" t="str">
            <v>G07R</v>
          </cell>
          <cell r="AZ194" t="str">
            <v>G08I</v>
          </cell>
          <cell r="BA194" t="str">
            <v>G08vI</v>
          </cell>
          <cell r="BB194" t="str">
            <v>G09R</v>
          </cell>
          <cell r="BQ194">
            <v>2</v>
          </cell>
          <cell r="BU194">
            <v>42076</v>
          </cell>
          <cell r="BV194">
            <v>42076</v>
          </cell>
          <cell r="BW194">
            <v>341945.51</v>
          </cell>
          <cell r="BX194">
            <v>6281870.8600000003</v>
          </cell>
          <cell r="BY194" t="str">
            <v>ZONA PAGA V268</v>
          </cell>
          <cell r="BZ194" t="str">
            <v>Contrato Directo Sonda</v>
          </cell>
          <cell r="CA194" t="str">
            <v>3G</v>
          </cell>
        </row>
        <row r="195">
          <cell r="B195" t="str">
            <v>Activa</v>
          </cell>
          <cell r="F195">
            <v>251</v>
          </cell>
          <cell r="G195" t="str">
            <v>RM-0822</v>
          </cell>
          <cell r="H195" t="str">
            <v>PG79</v>
          </cell>
          <cell r="J195" t="str">
            <v>T-30-245-OP-5</v>
          </cell>
          <cell r="L195" t="str">
            <v>SAN BERNARDO</v>
          </cell>
          <cell r="M195" t="str">
            <v>Avenida Colón esq. / Eyzaguirre</v>
          </cell>
          <cell r="N195" t="str">
            <v>NO</v>
          </cell>
          <cell r="O195" t="str">
            <v>U2</v>
          </cell>
          <cell r="U195">
            <v>0.25</v>
          </cell>
          <cell r="V195">
            <v>0.45833333333333331</v>
          </cell>
          <cell r="W195">
            <v>0.66666666666666663</v>
          </cell>
          <cell r="X195">
            <v>0.875</v>
          </cell>
          <cell r="Y195" t="str">
            <v>-</v>
          </cell>
          <cell r="Z195" t="str">
            <v>-</v>
          </cell>
          <cell r="AA195" t="str">
            <v>-</v>
          </cell>
          <cell r="AB195" t="str">
            <v>-</v>
          </cell>
          <cell r="AD195" t="str">
            <v>-</v>
          </cell>
          <cell r="AE195" t="str">
            <v>-</v>
          </cell>
          <cell r="AF195" t="str">
            <v>-</v>
          </cell>
          <cell r="AG195" t="str">
            <v>-</v>
          </cell>
          <cell r="AH195" t="str">
            <v>-</v>
          </cell>
          <cell r="AI195" t="str">
            <v>-</v>
          </cell>
          <cell r="AJ195" t="str">
            <v>-</v>
          </cell>
          <cell r="AK195" t="str">
            <v>-</v>
          </cell>
          <cell r="AM195" t="str">
            <v>-</v>
          </cell>
          <cell r="AN195" t="str">
            <v>-</v>
          </cell>
          <cell r="AO195" t="str">
            <v>-</v>
          </cell>
          <cell r="AP195" t="str">
            <v>-</v>
          </cell>
          <cell r="AQ195" t="str">
            <v>-</v>
          </cell>
          <cell r="AR195" t="str">
            <v>-</v>
          </cell>
          <cell r="AS195" t="str">
            <v>-</v>
          </cell>
          <cell r="AT195" t="str">
            <v>-</v>
          </cell>
          <cell r="AV195" t="str">
            <v>201eR</v>
          </cell>
          <cell r="AW195" t="str">
            <v>G08vR</v>
          </cell>
          <cell r="BQ195">
            <v>1</v>
          </cell>
          <cell r="BU195">
            <v>42076</v>
          </cell>
          <cell r="BV195">
            <v>42076</v>
          </cell>
          <cell r="BW195">
            <v>341888.84</v>
          </cell>
          <cell r="BX195">
            <v>6282037.3099999996</v>
          </cell>
          <cell r="BY195" t="str">
            <v>ZONA PAGA V268</v>
          </cell>
          <cell r="BZ195" t="str">
            <v>Contrato Directo Sonda</v>
          </cell>
          <cell r="CA195" t="str">
            <v>3G</v>
          </cell>
        </row>
        <row r="196">
          <cell r="B196" t="str">
            <v>Activa</v>
          </cell>
          <cell r="F196">
            <v>252</v>
          </cell>
          <cell r="G196" t="str">
            <v>RM-0823</v>
          </cell>
          <cell r="H196" t="str">
            <v>PA421</v>
          </cell>
          <cell r="J196" t="str">
            <v>T-20-73-OP-20</v>
          </cell>
          <cell r="L196" t="str">
            <v>SANTIAGO</v>
          </cell>
          <cell r="M196" t="str">
            <v>Parada 2 / San Antonio Santo Domingo</v>
          </cell>
          <cell r="N196" t="str">
            <v>NO</v>
          </cell>
          <cell r="O196" t="str">
            <v>U5</v>
          </cell>
          <cell r="U196">
            <v>0.625</v>
          </cell>
          <cell r="V196">
            <v>0.89583333333333337</v>
          </cell>
          <cell r="W196" t="str">
            <v>-</v>
          </cell>
          <cell r="X196" t="str">
            <v>-</v>
          </cell>
          <cell r="Y196" t="str">
            <v>-</v>
          </cell>
          <cell r="Z196" t="str">
            <v>-</v>
          </cell>
          <cell r="AA196" t="str">
            <v>-</v>
          </cell>
          <cell r="AB196" t="str">
            <v>-</v>
          </cell>
          <cell r="AD196" t="str">
            <v>-</v>
          </cell>
          <cell r="AE196" t="str">
            <v>-</v>
          </cell>
          <cell r="AF196" t="str">
            <v>-</v>
          </cell>
          <cell r="AG196" t="str">
            <v>-</v>
          </cell>
          <cell r="AH196" t="str">
            <v>-</v>
          </cell>
          <cell r="AI196" t="str">
            <v>-</v>
          </cell>
          <cell r="AJ196" t="str">
            <v>-</v>
          </cell>
          <cell r="AK196" t="str">
            <v>-</v>
          </cell>
          <cell r="AM196" t="str">
            <v>-</v>
          </cell>
          <cell r="AN196" t="str">
            <v>-</v>
          </cell>
          <cell r="AO196" t="str">
            <v>-</v>
          </cell>
          <cell r="AP196" t="str">
            <v>-</v>
          </cell>
          <cell r="AQ196" t="str">
            <v>-</v>
          </cell>
          <cell r="AR196" t="str">
            <v>-</v>
          </cell>
          <cell r="AS196" t="str">
            <v>-</v>
          </cell>
          <cell r="AT196" t="str">
            <v>-</v>
          </cell>
          <cell r="AV196" t="str">
            <v>504R</v>
          </cell>
          <cell r="AW196" t="str">
            <v>505R</v>
          </cell>
          <cell r="AX196" t="str">
            <v>508R</v>
          </cell>
          <cell r="AY196" t="str">
            <v>514R</v>
          </cell>
          <cell r="BQ196">
            <v>2</v>
          </cell>
          <cell r="BT196">
            <v>2</v>
          </cell>
          <cell r="BU196">
            <v>42164</v>
          </cell>
          <cell r="BV196">
            <v>42164</v>
          </cell>
          <cell r="BW196">
            <v>346678.7</v>
          </cell>
          <cell r="BX196">
            <v>6299164.5</v>
          </cell>
          <cell r="BY196" t="str">
            <v>ZONA PAGA V268</v>
          </cell>
          <cell r="BZ196" t="str">
            <v>Contrato Directo Sonda</v>
          </cell>
          <cell r="CA196" t="str">
            <v>3G</v>
          </cell>
        </row>
        <row r="197">
          <cell r="B197" t="str">
            <v>Activa</v>
          </cell>
          <cell r="F197">
            <v>253</v>
          </cell>
          <cell r="G197" t="str">
            <v>RM-0824</v>
          </cell>
          <cell r="H197" t="str">
            <v>PA422</v>
          </cell>
          <cell r="J197" t="str">
            <v>T-20-73-OP-30</v>
          </cell>
          <cell r="L197" t="str">
            <v>SANTIAGO</v>
          </cell>
          <cell r="M197" t="str">
            <v>Parada 4 / (M) Plaza   de Armas</v>
          </cell>
          <cell r="N197" t="str">
            <v>NO</v>
          </cell>
          <cell r="O197" t="str">
            <v>U5</v>
          </cell>
          <cell r="U197">
            <v>0.625</v>
          </cell>
          <cell r="V197">
            <v>0.89583333333333337</v>
          </cell>
          <cell r="W197" t="str">
            <v>-</v>
          </cell>
          <cell r="X197" t="str">
            <v>-</v>
          </cell>
          <cell r="Y197" t="str">
            <v>-</v>
          </cell>
          <cell r="Z197" t="str">
            <v>-</v>
          </cell>
          <cell r="AA197" t="str">
            <v>-</v>
          </cell>
          <cell r="AB197" t="str">
            <v>-</v>
          </cell>
          <cell r="AD197" t="str">
            <v>-</v>
          </cell>
          <cell r="AE197" t="str">
            <v>-</v>
          </cell>
          <cell r="AF197" t="str">
            <v>-</v>
          </cell>
          <cell r="AG197" t="str">
            <v>-</v>
          </cell>
          <cell r="AH197" t="str">
            <v>-</v>
          </cell>
          <cell r="AI197" t="str">
            <v>-</v>
          </cell>
          <cell r="AJ197" t="str">
            <v>-</v>
          </cell>
          <cell r="AK197" t="str">
            <v>-</v>
          </cell>
          <cell r="AM197" t="str">
            <v>-</v>
          </cell>
          <cell r="AN197" t="str">
            <v>-</v>
          </cell>
          <cell r="AO197" t="str">
            <v>-</v>
          </cell>
          <cell r="AP197" t="str">
            <v>-</v>
          </cell>
          <cell r="AQ197" t="str">
            <v>-</v>
          </cell>
          <cell r="AR197" t="str">
            <v>-</v>
          </cell>
          <cell r="AS197" t="str">
            <v>-</v>
          </cell>
          <cell r="AT197" t="str">
            <v>-</v>
          </cell>
          <cell r="AV197" t="str">
            <v>504R</v>
          </cell>
          <cell r="AW197" t="str">
            <v>505R</v>
          </cell>
          <cell r="AX197" t="str">
            <v>508R</v>
          </cell>
          <cell r="AY197" t="str">
            <v>514R</v>
          </cell>
          <cell r="BQ197">
            <v>2</v>
          </cell>
          <cell r="BT197">
            <v>4</v>
          </cell>
          <cell r="BU197">
            <v>42216</v>
          </cell>
          <cell r="BV197">
            <v>42216</v>
          </cell>
          <cell r="BW197">
            <v>346440.4</v>
          </cell>
          <cell r="BX197">
            <v>6299127.7000000002</v>
          </cell>
          <cell r="BY197" t="str">
            <v>ZONA PAGA V268</v>
          </cell>
          <cell r="BZ197" t="str">
            <v>Contrato Directo Sonda</v>
          </cell>
          <cell r="CA197" t="str">
            <v>3G</v>
          </cell>
        </row>
        <row r="198">
          <cell r="B198" t="str">
            <v>Activa</v>
          </cell>
          <cell r="F198">
            <v>255</v>
          </cell>
          <cell r="G198" t="str">
            <v>RM-0826</v>
          </cell>
          <cell r="H198" t="str">
            <v>PH11</v>
          </cell>
          <cell r="J198" t="str">
            <v>E-25-89-PO-16</v>
          </cell>
          <cell r="L198" t="str">
            <v>SAN MIGUEL</v>
          </cell>
          <cell r="M198" t="str">
            <v>Parada 4 / (M) Departamental</v>
          </cell>
          <cell r="N198" t="str">
            <v>NO</v>
          </cell>
          <cell r="O198" t="str">
            <v>U1</v>
          </cell>
          <cell r="U198">
            <v>0.66666666666666663</v>
          </cell>
          <cell r="V198">
            <v>0.85416666666666663</v>
          </cell>
          <cell r="W198" t="str">
            <v>-</v>
          </cell>
          <cell r="X198" t="str">
            <v>-</v>
          </cell>
          <cell r="Y198" t="str">
            <v>-</v>
          </cell>
          <cell r="Z198" t="str">
            <v>-</v>
          </cell>
          <cell r="AA198" t="str">
            <v>-</v>
          </cell>
          <cell r="AB198" t="str">
            <v>-</v>
          </cell>
          <cell r="AD198" t="str">
            <v>-</v>
          </cell>
          <cell r="AE198" t="str">
            <v>-</v>
          </cell>
          <cell r="AF198" t="str">
            <v>-</v>
          </cell>
          <cell r="AG198" t="str">
            <v>-</v>
          </cell>
          <cell r="AH198" t="str">
            <v>-</v>
          </cell>
          <cell r="AI198" t="str">
            <v>-</v>
          </cell>
          <cell r="AJ198" t="str">
            <v>-</v>
          </cell>
          <cell r="AK198" t="str">
            <v>-</v>
          </cell>
          <cell r="AM198" t="str">
            <v>-</v>
          </cell>
          <cell r="AN198" t="str">
            <v>-</v>
          </cell>
          <cell r="AO198" t="str">
            <v>-</v>
          </cell>
          <cell r="AP198" t="str">
            <v>-</v>
          </cell>
          <cell r="AQ198" t="str">
            <v>-</v>
          </cell>
          <cell r="AR198" t="str">
            <v>-</v>
          </cell>
          <cell r="AS198" t="str">
            <v>-</v>
          </cell>
          <cell r="AT198" t="str">
            <v>-</v>
          </cell>
          <cell r="AV198" t="str">
            <v>102I</v>
          </cell>
          <cell r="AW198" t="str">
            <v>107I</v>
          </cell>
          <cell r="AX198" t="str">
            <v>108I</v>
          </cell>
          <cell r="BQ198">
            <v>1</v>
          </cell>
          <cell r="BU198">
            <v>42877</v>
          </cell>
          <cell r="BV198">
            <v>42877</v>
          </cell>
          <cell r="BW198">
            <v>346209.35</v>
          </cell>
          <cell r="BX198">
            <v>6291674.75</v>
          </cell>
          <cell r="BY198" t="str">
            <v>ZONA PAGA V286</v>
          </cell>
          <cell r="BZ198" t="str">
            <v>Contrato Directo Sonda</v>
          </cell>
          <cell r="CA198" t="str">
            <v>3G</v>
          </cell>
        </row>
        <row r="199">
          <cell r="B199" t="str">
            <v>Activa</v>
          </cell>
          <cell r="F199">
            <v>256</v>
          </cell>
          <cell r="G199" t="str">
            <v>RM-0827</v>
          </cell>
          <cell r="H199" t="str">
            <v>PH34</v>
          </cell>
          <cell r="J199" t="str">
            <v>E-25-89-OP-21</v>
          </cell>
          <cell r="L199" t="str">
            <v>SAN MIGUEL</v>
          </cell>
          <cell r="M199" t="str">
            <v>Parada 1 / (M) Departamental</v>
          </cell>
          <cell r="N199" t="str">
            <v>NO</v>
          </cell>
          <cell r="O199" t="str">
            <v>U1</v>
          </cell>
          <cell r="U199">
            <v>0.27083333333333331</v>
          </cell>
          <cell r="V199">
            <v>0.45833333333333331</v>
          </cell>
          <cell r="W199" t="str">
            <v>-</v>
          </cell>
          <cell r="X199" t="str">
            <v>-</v>
          </cell>
          <cell r="Y199" t="str">
            <v>-</v>
          </cell>
          <cell r="Z199" t="str">
            <v>-</v>
          </cell>
          <cell r="AA199" t="str">
            <v>-</v>
          </cell>
          <cell r="AB199" t="str">
            <v>-</v>
          </cell>
          <cell r="AD199" t="str">
            <v>-</v>
          </cell>
          <cell r="AE199" t="str">
            <v>-</v>
          </cell>
          <cell r="AF199" t="str">
            <v>-</v>
          </cell>
          <cell r="AG199" t="str">
            <v>-</v>
          </cell>
          <cell r="AH199" t="str">
            <v>-</v>
          </cell>
          <cell r="AI199" t="str">
            <v>-</v>
          </cell>
          <cell r="AJ199" t="str">
            <v>-</v>
          </cell>
          <cell r="AK199" t="str">
            <v>-</v>
          </cell>
          <cell r="AM199" t="str">
            <v>-</v>
          </cell>
          <cell r="AN199" t="str">
            <v>-</v>
          </cell>
          <cell r="AO199" t="str">
            <v>-</v>
          </cell>
          <cell r="AP199" t="str">
            <v>-</v>
          </cell>
          <cell r="AQ199" t="str">
            <v>-</v>
          </cell>
          <cell r="AR199" t="str">
            <v>-</v>
          </cell>
          <cell r="AS199" t="str">
            <v>-</v>
          </cell>
          <cell r="AT199" t="str">
            <v>-</v>
          </cell>
          <cell r="AV199" t="str">
            <v>102R</v>
          </cell>
          <cell r="AW199" t="str">
            <v>107R</v>
          </cell>
          <cell r="AX199" t="str">
            <v>108R</v>
          </cell>
          <cell r="BQ199">
            <v>1</v>
          </cell>
          <cell r="BU199">
            <v>42877</v>
          </cell>
          <cell r="BV199">
            <v>42877</v>
          </cell>
          <cell r="BW199">
            <v>346361.76</v>
          </cell>
          <cell r="BX199">
            <v>6291656</v>
          </cell>
          <cell r="BY199" t="str">
            <v>ZONA PAGA V286</v>
          </cell>
          <cell r="BZ199" t="str">
            <v>Contrato Directo Sonda</v>
          </cell>
          <cell r="CA199" t="str">
            <v>3G</v>
          </cell>
        </row>
        <row r="200">
          <cell r="B200" t="str">
            <v>Activa</v>
          </cell>
          <cell r="F200">
            <v>257</v>
          </cell>
          <cell r="G200" t="str">
            <v>RM-0828</v>
          </cell>
          <cell r="H200" t="str">
            <v>PD553</v>
          </cell>
          <cell r="J200" t="str">
            <v>E-18-156-OP-5</v>
          </cell>
          <cell r="L200" t="str">
            <v>ÑUÑOA</v>
          </cell>
          <cell r="M200" t="str">
            <v>Parada 4 / (M) Grecia</v>
          </cell>
          <cell r="N200" t="str">
            <v>NO</v>
          </cell>
          <cell r="O200" t="str">
            <v>U5</v>
          </cell>
          <cell r="U200">
            <v>0.27083333333333331</v>
          </cell>
          <cell r="V200">
            <v>0.89583333333333337</v>
          </cell>
          <cell r="W200" t="str">
            <v>-</v>
          </cell>
          <cell r="X200" t="str">
            <v>-</v>
          </cell>
          <cell r="Y200" t="str">
            <v>-</v>
          </cell>
          <cell r="Z200" t="str">
            <v>-</v>
          </cell>
          <cell r="AA200" t="str">
            <v>-</v>
          </cell>
          <cell r="AB200" t="str">
            <v>-</v>
          </cell>
          <cell r="AD200">
            <v>0.45833333333333331</v>
          </cell>
          <cell r="AE200">
            <v>0.79166666666666663</v>
          </cell>
          <cell r="AF200" t="str">
            <v>-</v>
          </cell>
          <cell r="AG200" t="str">
            <v>-</v>
          </cell>
          <cell r="AH200">
            <v>0.45833333333333331</v>
          </cell>
          <cell r="AI200">
            <v>0.79166666666666663</v>
          </cell>
          <cell r="AJ200" t="str">
            <v>-</v>
          </cell>
          <cell r="AK200" t="str">
            <v>-</v>
          </cell>
          <cell r="AL200">
            <v>43177</v>
          </cell>
          <cell r="AM200">
            <v>0.45833333333333331</v>
          </cell>
          <cell r="AN200">
            <v>0.79166666666666663</v>
          </cell>
          <cell r="AO200" t="str">
            <v>-</v>
          </cell>
          <cell r="AP200" t="str">
            <v>-</v>
          </cell>
          <cell r="AQ200">
            <v>0.45833333333333331</v>
          </cell>
          <cell r="AR200">
            <v>0.79166666666666663</v>
          </cell>
          <cell r="AS200" t="str">
            <v>-</v>
          </cell>
          <cell r="AT200" t="str">
            <v>-</v>
          </cell>
          <cell r="AU200">
            <v>43177</v>
          </cell>
          <cell r="AV200" t="str">
            <v>506R</v>
          </cell>
          <cell r="AW200" t="str">
            <v>506eR</v>
          </cell>
          <cell r="AX200" t="str">
            <v>506vR</v>
          </cell>
          <cell r="AY200" t="str">
            <v>507R</v>
          </cell>
          <cell r="AZ200" t="str">
            <v>507cR</v>
          </cell>
          <cell r="BA200" t="str">
            <v>510R</v>
          </cell>
          <cell r="BB200" t="str">
            <v>511R</v>
          </cell>
          <cell r="BC200" t="str">
            <v>519eR</v>
          </cell>
          <cell r="BD200" t="str">
            <v>516R</v>
          </cell>
          <cell r="BQ200">
            <v>3</v>
          </cell>
          <cell r="BT200">
            <v>4</v>
          </cell>
          <cell r="BU200">
            <v>42312</v>
          </cell>
          <cell r="BV200">
            <v>42312</v>
          </cell>
          <cell r="BW200">
            <v>353519.68</v>
          </cell>
          <cell r="BX200">
            <v>6295592.8300000001</v>
          </cell>
          <cell r="BY200" t="str">
            <v>ZONA PAGA V268</v>
          </cell>
          <cell r="BZ200" t="str">
            <v>Contrato Directo Sonda</v>
          </cell>
          <cell r="CA200" t="str">
            <v>3G</v>
          </cell>
        </row>
        <row r="201">
          <cell r="B201" t="str">
            <v>Eliminada</v>
          </cell>
          <cell r="F201">
            <v>258</v>
          </cell>
          <cell r="H201" t="str">
            <v>PD553</v>
          </cell>
          <cell r="J201" t="str">
            <v>E-18-156-OP-5</v>
          </cell>
          <cell r="L201" t="str">
            <v>ÑUÑOA</v>
          </cell>
          <cell r="M201" t="str">
            <v>Parada 4 / (M) Grecia</v>
          </cell>
          <cell r="N201" t="str">
            <v>NO</v>
          </cell>
          <cell r="O201" t="str">
            <v>U5</v>
          </cell>
          <cell r="U201">
            <v>0.70833333333333337</v>
          </cell>
          <cell r="V201">
            <v>0.875</v>
          </cell>
          <cell r="W201" t="str">
            <v>-</v>
          </cell>
          <cell r="X201" t="str">
            <v>-</v>
          </cell>
          <cell r="Y201" t="str">
            <v>-</v>
          </cell>
          <cell r="Z201" t="str">
            <v>-</v>
          </cell>
          <cell r="AA201" t="str">
            <v>-</v>
          </cell>
          <cell r="AB201" t="str">
            <v>-</v>
          </cell>
          <cell r="AD201" t="str">
            <v>-</v>
          </cell>
          <cell r="AE201" t="str">
            <v>-</v>
          </cell>
          <cell r="AF201" t="str">
            <v>-</v>
          </cell>
          <cell r="AG201" t="str">
            <v>-</v>
          </cell>
          <cell r="AH201" t="str">
            <v>-</v>
          </cell>
          <cell r="AI201" t="str">
            <v>-</v>
          </cell>
          <cell r="AJ201" t="str">
            <v>-</v>
          </cell>
          <cell r="AK201" t="str">
            <v>-</v>
          </cell>
          <cell r="AM201" t="str">
            <v>-</v>
          </cell>
          <cell r="AN201" t="str">
            <v>-</v>
          </cell>
          <cell r="AO201" t="str">
            <v>-</v>
          </cell>
          <cell r="AP201" t="str">
            <v>-</v>
          </cell>
          <cell r="AQ201" t="str">
            <v>-</v>
          </cell>
          <cell r="AR201" t="str">
            <v>-</v>
          </cell>
          <cell r="AS201" t="str">
            <v>-</v>
          </cell>
          <cell r="AT201" t="str">
            <v>-</v>
          </cell>
          <cell r="AV201" t="str">
            <v>506R</v>
          </cell>
          <cell r="AW201" t="str">
            <v>506eR</v>
          </cell>
          <cell r="AX201" t="str">
            <v>506vR</v>
          </cell>
          <cell r="AY201" t="str">
            <v>507R</v>
          </cell>
          <cell r="AZ201" t="str">
            <v>507cR</v>
          </cell>
          <cell r="BA201" t="str">
            <v>510R</v>
          </cell>
          <cell r="BB201" t="str">
            <v>511R</v>
          </cell>
          <cell r="BC201" t="str">
            <v>519eR</v>
          </cell>
          <cell r="BD201" t="str">
            <v>516R</v>
          </cell>
          <cell r="BQ201">
            <v>2</v>
          </cell>
          <cell r="BU201">
            <v>42312</v>
          </cell>
          <cell r="BV201">
            <v>42312</v>
          </cell>
          <cell r="BW201">
            <v>353519.68</v>
          </cell>
          <cell r="BX201">
            <v>6295592.8300000001</v>
          </cell>
          <cell r="BY201" t="str">
            <v>ZONA PAGA V268</v>
          </cell>
          <cell r="BZ201" t="str">
            <v>Contrato Directo Sonda</v>
          </cell>
        </row>
        <row r="202">
          <cell r="B202" t="str">
            <v>Activa</v>
          </cell>
          <cell r="F202">
            <v>259</v>
          </cell>
          <cell r="G202" t="str">
            <v>RM-0830</v>
          </cell>
          <cell r="H202" t="str">
            <v>PA332</v>
          </cell>
          <cell r="J202" t="str">
            <v>T-20-182-PO-36</v>
          </cell>
          <cell r="L202" t="str">
            <v>SANTIAGO</v>
          </cell>
          <cell r="M202" t="str">
            <v>Parada 2 / Liceo Uno</v>
          </cell>
          <cell r="N202" t="str">
            <v>NO</v>
          </cell>
          <cell r="O202" t="str">
            <v>U5</v>
          </cell>
          <cell r="U202">
            <v>0.27083333333333331</v>
          </cell>
          <cell r="V202">
            <v>0.89583333333333337</v>
          </cell>
          <cell r="W202" t="str">
            <v>-</v>
          </cell>
          <cell r="X202" t="str">
            <v>-</v>
          </cell>
          <cell r="Y202" t="str">
            <v>-</v>
          </cell>
          <cell r="Z202" t="str">
            <v>-</v>
          </cell>
          <cell r="AA202" t="str">
            <v>-</v>
          </cell>
          <cell r="AB202" t="str">
            <v>-</v>
          </cell>
          <cell r="AD202" t="str">
            <v>-</v>
          </cell>
          <cell r="AE202" t="str">
            <v>-</v>
          </cell>
          <cell r="AF202" t="str">
            <v>-</v>
          </cell>
          <cell r="AG202" t="str">
            <v>-</v>
          </cell>
          <cell r="AH202" t="str">
            <v>-</v>
          </cell>
          <cell r="AI202" t="str">
            <v>-</v>
          </cell>
          <cell r="AJ202" t="str">
            <v>-</v>
          </cell>
          <cell r="AK202" t="str">
            <v>-</v>
          </cell>
          <cell r="AM202" t="str">
            <v>-</v>
          </cell>
          <cell r="AN202" t="str">
            <v>-</v>
          </cell>
          <cell r="AO202" t="str">
            <v>-</v>
          </cell>
          <cell r="AP202" t="str">
            <v>-</v>
          </cell>
          <cell r="AQ202" t="str">
            <v>-</v>
          </cell>
          <cell r="AR202" t="str">
            <v>-</v>
          </cell>
          <cell r="AS202" t="str">
            <v>-</v>
          </cell>
          <cell r="AT202" t="str">
            <v>-</v>
          </cell>
          <cell r="AV202" t="str">
            <v>504I</v>
          </cell>
          <cell r="AW202" t="str">
            <v>505I</v>
          </cell>
          <cell r="AX202" t="str">
            <v>508I</v>
          </cell>
          <cell r="AY202" t="str">
            <v>514I</v>
          </cell>
          <cell r="BQ202">
            <v>2</v>
          </cell>
          <cell r="BU202">
            <v>42370</v>
          </cell>
          <cell r="BV202">
            <v>42370</v>
          </cell>
          <cell r="BW202">
            <v>345969.68</v>
          </cell>
          <cell r="BX202">
            <v>6298798.8799999999</v>
          </cell>
          <cell r="BY202" t="str">
            <v>ZONA PAGA V268</v>
          </cell>
          <cell r="BZ202" t="str">
            <v>500 Validadores</v>
          </cell>
          <cell r="CA202" t="str">
            <v>3G</v>
          </cell>
        </row>
        <row r="203">
          <cell r="B203" t="str">
            <v>Activa</v>
          </cell>
          <cell r="F203">
            <v>260</v>
          </cell>
          <cell r="G203" t="str">
            <v>RM-0831</v>
          </cell>
          <cell r="H203" t="str">
            <v>PA417</v>
          </cell>
          <cell r="J203" t="str">
            <v>T-20-182-PO-45</v>
          </cell>
          <cell r="L203" t="str">
            <v>SANTIAGO</v>
          </cell>
          <cell r="M203" t="str">
            <v>Parada 3 / (M) Plaza   de Armas</v>
          </cell>
          <cell r="N203" t="str">
            <v>NO</v>
          </cell>
          <cell r="O203" t="str">
            <v>U5</v>
          </cell>
          <cell r="U203">
            <v>0.27083333333333331</v>
          </cell>
          <cell r="V203">
            <v>0.89583333333333337</v>
          </cell>
          <cell r="W203" t="str">
            <v>-</v>
          </cell>
          <cell r="X203" t="str">
            <v>-</v>
          </cell>
          <cell r="Y203" t="str">
            <v>-</v>
          </cell>
          <cell r="Z203" t="str">
            <v>-</v>
          </cell>
          <cell r="AA203" t="str">
            <v>-</v>
          </cell>
          <cell r="AB203" t="str">
            <v>-</v>
          </cell>
          <cell r="AD203" t="str">
            <v>-</v>
          </cell>
          <cell r="AE203" t="str">
            <v>-</v>
          </cell>
          <cell r="AF203" t="str">
            <v>-</v>
          </cell>
          <cell r="AG203" t="str">
            <v>-</v>
          </cell>
          <cell r="AH203" t="str">
            <v>-</v>
          </cell>
          <cell r="AI203" t="str">
            <v>-</v>
          </cell>
          <cell r="AJ203" t="str">
            <v>-</v>
          </cell>
          <cell r="AK203" t="str">
            <v>-</v>
          </cell>
          <cell r="AM203" t="str">
            <v>-</v>
          </cell>
          <cell r="AN203" t="str">
            <v>-</v>
          </cell>
          <cell r="AO203" t="str">
            <v>-</v>
          </cell>
          <cell r="AP203" t="str">
            <v>-</v>
          </cell>
          <cell r="AQ203" t="str">
            <v>-</v>
          </cell>
          <cell r="AR203" t="str">
            <v>-</v>
          </cell>
          <cell r="AS203" t="str">
            <v>-</v>
          </cell>
          <cell r="AT203" t="str">
            <v>-</v>
          </cell>
          <cell r="AV203" t="str">
            <v>504I</v>
          </cell>
          <cell r="AW203" t="str">
            <v>505I</v>
          </cell>
          <cell r="AX203" t="str">
            <v>508I</v>
          </cell>
          <cell r="AY203" t="str">
            <v>514I</v>
          </cell>
          <cell r="BQ203">
            <v>2</v>
          </cell>
          <cell r="BU203">
            <v>42370</v>
          </cell>
          <cell r="BV203">
            <v>42370</v>
          </cell>
          <cell r="BW203">
            <v>346495.25</v>
          </cell>
          <cell r="BX203">
            <v>6298870.2199999997</v>
          </cell>
          <cell r="BY203" t="str">
            <v>ZONA PAGA V268</v>
          </cell>
          <cell r="BZ203" t="str">
            <v>500 Validadores</v>
          </cell>
          <cell r="CA203" t="str">
            <v>3G</v>
          </cell>
        </row>
        <row r="204">
          <cell r="B204" t="str">
            <v>Activa</v>
          </cell>
          <cell r="F204">
            <v>261</v>
          </cell>
          <cell r="G204" t="str">
            <v>RM-0832</v>
          </cell>
          <cell r="H204" t="str">
            <v>PA334</v>
          </cell>
          <cell r="J204" t="str">
            <v>T-20-192-PO-17</v>
          </cell>
          <cell r="L204" t="str">
            <v>SANTIAGO</v>
          </cell>
          <cell r="M204" t="str">
            <v>Parada 1 / Miraflores   Merced</v>
          </cell>
          <cell r="N204" t="str">
            <v>NO</v>
          </cell>
          <cell r="O204" t="str">
            <v>U5</v>
          </cell>
          <cell r="U204">
            <v>0.27083333333333331</v>
          </cell>
          <cell r="V204">
            <v>0.89583333333333337</v>
          </cell>
          <cell r="W204" t="str">
            <v>-</v>
          </cell>
          <cell r="X204" t="str">
            <v>-</v>
          </cell>
          <cell r="Y204" t="str">
            <v>-</v>
          </cell>
          <cell r="Z204" t="str">
            <v>-</v>
          </cell>
          <cell r="AA204" t="str">
            <v>-</v>
          </cell>
          <cell r="AB204" t="str">
            <v>-</v>
          </cell>
          <cell r="AD204" t="str">
            <v>-</v>
          </cell>
          <cell r="AE204" t="str">
            <v>-</v>
          </cell>
          <cell r="AF204" t="str">
            <v>-</v>
          </cell>
          <cell r="AG204" t="str">
            <v>-</v>
          </cell>
          <cell r="AH204" t="str">
            <v>-</v>
          </cell>
          <cell r="AI204" t="str">
            <v>-</v>
          </cell>
          <cell r="AJ204" t="str">
            <v>-</v>
          </cell>
          <cell r="AK204" t="str">
            <v>-</v>
          </cell>
          <cell r="AM204" t="str">
            <v>-</v>
          </cell>
          <cell r="AN204" t="str">
            <v>-</v>
          </cell>
          <cell r="AO204" t="str">
            <v>-</v>
          </cell>
          <cell r="AP204" t="str">
            <v>-</v>
          </cell>
          <cell r="AQ204" t="str">
            <v>-</v>
          </cell>
          <cell r="AR204" t="str">
            <v>-</v>
          </cell>
          <cell r="AS204" t="str">
            <v>-</v>
          </cell>
          <cell r="AT204" t="str">
            <v>-</v>
          </cell>
          <cell r="AV204" t="str">
            <v>504I</v>
          </cell>
          <cell r="AW204" t="str">
            <v>505I</v>
          </cell>
          <cell r="AX204" t="str">
            <v>508I</v>
          </cell>
          <cell r="AY204" t="str">
            <v>517I</v>
          </cell>
          <cell r="BQ204">
            <v>2</v>
          </cell>
          <cell r="BT204">
            <v>4</v>
          </cell>
          <cell r="BU204">
            <v>42370</v>
          </cell>
          <cell r="BV204">
            <v>42370</v>
          </cell>
          <cell r="BW204">
            <v>346985.25</v>
          </cell>
          <cell r="BX204">
            <v>6298937.6900000004</v>
          </cell>
          <cell r="BY204" t="str">
            <v>ZONA PAGA V268</v>
          </cell>
          <cell r="BZ204" t="str">
            <v>500 Validadores</v>
          </cell>
          <cell r="CA204" t="str">
            <v>3G</v>
          </cell>
        </row>
        <row r="205">
          <cell r="B205" t="str">
            <v>Activa</v>
          </cell>
          <cell r="F205">
            <v>262</v>
          </cell>
          <cell r="G205" t="str">
            <v>RM-0833</v>
          </cell>
          <cell r="H205" t="str">
            <v>PG116</v>
          </cell>
          <cell r="J205" t="str">
            <v>E-24-205-NS-55</v>
          </cell>
          <cell r="L205" t="str">
            <v>SAN RAMÓN</v>
          </cell>
          <cell r="M205" t="str">
            <v>Parada 8 / (M) Santa Rosa</v>
          </cell>
          <cell r="N205" t="str">
            <v>NO</v>
          </cell>
          <cell r="O205" t="str">
            <v>U2</v>
          </cell>
          <cell r="U205">
            <v>0.625</v>
          </cell>
          <cell r="V205">
            <v>0.875</v>
          </cell>
          <cell r="W205" t="str">
            <v>-</v>
          </cell>
          <cell r="X205" t="str">
            <v>-</v>
          </cell>
          <cell r="Y205" t="str">
            <v>-</v>
          </cell>
          <cell r="Z205" t="str">
            <v>-</v>
          </cell>
          <cell r="AA205" t="str">
            <v>-</v>
          </cell>
          <cell r="AB205" t="str">
            <v>-</v>
          </cell>
          <cell r="AD205">
            <v>0.625</v>
          </cell>
          <cell r="AE205" t="str">
            <v xml:space="preserve"> 20:00</v>
          </cell>
          <cell r="AF205" t="str">
            <v>-</v>
          </cell>
          <cell r="AG205" t="str">
            <v>-</v>
          </cell>
          <cell r="AH205" t="str">
            <v>-</v>
          </cell>
          <cell r="AI205" t="str">
            <v>-</v>
          </cell>
          <cell r="AJ205" t="str">
            <v>-</v>
          </cell>
          <cell r="AK205" t="str">
            <v>-</v>
          </cell>
          <cell r="AM205" t="str">
            <v>-</v>
          </cell>
          <cell r="AN205" t="str">
            <v>-</v>
          </cell>
          <cell r="AO205" t="str">
            <v>-</v>
          </cell>
          <cell r="AP205" t="str">
            <v>-</v>
          </cell>
          <cell r="AQ205" t="str">
            <v>-</v>
          </cell>
          <cell r="AR205" t="str">
            <v>-</v>
          </cell>
          <cell r="AS205" t="str">
            <v>-</v>
          </cell>
          <cell r="AT205" t="str">
            <v>-</v>
          </cell>
          <cell r="AV205" t="str">
            <v>203I</v>
          </cell>
          <cell r="AW205" t="str">
            <v>203eI</v>
          </cell>
          <cell r="BQ205">
            <v>2</v>
          </cell>
          <cell r="BU205">
            <v>42489</v>
          </cell>
          <cell r="BV205">
            <v>42489</v>
          </cell>
          <cell r="BW205">
            <v>348267.84</v>
          </cell>
          <cell r="BX205">
            <v>6287444.2599999998</v>
          </cell>
          <cell r="BY205" t="str">
            <v>ZONA PAGA V268</v>
          </cell>
          <cell r="BZ205" t="str">
            <v>500 Validadores</v>
          </cell>
          <cell r="CA205" t="str">
            <v>3G</v>
          </cell>
        </row>
        <row r="206">
          <cell r="B206" t="str">
            <v>Activa</v>
          </cell>
          <cell r="F206">
            <v>263</v>
          </cell>
          <cell r="G206" t="str">
            <v>RM-0834</v>
          </cell>
          <cell r="H206" t="str">
            <v>PB303</v>
          </cell>
          <cell r="J206" t="str">
            <v>E-4-19-NS-20</v>
          </cell>
          <cell r="L206" t="str">
            <v>RECOLETA</v>
          </cell>
          <cell r="M206" t="str">
            <v>Parada 3 / (M) Zapadores</v>
          </cell>
          <cell r="N206" t="str">
            <v>NO</v>
          </cell>
          <cell r="O206" t="str">
            <v>U2</v>
          </cell>
          <cell r="U206">
            <v>0.25</v>
          </cell>
          <cell r="V206">
            <v>0.45833333333333331</v>
          </cell>
          <cell r="W206" t="str">
            <v>-</v>
          </cell>
          <cell r="X206" t="str">
            <v>-</v>
          </cell>
          <cell r="Y206" t="str">
            <v>-</v>
          </cell>
          <cell r="Z206" t="str">
            <v>-</v>
          </cell>
          <cell r="AA206" t="str">
            <v>-</v>
          </cell>
          <cell r="AB206" t="str">
            <v>-</v>
          </cell>
          <cell r="AD206" t="str">
            <v>-</v>
          </cell>
          <cell r="AE206" t="str">
            <v>-</v>
          </cell>
          <cell r="AF206" t="str">
            <v>-</v>
          </cell>
          <cell r="AG206" t="str">
            <v>-</v>
          </cell>
          <cell r="AH206" t="str">
            <v>-</v>
          </cell>
          <cell r="AI206" t="str">
            <v>-</v>
          </cell>
          <cell r="AJ206" t="str">
            <v>-</v>
          </cell>
          <cell r="AK206" t="str">
            <v>-</v>
          </cell>
          <cell r="AM206" t="str">
            <v>-</v>
          </cell>
          <cell r="AN206" t="str">
            <v>-</v>
          </cell>
          <cell r="AO206" t="str">
            <v>-</v>
          </cell>
          <cell r="AP206" t="str">
            <v>-</v>
          </cell>
          <cell r="AQ206" t="str">
            <v>-</v>
          </cell>
          <cell r="AR206" t="str">
            <v>-</v>
          </cell>
          <cell r="AS206" t="str">
            <v>-</v>
          </cell>
          <cell r="AT206" t="str">
            <v>-</v>
          </cell>
          <cell r="AV206" t="str">
            <v>203I</v>
          </cell>
          <cell r="AW206" t="str">
            <v>208I</v>
          </cell>
          <cell r="AX206" t="str">
            <v>208cI</v>
          </cell>
          <cell r="BQ206">
            <v>3</v>
          </cell>
          <cell r="BU206">
            <v>42515</v>
          </cell>
          <cell r="BV206">
            <v>42515</v>
          </cell>
          <cell r="BW206">
            <v>347234.15</v>
          </cell>
          <cell r="BX206">
            <v>6304104.2999999998</v>
          </cell>
          <cell r="BY206" t="str">
            <v>ZONA PAGA V268</v>
          </cell>
          <cell r="BZ206" t="str">
            <v>500 Validadores</v>
          </cell>
          <cell r="CA206" t="str">
            <v>3G</v>
          </cell>
        </row>
        <row r="207">
          <cell r="B207" t="str">
            <v>Activa</v>
          </cell>
          <cell r="F207">
            <v>264</v>
          </cell>
          <cell r="G207" t="str">
            <v>RM-0835</v>
          </cell>
          <cell r="H207" t="str">
            <v>PA156</v>
          </cell>
          <cell r="J207" t="str">
            <v>E-20-190-SN-5</v>
          </cell>
          <cell r="L207" t="str">
            <v>SANTIAGO</v>
          </cell>
          <cell r="M207" t="str">
            <v>Parada 1 / (M) Santa Lucía</v>
          </cell>
          <cell r="N207" t="str">
            <v>NO</v>
          </cell>
          <cell r="O207" t="str">
            <v>U2</v>
          </cell>
          <cell r="U207">
            <v>0.625</v>
          </cell>
          <cell r="V207">
            <v>0.875</v>
          </cell>
          <cell r="W207" t="str">
            <v>-</v>
          </cell>
          <cell r="X207" t="str">
            <v>-</v>
          </cell>
          <cell r="Y207" t="str">
            <v>-</v>
          </cell>
          <cell r="Z207" t="str">
            <v>-</v>
          </cell>
          <cell r="AA207" t="str">
            <v>-</v>
          </cell>
          <cell r="AB207" t="str">
            <v>-</v>
          </cell>
          <cell r="AD207" t="str">
            <v>-</v>
          </cell>
          <cell r="AE207" t="str">
            <v>-</v>
          </cell>
          <cell r="AF207" t="str">
            <v>-</v>
          </cell>
          <cell r="AG207" t="str">
            <v>-</v>
          </cell>
          <cell r="AH207" t="str">
            <v>-</v>
          </cell>
          <cell r="AI207" t="str">
            <v>-</v>
          </cell>
          <cell r="AJ207" t="str">
            <v>-</v>
          </cell>
          <cell r="AK207" t="str">
            <v>-</v>
          </cell>
          <cell r="AM207" t="str">
            <v>-</v>
          </cell>
          <cell r="AN207" t="str">
            <v>-</v>
          </cell>
          <cell r="AO207" t="str">
            <v>-</v>
          </cell>
          <cell r="AP207" t="str">
            <v>-</v>
          </cell>
          <cell r="AQ207" t="str">
            <v>-</v>
          </cell>
          <cell r="AR207" t="str">
            <v>-</v>
          </cell>
          <cell r="AS207" t="str">
            <v>-</v>
          </cell>
          <cell r="AT207" t="str">
            <v>-</v>
          </cell>
          <cell r="AV207" t="str">
            <v>206R</v>
          </cell>
          <cell r="AW207" t="str">
            <v>207eR</v>
          </cell>
          <cell r="AX207" t="str">
            <v>226R</v>
          </cell>
          <cell r="AY207" t="str">
            <v>203eR</v>
          </cell>
          <cell r="AZ207" t="str">
            <v>214I</v>
          </cell>
          <cell r="BA207" t="str">
            <v>230R</v>
          </cell>
          <cell r="BQ207">
            <v>4</v>
          </cell>
          <cell r="BU207">
            <v>42522</v>
          </cell>
          <cell r="BV207">
            <v>42522</v>
          </cell>
          <cell r="BW207">
            <v>346972.42</v>
          </cell>
          <cell r="BX207">
            <v>6298497.4900000002</v>
          </cell>
          <cell r="BY207" t="str">
            <v>ZONA PAGA V268</v>
          </cell>
          <cell r="BZ207" t="str">
            <v>500 Validadores</v>
          </cell>
          <cell r="CA207" t="str">
            <v>3G</v>
          </cell>
        </row>
        <row r="208">
          <cell r="B208" t="str">
            <v>Activa</v>
          </cell>
          <cell r="F208">
            <v>265</v>
          </cell>
          <cell r="G208" t="str">
            <v>RM-0836</v>
          </cell>
          <cell r="H208" t="str">
            <v>PB242</v>
          </cell>
          <cell r="J208" t="str">
            <v>T-2-3-NS-4</v>
          </cell>
          <cell r="L208" t="str">
            <v>CONCHALÍ</v>
          </cell>
          <cell r="M208" t="str">
            <v>Parada 6 / Independencia   Vespucio</v>
          </cell>
          <cell r="N208" t="str">
            <v>NO</v>
          </cell>
          <cell r="O208" t="str">
            <v>U2</v>
          </cell>
          <cell r="U208">
            <v>0.25</v>
          </cell>
          <cell r="V208">
            <v>0.45833333333333331</v>
          </cell>
          <cell r="W208">
            <v>0.64583333333333337</v>
          </cell>
          <cell r="X208">
            <v>0.875</v>
          </cell>
          <cell r="Y208" t="str">
            <v>-</v>
          </cell>
          <cell r="Z208" t="str">
            <v>-</v>
          </cell>
          <cell r="AA208" t="str">
            <v>-</v>
          </cell>
          <cell r="AB208" t="str">
            <v>-</v>
          </cell>
          <cell r="AD208" t="str">
            <v>-</v>
          </cell>
          <cell r="AE208" t="str">
            <v>-</v>
          </cell>
          <cell r="AF208" t="str">
            <v>-</v>
          </cell>
          <cell r="AG208" t="str">
            <v>-</v>
          </cell>
          <cell r="AH208" t="str">
            <v>-</v>
          </cell>
          <cell r="AI208" t="str">
            <v>-</v>
          </cell>
          <cell r="AJ208" t="str">
            <v>-</v>
          </cell>
          <cell r="AK208" t="str">
            <v>-</v>
          </cell>
          <cell r="AM208" t="str">
            <v>-</v>
          </cell>
          <cell r="AN208" t="str">
            <v>-</v>
          </cell>
          <cell r="AO208" t="str">
            <v>-</v>
          </cell>
          <cell r="AP208" t="str">
            <v>-</v>
          </cell>
          <cell r="AQ208" t="str">
            <v>-</v>
          </cell>
          <cell r="AR208" t="str">
            <v>-</v>
          </cell>
          <cell r="AS208" t="str">
            <v>-</v>
          </cell>
          <cell r="AT208" t="str">
            <v>-</v>
          </cell>
          <cell r="AV208" t="str">
            <v>201I</v>
          </cell>
          <cell r="AW208" t="str">
            <v>201eI</v>
          </cell>
          <cell r="BQ208">
            <v>4</v>
          </cell>
          <cell r="BU208">
            <v>42522</v>
          </cell>
          <cell r="BV208">
            <v>42522</v>
          </cell>
          <cell r="BW208">
            <v>342809.34</v>
          </cell>
          <cell r="BX208">
            <v>6306823.6399999997</v>
          </cell>
          <cell r="BY208" t="str">
            <v>ZONA PAGA V268</v>
          </cell>
          <cell r="BZ208" t="str">
            <v>500 Validadores</v>
          </cell>
          <cell r="CA208" t="str">
            <v>3G</v>
          </cell>
        </row>
        <row r="209">
          <cell r="B209" t="str">
            <v>Activa</v>
          </cell>
          <cell r="F209">
            <v>269</v>
          </cell>
          <cell r="G209" t="str">
            <v>RM-0840</v>
          </cell>
          <cell r="H209" t="str">
            <v>PG1583</v>
          </cell>
          <cell r="J209" t="str">
            <v>I-26-228-SN-25</v>
          </cell>
          <cell r="L209" t="str">
            <v>LA CISTERNA</v>
          </cell>
          <cell r="M209" t="str">
            <v>Parada  / Est. Intermodal   La Cisterna</v>
          </cell>
          <cell r="N209" t="str">
            <v>NO</v>
          </cell>
          <cell r="O209" t="str">
            <v>U3</v>
          </cell>
          <cell r="U209">
            <v>0.54166666666666663</v>
          </cell>
          <cell r="V209">
            <v>0.95833333333333337</v>
          </cell>
          <cell r="W209" t="str">
            <v>-</v>
          </cell>
          <cell r="X209" t="str">
            <v>-</v>
          </cell>
          <cell r="Y209">
            <v>0.54166666666666663</v>
          </cell>
          <cell r="Z209">
            <v>0.95833333333333337</v>
          </cell>
          <cell r="AA209" t="str">
            <v>-</v>
          </cell>
          <cell r="AB209" t="str">
            <v>-</v>
          </cell>
          <cell r="AC209">
            <v>43160</v>
          </cell>
          <cell r="AD209" t="str">
            <v>-</v>
          </cell>
          <cell r="AE209" t="str">
            <v>-</v>
          </cell>
          <cell r="AF209" t="str">
            <v>-</v>
          </cell>
          <cell r="AG209" t="str">
            <v>-</v>
          </cell>
          <cell r="AH209" t="str">
            <v>-</v>
          </cell>
          <cell r="AI209" t="str">
            <v>-</v>
          </cell>
          <cell r="AJ209" t="str">
            <v>-</v>
          </cell>
          <cell r="AK209" t="str">
            <v>-</v>
          </cell>
          <cell r="AM209" t="str">
            <v>-</v>
          </cell>
          <cell r="AN209" t="str">
            <v>-</v>
          </cell>
          <cell r="AO209" t="str">
            <v>-</v>
          </cell>
          <cell r="AP209" t="str">
            <v>-</v>
          </cell>
          <cell r="AQ209" t="str">
            <v>-</v>
          </cell>
          <cell r="AR209" t="str">
            <v>-</v>
          </cell>
          <cell r="AS209" t="str">
            <v>-</v>
          </cell>
          <cell r="AT209" t="str">
            <v>-</v>
          </cell>
          <cell r="AV209" t="str">
            <v>301cI</v>
          </cell>
          <cell r="AW209" t="str">
            <v>301c2I</v>
          </cell>
          <cell r="BQ209">
            <v>2</v>
          </cell>
          <cell r="BU209">
            <v>42522</v>
          </cell>
          <cell r="BV209">
            <v>42522</v>
          </cell>
          <cell r="BW209">
            <v>345540.33</v>
          </cell>
          <cell r="BX209">
            <v>6287776.1799999997</v>
          </cell>
          <cell r="BY209" t="str">
            <v>ZONA PAGA V268</v>
          </cell>
          <cell r="BZ209" t="str">
            <v>500 Validadores</v>
          </cell>
          <cell r="CA209" t="str">
            <v>3G</v>
          </cell>
        </row>
        <row r="210">
          <cell r="B210" t="str">
            <v>Activa</v>
          </cell>
          <cell r="F210">
            <v>270</v>
          </cell>
          <cell r="G210" t="str">
            <v>RM-0841</v>
          </cell>
          <cell r="H210" t="str">
            <v>PA450</v>
          </cell>
          <cell r="J210" t="str">
            <v>E-20-189-OP-40</v>
          </cell>
          <cell r="L210" t="str">
            <v>SANTIAGO</v>
          </cell>
          <cell r="M210" t="str">
            <v>Parada 1 / (M) Parque   O'Higgins</v>
          </cell>
          <cell r="N210" t="str">
            <v>NO</v>
          </cell>
          <cell r="O210" t="str">
            <v>U5</v>
          </cell>
          <cell r="U210">
            <v>0.27083333333333331</v>
          </cell>
          <cell r="V210">
            <v>0.875</v>
          </cell>
          <cell r="W210" t="str">
            <v>-</v>
          </cell>
          <cell r="X210" t="str">
            <v>-</v>
          </cell>
          <cell r="Y210" t="str">
            <v>-</v>
          </cell>
          <cell r="Z210" t="str">
            <v>-</v>
          </cell>
          <cell r="AA210" t="str">
            <v>-</v>
          </cell>
          <cell r="AB210" t="str">
            <v>-</v>
          </cell>
          <cell r="AD210" t="str">
            <v>-</v>
          </cell>
          <cell r="AE210" t="str">
            <v>-</v>
          </cell>
          <cell r="AF210" t="str">
            <v>-</v>
          </cell>
          <cell r="AG210" t="str">
            <v>-</v>
          </cell>
          <cell r="AH210" t="str">
            <v>-</v>
          </cell>
          <cell r="AI210" t="str">
            <v>-</v>
          </cell>
          <cell r="AJ210" t="str">
            <v>-</v>
          </cell>
          <cell r="AK210" t="str">
            <v>-</v>
          </cell>
          <cell r="AM210" t="str">
            <v>-</v>
          </cell>
          <cell r="AN210" t="str">
            <v>-</v>
          </cell>
          <cell r="AO210" t="str">
            <v>-</v>
          </cell>
          <cell r="AP210" t="str">
            <v>-</v>
          </cell>
          <cell r="AQ210" t="str">
            <v>-</v>
          </cell>
          <cell r="AR210" t="str">
            <v>-</v>
          </cell>
          <cell r="AS210" t="str">
            <v>-</v>
          </cell>
          <cell r="AT210" t="str">
            <v>-</v>
          </cell>
          <cell r="AV210" t="str">
            <v>506R</v>
          </cell>
          <cell r="AW210" t="str">
            <v>507R</v>
          </cell>
          <cell r="AX210" t="str">
            <v>510R</v>
          </cell>
          <cell r="AY210" t="str">
            <v>506eR</v>
          </cell>
          <cell r="AZ210" t="str">
            <v>507cR</v>
          </cell>
          <cell r="BA210" t="str">
            <v>509R</v>
          </cell>
          <cell r="BB210" t="str">
            <v>506vR</v>
          </cell>
          <cell r="BQ210">
            <v>2</v>
          </cell>
          <cell r="BT210">
            <v>2</v>
          </cell>
          <cell r="BU210">
            <v>42522</v>
          </cell>
          <cell r="BV210">
            <v>42522</v>
          </cell>
          <cell r="BW210">
            <v>346022.13</v>
          </cell>
          <cell r="BX210">
            <v>6296456.4100000001</v>
          </cell>
          <cell r="BY210" t="str">
            <v>ZONA PAGA V268</v>
          </cell>
          <cell r="BZ210" t="str">
            <v>500 Validadores</v>
          </cell>
          <cell r="CA210" t="str">
            <v>3G</v>
          </cell>
        </row>
        <row r="211">
          <cell r="B211" t="str">
            <v>Activa</v>
          </cell>
          <cell r="F211">
            <v>271</v>
          </cell>
          <cell r="G211" t="str">
            <v>RM-0842</v>
          </cell>
          <cell r="H211" t="str">
            <v>PD524</v>
          </cell>
          <cell r="J211" t="str">
            <v>E-18-156-PO-5</v>
          </cell>
          <cell r="L211" t="str">
            <v>ÑUÑOA</v>
          </cell>
          <cell r="M211" t="str">
            <v>Parada 3 / (M) Irarrázaval</v>
          </cell>
          <cell r="N211" t="str">
            <v>NO</v>
          </cell>
          <cell r="O211" t="str">
            <v>U5</v>
          </cell>
          <cell r="U211">
            <v>0.27083333333333331</v>
          </cell>
          <cell r="V211">
            <v>0.875</v>
          </cell>
          <cell r="W211" t="str">
            <v>-</v>
          </cell>
          <cell r="X211" t="str">
            <v>-</v>
          </cell>
          <cell r="Y211" t="str">
            <v>-</v>
          </cell>
          <cell r="Z211" t="str">
            <v>-</v>
          </cell>
          <cell r="AA211" t="str">
            <v>-</v>
          </cell>
          <cell r="AB211" t="str">
            <v>-</v>
          </cell>
          <cell r="AD211" t="str">
            <v>-</v>
          </cell>
          <cell r="AE211" t="str">
            <v>-</v>
          </cell>
          <cell r="AF211" t="str">
            <v>-</v>
          </cell>
          <cell r="AG211" t="str">
            <v>-</v>
          </cell>
          <cell r="AH211" t="str">
            <v>-</v>
          </cell>
          <cell r="AI211" t="str">
            <v>-</v>
          </cell>
          <cell r="AJ211" t="str">
            <v>-</v>
          </cell>
          <cell r="AK211" t="str">
            <v>-</v>
          </cell>
          <cell r="AM211" t="str">
            <v>-</v>
          </cell>
          <cell r="AN211" t="str">
            <v>-</v>
          </cell>
          <cell r="AO211" t="str">
            <v>-</v>
          </cell>
          <cell r="AP211" t="str">
            <v>-</v>
          </cell>
          <cell r="AQ211" t="str">
            <v>-</v>
          </cell>
          <cell r="AR211" t="str">
            <v>-</v>
          </cell>
          <cell r="AS211" t="str">
            <v>-</v>
          </cell>
          <cell r="AT211" t="str">
            <v>-</v>
          </cell>
          <cell r="AV211" t="str">
            <v>506I</v>
          </cell>
          <cell r="AW211" t="str">
            <v>506vI</v>
          </cell>
          <cell r="AX211" t="str">
            <v>506eI</v>
          </cell>
          <cell r="AY211" t="str">
            <v>507I</v>
          </cell>
          <cell r="AZ211" t="str">
            <v>507cI</v>
          </cell>
          <cell r="BA211" t="str">
            <v>510I</v>
          </cell>
          <cell r="BQ211">
            <v>3</v>
          </cell>
          <cell r="BT211">
            <v>3</v>
          </cell>
          <cell r="BU211">
            <v>42548</v>
          </cell>
          <cell r="BV211">
            <v>42548</v>
          </cell>
          <cell r="BW211">
            <v>348617.96</v>
          </cell>
          <cell r="BX211">
            <v>6297033.2999999998</v>
          </cell>
          <cell r="BY211" t="str">
            <v>ZONA PAGA V268</v>
          </cell>
          <cell r="BZ211" t="str">
            <v>500 Validadores</v>
          </cell>
          <cell r="CA211" t="str">
            <v>3G</v>
          </cell>
        </row>
        <row r="212">
          <cell r="B212" t="str">
            <v>Activa</v>
          </cell>
          <cell r="F212">
            <v>272</v>
          </cell>
          <cell r="G212" t="str">
            <v>RM-0843</v>
          </cell>
          <cell r="H212" t="str">
            <v>PA435</v>
          </cell>
          <cell r="J212" t="str">
            <v>E-20-189-PO-5</v>
          </cell>
          <cell r="L212" t="str">
            <v>SANTIAGO</v>
          </cell>
          <cell r="M212" t="str">
            <v>Parada 4 / (M) Parque   O'Higgins</v>
          </cell>
          <cell r="N212" t="str">
            <v>NO</v>
          </cell>
          <cell r="O212" t="str">
            <v>U5</v>
          </cell>
          <cell r="U212">
            <v>0.27083333333333331</v>
          </cell>
          <cell r="V212">
            <v>0.875</v>
          </cell>
          <cell r="W212" t="str">
            <v>-</v>
          </cell>
          <cell r="X212" t="str">
            <v>-</v>
          </cell>
          <cell r="Y212" t="str">
            <v>-</v>
          </cell>
          <cell r="Z212" t="str">
            <v>-</v>
          </cell>
          <cell r="AA212" t="str">
            <v>-</v>
          </cell>
          <cell r="AB212" t="str">
            <v>-</v>
          </cell>
          <cell r="AD212">
            <v>0.45833333333333331</v>
          </cell>
          <cell r="AE212">
            <v>0.79166666666666663</v>
          </cell>
          <cell r="AF212" t="str">
            <v>-</v>
          </cell>
          <cell r="AG212" t="str">
            <v>-</v>
          </cell>
          <cell r="AH212">
            <v>0.45833333333333331</v>
          </cell>
          <cell r="AI212">
            <v>0.79166666666666663</v>
          </cell>
          <cell r="AJ212" t="str">
            <v>-</v>
          </cell>
          <cell r="AK212" t="str">
            <v>-</v>
          </cell>
          <cell r="AL212">
            <v>43177</v>
          </cell>
          <cell r="AM212">
            <v>0.45833333333333331</v>
          </cell>
          <cell r="AN212">
            <v>0.79166666666666663</v>
          </cell>
          <cell r="AO212" t="str">
            <v>-</v>
          </cell>
          <cell r="AP212" t="str">
            <v>-</v>
          </cell>
          <cell r="AQ212">
            <v>0.45833333333333331</v>
          </cell>
          <cell r="AR212">
            <v>0.79166666666666663</v>
          </cell>
          <cell r="AS212" t="str">
            <v>-</v>
          </cell>
          <cell r="AT212" t="str">
            <v>-</v>
          </cell>
          <cell r="AU212">
            <v>43177</v>
          </cell>
          <cell r="AV212" t="str">
            <v>506I</v>
          </cell>
          <cell r="AW212" t="str">
            <v>506vI</v>
          </cell>
          <cell r="AX212" t="str">
            <v>506eI</v>
          </cell>
          <cell r="AY212" t="str">
            <v>507I</v>
          </cell>
          <cell r="AZ212" t="str">
            <v>507cI</v>
          </cell>
          <cell r="BA212" t="str">
            <v>510I</v>
          </cell>
          <cell r="BQ212">
            <v>4</v>
          </cell>
          <cell r="BT212">
            <v>4</v>
          </cell>
          <cell r="BU212">
            <v>42548</v>
          </cell>
          <cell r="BV212">
            <v>42548</v>
          </cell>
          <cell r="BW212">
            <v>346025.17</v>
          </cell>
          <cell r="BX212">
            <v>6296416.5199999996</v>
          </cell>
          <cell r="BY212" t="str">
            <v>ZONA PAGA V268</v>
          </cell>
          <cell r="BZ212" t="str">
            <v>500 Validadores</v>
          </cell>
          <cell r="CA212" t="str">
            <v>3G</v>
          </cell>
        </row>
        <row r="213">
          <cell r="B213" t="str">
            <v>Activa</v>
          </cell>
          <cell r="F213">
            <v>273</v>
          </cell>
          <cell r="G213" t="str">
            <v>RM-0844</v>
          </cell>
          <cell r="H213" t="str">
            <v>PD564</v>
          </cell>
          <cell r="J213" t="str">
            <v>E-18-156-OP-70</v>
          </cell>
          <cell r="L213" t="str">
            <v>ÑUÑOA</v>
          </cell>
          <cell r="M213" t="str">
            <v>Parada 2 / (M) Irarrázaval</v>
          </cell>
          <cell r="N213" t="str">
            <v>NO</v>
          </cell>
          <cell r="O213" t="str">
            <v>U5</v>
          </cell>
          <cell r="U213">
            <v>0.27083333333333331</v>
          </cell>
          <cell r="V213">
            <v>0.875</v>
          </cell>
          <cell r="W213" t="str">
            <v>-</v>
          </cell>
          <cell r="X213" t="str">
            <v>-</v>
          </cell>
          <cell r="Y213" t="str">
            <v>-</v>
          </cell>
          <cell r="Z213" t="str">
            <v>-</v>
          </cell>
          <cell r="AA213" t="str">
            <v>-</v>
          </cell>
          <cell r="AB213" t="str">
            <v>-</v>
          </cell>
          <cell r="AD213" t="str">
            <v>-</v>
          </cell>
          <cell r="AE213" t="str">
            <v>-</v>
          </cell>
          <cell r="AF213" t="str">
            <v>-</v>
          </cell>
          <cell r="AG213" t="str">
            <v>-</v>
          </cell>
          <cell r="AH213" t="str">
            <v>-</v>
          </cell>
          <cell r="AI213" t="str">
            <v>-</v>
          </cell>
          <cell r="AJ213" t="str">
            <v>-</v>
          </cell>
          <cell r="AK213" t="str">
            <v>-</v>
          </cell>
          <cell r="AM213" t="str">
            <v>-</v>
          </cell>
          <cell r="AN213" t="str">
            <v>-</v>
          </cell>
          <cell r="AO213" t="str">
            <v>-</v>
          </cell>
          <cell r="AP213" t="str">
            <v>-</v>
          </cell>
          <cell r="AQ213" t="str">
            <v>-</v>
          </cell>
          <cell r="AR213" t="str">
            <v>-</v>
          </cell>
          <cell r="AS213" t="str">
            <v>-</v>
          </cell>
          <cell r="AT213" t="str">
            <v>-</v>
          </cell>
          <cell r="AV213" t="str">
            <v>506R</v>
          </cell>
          <cell r="AW213" t="str">
            <v>506vR</v>
          </cell>
          <cell r="AX213" t="str">
            <v>506eR</v>
          </cell>
          <cell r="AY213" t="str">
            <v>507R</v>
          </cell>
          <cell r="AZ213" t="str">
            <v>507cR</v>
          </cell>
          <cell r="BA213" t="str">
            <v>510R</v>
          </cell>
          <cell r="BB213" t="str">
            <v>516R</v>
          </cell>
          <cell r="BC213" t="str">
            <v>519eR</v>
          </cell>
          <cell r="BQ213">
            <v>3</v>
          </cell>
          <cell r="BT213">
            <v>3</v>
          </cell>
          <cell r="BU213">
            <v>42548</v>
          </cell>
          <cell r="BV213">
            <v>42548</v>
          </cell>
          <cell r="BW213">
            <v>348682.44</v>
          </cell>
          <cell r="BX213">
            <v>6297083.3300000001</v>
          </cell>
          <cell r="BY213" t="str">
            <v>ZONA PAGA V268</v>
          </cell>
          <cell r="BZ213" t="str">
            <v>500 Validadores</v>
          </cell>
          <cell r="CA213" t="str">
            <v>3G</v>
          </cell>
        </row>
        <row r="214">
          <cell r="B214" t="str">
            <v>Activa</v>
          </cell>
          <cell r="F214">
            <v>274</v>
          </cell>
          <cell r="G214" t="str">
            <v>RM-0845</v>
          </cell>
          <cell r="H214" t="str">
            <v>PD535</v>
          </cell>
          <cell r="J214" t="str">
            <v>E-18-156-PO-80</v>
          </cell>
          <cell r="L214" t="str">
            <v>ÑUÑOA</v>
          </cell>
          <cell r="M214" t="str">
            <v>Parada 5 / (M) Grecia</v>
          </cell>
          <cell r="N214" t="str">
            <v>NO</v>
          </cell>
          <cell r="O214" t="str">
            <v>U5</v>
          </cell>
          <cell r="U214">
            <v>0.27083333333333331</v>
          </cell>
          <cell r="V214">
            <v>0.89583333333333337</v>
          </cell>
          <cell r="W214" t="str">
            <v>-</v>
          </cell>
          <cell r="X214" t="str">
            <v>-</v>
          </cell>
          <cell r="Y214" t="str">
            <v>-</v>
          </cell>
          <cell r="Z214" t="str">
            <v>-</v>
          </cell>
          <cell r="AA214" t="str">
            <v>-</v>
          </cell>
          <cell r="AB214" t="str">
            <v>-</v>
          </cell>
          <cell r="AD214">
            <v>0.45833333333333331</v>
          </cell>
          <cell r="AE214">
            <v>0.79166666666666663</v>
          </cell>
          <cell r="AF214" t="str">
            <v>-</v>
          </cell>
          <cell r="AG214" t="str">
            <v>-</v>
          </cell>
          <cell r="AH214">
            <v>0.45833333333333331</v>
          </cell>
          <cell r="AI214">
            <v>0.79166666666666663</v>
          </cell>
          <cell r="AJ214" t="str">
            <v>-</v>
          </cell>
          <cell r="AK214" t="str">
            <v>-</v>
          </cell>
          <cell r="AL214">
            <v>43177</v>
          </cell>
          <cell r="AM214">
            <v>0.45833333333333331</v>
          </cell>
          <cell r="AN214">
            <v>0.79166666666666663</v>
          </cell>
          <cell r="AO214" t="str">
            <v>-</v>
          </cell>
          <cell r="AP214" t="str">
            <v>-</v>
          </cell>
          <cell r="AQ214">
            <v>0.45833333333333331</v>
          </cell>
          <cell r="AR214">
            <v>0.79166666666666663</v>
          </cell>
          <cell r="AS214" t="str">
            <v>-</v>
          </cell>
          <cell r="AT214" t="str">
            <v>-</v>
          </cell>
          <cell r="AU214">
            <v>43177</v>
          </cell>
          <cell r="AV214" t="str">
            <v>506I</v>
          </cell>
          <cell r="AW214" t="str">
            <v>506vI</v>
          </cell>
          <cell r="AX214" t="str">
            <v>506eI</v>
          </cell>
          <cell r="AY214" t="str">
            <v>507I</v>
          </cell>
          <cell r="AZ214" t="str">
            <v>507cI</v>
          </cell>
          <cell r="BA214" t="str">
            <v>510I</v>
          </cell>
          <cell r="BB214" t="str">
            <v>511I</v>
          </cell>
          <cell r="BC214" t="str">
            <v>516I</v>
          </cell>
          <cell r="BQ214">
            <v>4</v>
          </cell>
          <cell r="BT214">
            <v>5</v>
          </cell>
          <cell r="BU214">
            <v>42548</v>
          </cell>
          <cell r="BV214">
            <v>42548</v>
          </cell>
          <cell r="BW214">
            <v>353516.89</v>
          </cell>
          <cell r="BX214">
            <v>6295579.6200000001</v>
          </cell>
          <cell r="BY214" t="str">
            <v>ZONA PAGA V268</v>
          </cell>
          <cell r="BZ214" t="str">
            <v>500 Validadores</v>
          </cell>
          <cell r="CA214" t="str">
            <v>3G</v>
          </cell>
        </row>
        <row r="215">
          <cell r="B215" t="str">
            <v>Activa</v>
          </cell>
          <cell r="F215">
            <v>275</v>
          </cell>
          <cell r="G215" t="str">
            <v>RM-0846</v>
          </cell>
          <cell r="H215" t="str">
            <v>PA396</v>
          </cell>
          <cell r="J215" t="str">
            <v>E-20-290-OP-20</v>
          </cell>
          <cell r="L215" t="str">
            <v>SANTIAGO</v>
          </cell>
          <cell r="M215" t="str">
            <v>Parada 3 / Estación Mapocho</v>
          </cell>
          <cell r="N215" t="str">
            <v>NO</v>
          </cell>
          <cell r="O215" t="str">
            <v>U5</v>
          </cell>
          <cell r="U215">
            <v>0.625</v>
          </cell>
          <cell r="V215">
            <v>0.89583333333333337</v>
          </cell>
          <cell r="W215" t="str">
            <v>-</v>
          </cell>
          <cell r="X215" t="str">
            <v>-</v>
          </cell>
          <cell r="Y215" t="str">
            <v>-</v>
          </cell>
          <cell r="Z215" t="str">
            <v>-</v>
          </cell>
          <cell r="AA215" t="str">
            <v>-</v>
          </cell>
          <cell r="AB215" t="str">
            <v>-</v>
          </cell>
          <cell r="AD215">
            <v>0.3125</v>
          </cell>
          <cell r="AE215">
            <v>0.875</v>
          </cell>
          <cell r="AF215" t="str">
            <v>-</v>
          </cell>
          <cell r="AG215" t="str">
            <v>-</v>
          </cell>
          <cell r="AH215">
            <v>0.45833333333333331</v>
          </cell>
          <cell r="AI215">
            <v>0.79166666666666663</v>
          </cell>
          <cell r="AJ215" t="str">
            <v>-</v>
          </cell>
          <cell r="AK215" t="str">
            <v>-</v>
          </cell>
          <cell r="AL215">
            <v>43177</v>
          </cell>
          <cell r="AM215">
            <v>0.45833333333333331</v>
          </cell>
          <cell r="AN215">
            <v>0.79166666666666663</v>
          </cell>
          <cell r="AO215" t="str">
            <v>-</v>
          </cell>
          <cell r="AP215" t="str">
            <v>-</v>
          </cell>
          <cell r="AQ215">
            <v>0.45833333333333331</v>
          </cell>
          <cell r="AR215">
            <v>0.79166666666666663</v>
          </cell>
          <cell r="AS215" t="str">
            <v>-</v>
          </cell>
          <cell r="AT215" t="str">
            <v>-</v>
          </cell>
          <cell r="AU215">
            <v>43177</v>
          </cell>
          <cell r="AV215" t="str">
            <v>502R</v>
          </cell>
          <cell r="AW215" t="str">
            <v>502cR</v>
          </cell>
          <cell r="AX215" t="str">
            <v>503R</v>
          </cell>
          <cell r="AY215" t="str">
            <v>509R</v>
          </cell>
          <cell r="AZ215" t="str">
            <v>517R</v>
          </cell>
          <cell r="BQ215">
            <v>3</v>
          </cell>
          <cell r="BT215">
            <v>4</v>
          </cell>
          <cell r="BU215">
            <v>42548</v>
          </cell>
          <cell r="BV215">
            <v>42548</v>
          </cell>
          <cell r="BW215">
            <v>346337.71</v>
          </cell>
          <cell r="BX215">
            <v>6299501.46</v>
          </cell>
          <cell r="BY215" t="str">
            <v>ZONA PAGA V268</v>
          </cell>
          <cell r="BZ215" t="str">
            <v>500 Validadores</v>
          </cell>
          <cell r="CA215" t="str">
            <v>3G</v>
          </cell>
        </row>
        <row r="216">
          <cell r="B216" t="str">
            <v>Activa</v>
          </cell>
          <cell r="F216">
            <v>276</v>
          </cell>
          <cell r="G216" t="str">
            <v>RM-0847</v>
          </cell>
          <cell r="H216" t="str">
            <v>PD381</v>
          </cell>
          <cell r="J216" t="str">
            <v>T-32-316-OP-30</v>
          </cell>
          <cell r="L216" t="str">
            <v>PEÑALOLÉN</v>
          </cell>
          <cell r="M216" t="str">
            <v>Parada 4 / (M) Los   Presidentes</v>
          </cell>
          <cell r="N216" t="str">
            <v>NO</v>
          </cell>
          <cell r="O216" t="str">
            <v>U4</v>
          </cell>
          <cell r="U216">
            <v>0.70833333333333337</v>
          </cell>
          <cell r="V216">
            <v>0.83333333333333337</v>
          </cell>
          <cell r="W216" t="str">
            <v>-</v>
          </cell>
          <cell r="X216" t="str">
            <v>-</v>
          </cell>
          <cell r="Y216" t="str">
            <v>-</v>
          </cell>
          <cell r="Z216" t="str">
            <v>-</v>
          </cell>
          <cell r="AA216" t="str">
            <v>-</v>
          </cell>
          <cell r="AB216" t="str">
            <v>-</v>
          </cell>
          <cell r="AD216" t="str">
            <v>-</v>
          </cell>
          <cell r="AE216" t="str">
            <v>-</v>
          </cell>
          <cell r="AF216" t="str">
            <v>-</v>
          </cell>
          <cell r="AG216" t="str">
            <v>-</v>
          </cell>
          <cell r="AH216" t="str">
            <v>-</v>
          </cell>
          <cell r="AI216" t="str">
            <v>-</v>
          </cell>
          <cell r="AJ216" t="str">
            <v>-</v>
          </cell>
          <cell r="AK216" t="str">
            <v>-</v>
          </cell>
          <cell r="AM216" t="str">
            <v>-</v>
          </cell>
          <cell r="AN216" t="str">
            <v>-</v>
          </cell>
          <cell r="AO216" t="str">
            <v>-</v>
          </cell>
          <cell r="AP216" t="str">
            <v>-</v>
          </cell>
          <cell r="AQ216" t="str">
            <v>-</v>
          </cell>
          <cell r="AR216" t="str">
            <v>-</v>
          </cell>
          <cell r="AS216" t="str">
            <v>-</v>
          </cell>
          <cell r="AT216" t="str">
            <v>-</v>
          </cell>
          <cell r="AV216" t="str">
            <v>425R</v>
          </cell>
          <cell r="AW216" t="str">
            <v>429R</v>
          </cell>
          <cell r="BQ216">
            <v>3</v>
          </cell>
          <cell r="BT216">
            <v>2</v>
          </cell>
          <cell r="BU216">
            <v>42559</v>
          </cell>
          <cell r="BV216">
            <v>42559</v>
          </cell>
          <cell r="BW216">
            <v>353356.59</v>
          </cell>
          <cell r="BX216">
            <v>6294384.4500000002</v>
          </cell>
          <cell r="BY216" t="str">
            <v>ZONA PAGA V268</v>
          </cell>
          <cell r="BZ216" t="str">
            <v>500 Validadores</v>
          </cell>
          <cell r="CA216" t="str">
            <v>Amarillo</v>
          </cell>
        </row>
        <row r="217">
          <cell r="B217" t="str">
            <v>Activa</v>
          </cell>
          <cell r="F217">
            <v>277</v>
          </cell>
          <cell r="G217" t="str">
            <v>RM-0848</v>
          </cell>
          <cell r="H217" t="str">
            <v>PE351</v>
          </cell>
          <cell r="J217" t="str">
            <v>L-33-65-5-OP</v>
          </cell>
          <cell r="L217" t="str">
            <v>LA FLORIDA</v>
          </cell>
          <cell r="M217" t="str">
            <v>Parada 4 / (M) Trinidad</v>
          </cell>
          <cell r="N217" t="str">
            <v>NO</v>
          </cell>
          <cell r="O217" t="str">
            <v>U3</v>
          </cell>
          <cell r="U217">
            <v>0.70833333333333337</v>
          </cell>
          <cell r="V217">
            <v>0.89583333333333337</v>
          </cell>
          <cell r="W217" t="str">
            <v>-</v>
          </cell>
          <cell r="X217" t="str">
            <v>-</v>
          </cell>
          <cell r="Y217">
            <v>0.70833333333333337</v>
          </cell>
          <cell r="Z217">
            <v>0.89583333333333337</v>
          </cell>
          <cell r="AA217" t="str">
            <v>-</v>
          </cell>
          <cell r="AB217" t="str">
            <v>-</v>
          </cell>
          <cell r="AC217">
            <v>43160</v>
          </cell>
          <cell r="AD217" t="str">
            <v>-</v>
          </cell>
          <cell r="AE217" t="str">
            <v>-</v>
          </cell>
          <cell r="AF217" t="str">
            <v>-</v>
          </cell>
          <cell r="AG217" t="str">
            <v>-</v>
          </cell>
          <cell r="AH217" t="str">
            <v>-</v>
          </cell>
          <cell r="AI217" t="str">
            <v>-</v>
          </cell>
          <cell r="AJ217" t="str">
            <v>-</v>
          </cell>
          <cell r="AK217" t="str">
            <v>-</v>
          </cell>
          <cell r="AM217" t="str">
            <v>-</v>
          </cell>
          <cell r="AN217" t="str">
            <v>-</v>
          </cell>
          <cell r="AO217" t="str">
            <v>-</v>
          </cell>
          <cell r="AP217" t="str">
            <v>-</v>
          </cell>
          <cell r="AQ217" t="str">
            <v>-</v>
          </cell>
          <cell r="AR217" t="str">
            <v>-</v>
          </cell>
          <cell r="AS217" t="str">
            <v>-</v>
          </cell>
          <cell r="AT217" t="str">
            <v>-</v>
          </cell>
          <cell r="AV217" t="str">
            <v>E02R</v>
          </cell>
          <cell r="AW217" t="str">
            <v>E12I</v>
          </cell>
          <cell r="BQ217">
            <v>2</v>
          </cell>
          <cell r="BT217">
            <v>2</v>
          </cell>
          <cell r="BU217">
            <v>42559</v>
          </cell>
          <cell r="BV217">
            <v>43070</v>
          </cell>
          <cell r="BW217">
            <v>352636.11</v>
          </cell>
          <cell r="BX217">
            <v>6286935.8300000001</v>
          </cell>
          <cell r="BY217" t="str">
            <v>ZONA PAGA V268</v>
          </cell>
          <cell r="BZ217" t="str">
            <v>500 Validadores</v>
          </cell>
          <cell r="CA217" t="str">
            <v>3G</v>
          </cell>
        </row>
        <row r="218">
          <cell r="B218" t="str">
            <v>Activa</v>
          </cell>
          <cell r="F218">
            <v>278</v>
          </cell>
          <cell r="G218" t="str">
            <v>RM-0849</v>
          </cell>
          <cell r="H218" t="str">
            <v>PC255</v>
          </cell>
          <cell r="J218" t="str">
            <v>T-15-135-OP-55</v>
          </cell>
          <cell r="L218" t="str">
            <v>VITACURA</v>
          </cell>
          <cell r="M218" t="str">
            <v>Parada 4 / Los Cobres   de Vitacura</v>
          </cell>
          <cell r="N218" t="str">
            <v>NO</v>
          </cell>
          <cell r="O218" t="str">
            <v>U4</v>
          </cell>
          <cell r="U218">
            <v>0.70833333333333337</v>
          </cell>
          <cell r="V218">
            <v>0.875</v>
          </cell>
          <cell r="W218" t="str">
            <v>-</v>
          </cell>
          <cell r="X218" t="str">
            <v>-</v>
          </cell>
          <cell r="Y218" t="str">
            <v>-</v>
          </cell>
          <cell r="Z218" t="str">
            <v>-</v>
          </cell>
          <cell r="AA218" t="str">
            <v>-</v>
          </cell>
          <cell r="AB218" t="str">
            <v>-</v>
          </cell>
          <cell r="AD218" t="str">
            <v>-</v>
          </cell>
          <cell r="AE218" t="str">
            <v>-</v>
          </cell>
          <cell r="AF218" t="str">
            <v>-</v>
          </cell>
          <cell r="AG218" t="str">
            <v>-</v>
          </cell>
          <cell r="AH218" t="str">
            <v>-</v>
          </cell>
          <cell r="AI218" t="str">
            <v>-</v>
          </cell>
          <cell r="AJ218" t="str">
            <v>-</v>
          </cell>
          <cell r="AK218" t="str">
            <v>-</v>
          </cell>
          <cell r="AM218" t="str">
            <v>-</v>
          </cell>
          <cell r="AN218" t="str">
            <v>-</v>
          </cell>
          <cell r="AO218" t="str">
            <v>-</v>
          </cell>
          <cell r="AP218" t="str">
            <v>-</v>
          </cell>
          <cell r="AQ218" t="str">
            <v>-</v>
          </cell>
          <cell r="AR218" t="str">
            <v>-</v>
          </cell>
          <cell r="AS218" t="str">
            <v>-</v>
          </cell>
          <cell r="AT218" t="str">
            <v>-</v>
          </cell>
          <cell r="AV218" t="str">
            <v>414eR</v>
          </cell>
          <cell r="BQ218">
            <v>2</v>
          </cell>
          <cell r="BT218">
            <v>2</v>
          </cell>
          <cell r="BU218">
            <v>42559</v>
          </cell>
          <cell r="BV218">
            <v>42559</v>
          </cell>
          <cell r="BW218">
            <v>354187.54</v>
          </cell>
          <cell r="BX218">
            <v>6304550.2599999998</v>
          </cell>
          <cell r="BY218" t="str">
            <v>ZONA PAGA V268</v>
          </cell>
          <cell r="BZ218" t="str">
            <v>500 Validadores</v>
          </cell>
          <cell r="CA218" t="str">
            <v>Amarillo</v>
          </cell>
        </row>
        <row r="219">
          <cell r="B219" t="str">
            <v>Activa</v>
          </cell>
          <cell r="F219">
            <v>279</v>
          </cell>
          <cell r="G219" t="str">
            <v>RM-0850</v>
          </cell>
          <cell r="H219" t="str">
            <v>PA547</v>
          </cell>
          <cell r="J219" t="str">
            <v>T-20-68-SN-23</v>
          </cell>
          <cell r="L219" t="str">
            <v>SANTIAGO</v>
          </cell>
          <cell r="M219" t="str">
            <v>Parada 3 / (M) Quinta Normal</v>
          </cell>
          <cell r="N219" t="str">
            <v>NO</v>
          </cell>
          <cell r="O219" t="str">
            <v>U5</v>
          </cell>
          <cell r="U219">
            <v>0.66666666666666663</v>
          </cell>
          <cell r="V219">
            <v>0.89583333333333337</v>
          </cell>
          <cell r="W219" t="str">
            <v>-</v>
          </cell>
          <cell r="X219" t="str">
            <v>-</v>
          </cell>
          <cell r="Y219" t="str">
            <v>-</v>
          </cell>
          <cell r="Z219" t="str">
            <v>-</v>
          </cell>
          <cell r="AA219" t="str">
            <v>-</v>
          </cell>
          <cell r="AB219" t="str">
            <v>-</v>
          </cell>
          <cell r="AD219" t="str">
            <v>-</v>
          </cell>
          <cell r="AE219" t="str">
            <v>-</v>
          </cell>
          <cell r="AF219" t="str">
            <v>-</v>
          </cell>
          <cell r="AG219" t="str">
            <v>-</v>
          </cell>
          <cell r="AH219" t="str">
            <v>-</v>
          </cell>
          <cell r="AI219" t="str">
            <v>-</v>
          </cell>
          <cell r="AJ219" t="str">
            <v>-</v>
          </cell>
          <cell r="AK219" t="str">
            <v>-</v>
          </cell>
          <cell r="AM219" t="str">
            <v>-</v>
          </cell>
          <cell r="AN219" t="str">
            <v>-</v>
          </cell>
          <cell r="AO219" t="str">
            <v>-</v>
          </cell>
          <cell r="AP219" t="str">
            <v>-</v>
          </cell>
          <cell r="AQ219" t="str">
            <v>-</v>
          </cell>
          <cell r="AR219" t="str">
            <v>-</v>
          </cell>
          <cell r="AS219" t="str">
            <v>-</v>
          </cell>
          <cell r="AT219" t="str">
            <v>-</v>
          </cell>
          <cell r="AV219" t="str">
            <v>J01R</v>
          </cell>
          <cell r="AW219" t="str">
            <v>J02I</v>
          </cell>
          <cell r="AX219" t="str">
            <v>J05I</v>
          </cell>
          <cell r="AY219" t="str">
            <v>J16I</v>
          </cell>
          <cell r="BQ219">
            <v>4</v>
          </cell>
          <cell r="BS219">
            <v>4</v>
          </cell>
          <cell r="BT219">
            <v>2</v>
          </cell>
          <cell r="BU219">
            <v>42559</v>
          </cell>
          <cell r="BV219">
            <v>43070</v>
          </cell>
          <cell r="BW219">
            <v>343858.5</v>
          </cell>
          <cell r="BX219">
            <v>6298610.71</v>
          </cell>
          <cell r="BY219" t="str">
            <v>ZONA PAGA V268</v>
          </cell>
          <cell r="BZ219" t="str">
            <v>500 Validadores</v>
          </cell>
          <cell r="CA219" t="str">
            <v>3G</v>
          </cell>
        </row>
        <row r="220">
          <cell r="B220" t="str">
            <v>Activa</v>
          </cell>
          <cell r="F220">
            <v>280</v>
          </cell>
          <cell r="G220" t="str">
            <v>RM-0851</v>
          </cell>
          <cell r="H220" t="str">
            <v>PJ884</v>
          </cell>
          <cell r="J220" t="str">
            <v>L-9-3-27-OP</v>
          </cell>
          <cell r="L220" t="str">
            <v>LO PRADO</v>
          </cell>
          <cell r="M220" t="str">
            <v>Parada 6 / (M) Neptuno</v>
          </cell>
          <cell r="N220" t="str">
            <v>NO</v>
          </cell>
          <cell r="O220" t="str">
            <v>U5</v>
          </cell>
          <cell r="U220">
            <v>0.64583333333333337</v>
          </cell>
          <cell r="V220">
            <v>0.89583333333333337</v>
          </cell>
          <cell r="W220" t="str">
            <v>-</v>
          </cell>
          <cell r="X220" t="str">
            <v>-</v>
          </cell>
          <cell r="Y220" t="str">
            <v>-</v>
          </cell>
          <cell r="Z220" t="str">
            <v>-</v>
          </cell>
          <cell r="AA220" t="str">
            <v>-</v>
          </cell>
          <cell r="AB220" t="str">
            <v>-</v>
          </cell>
          <cell r="AD220" t="str">
            <v>-</v>
          </cell>
          <cell r="AE220" t="str">
            <v>-</v>
          </cell>
          <cell r="AF220" t="str">
            <v>-</v>
          </cell>
          <cell r="AG220" t="str">
            <v>-</v>
          </cell>
          <cell r="AH220" t="str">
            <v>-</v>
          </cell>
          <cell r="AI220" t="str">
            <v>-</v>
          </cell>
          <cell r="AJ220" t="str">
            <v>-</v>
          </cell>
          <cell r="AK220" t="str">
            <v>-</v>
          </cell>
          <cell r="AM220" t="str">
            <v>-</v>
          </cell>
          <cell r="AN220" t="str">
            <v>-</v>
          </cell>
          <cell r="AO220" t="str">
            <v>-</v>
          </cell>
          <cell r="AP220" t="str">
            <v>-</v>
          </cell>
          <cell r="AQ220" t="str">
            <v>-</v>
          </cell>
          <cell r="AR220" t="str">
            <v>-</v>
          </cell>
          <cell r="AS220" t="str">
            <v>-</v>
          </cell>
          <cell r="AT220" t="str">
            <v>-</v>
          </cell>
          <cell r="AV220" t="str">
            <v>514R</v>
          </cell>
          <cell r="AW220" t="str">
            <v>J10R</v>
          </cell>
          <cell r="AX220" t="str">
            <v>J19R</v>
          </cell>
          <cell r="BQ220">
            <v>2</v>
          </cell>
          <cell r="BS220">
            <v>2</v>
          </cell>
          <cell r="BT220">
            <v>2</v>
          </cell>
          <cell r="BU220">
            <v>42559</v>
          </cell>
          <cell r="BV220">
            <v>43070</v>
          </cell>
          <cell r="BW220">
            <v>339945.54</v>
          </cell>
          <cell r="BX220">
            <v>6297310.6100000003</v>
          </cell>
          <cell r="BY220" t="str">
            <v>ZONA PAGA V268</v>
          </cell>
          <cell r="BZ220" t="str">
            <v>500 Validadores</v>
          </cell>
          <cell r="CA220" t="str">
            <v>3G</v>
          </cell>
        </row>
        <row r="221">
          <cell r="B221" t="str">
            <v>Activa</v>
          </cell>
          <cell r="F221">
            <v>281</v>
          </cell>
          <cell r="G221" t="str">
            <v>RM-0852</v>
          </cell>
          <cell r="H221" t="str">
            <v>PJ686</v>
          </cell>
          <cell r="J221" t="str">
            <v>L-9-13-60-NS</v>
          </cell>
          <cell r="L221" t="str">
            <v>LO PRADO</v>
          </cell>
          <cell r="M221" t="str">
            <v>Parada 3 / (M) Neptuno</v>
          </cell>
          <cell r="N221" t="str">
            <v>NO</v>
          </cell>
          <cell r="O221" t="str">
            <v>U5</v>
          </cell>
          <cell r="U221">
            <v>0.64583333333333337</v>
          </cell>
          <cell r="V221">
            <v>0.89583333333333337</v>
          </cell>
          <cell r="W221" t="str">
            <v>-</v>
          </cell>
          <cell r="X221" t="str">
            <v>-</v>
          </cell>
          <cell r="Y221" t="str">
            <v>-</v>
          </cell>
          <cell r="Z221" t="str">
            <v>-</v>
          </cell>
          <cell r="AA221" t="str">
            <v>-</v>
          </cell>
          <cell r="AB221" t="str">
            <v>-</v>
          </cell>
          <cell r="AD221" t="str">
            <v>-</v>
          </cell>
          <cell r="AE221" t="str">
            <v>-</v>
          </cell>
          <cell r="AF221" t="str">
            <v>-</v>
          </cell>
          <cell r="AG221" t="str">
            <v>-</v>
          </cell>
          <cell r="AH221" t="str">
            <v>-</v>
          </cell>
          <cell r="AI221" t="str">
            <v>-</v>
          </cell>
          <cell r="AJ221" t="str">
            <v>-</v>
          </cell>
          <cell r="AK221" t="str">
            <v>-</v>
          </cell>
          <cell r="AM221" t="str">
            <v>-</v>
          </cell>
          <cell r="AN221" t="str">
            <v>-</v>
          </cell>
          <cell r="AO221" t="str">
            <v>-</v>
          </cell>
          <cell r="AP221" t="str">
            <v>-</v>
          </cell>
          <cell r="AQ221" t="str">
            <v>-</v>
          </cell>
          <cell r="AR221" t="str">
            <v>-</v>
          </cell>
          <cell r="AS221" t="str">
            <v>-</v>
          </cell>
          <cell r="AT221" t="str">
            <v>-</v>
          </cell>
          <cell r="AV221" t="str">
            <v>511I</v>
          </cell>
          <cell r="AW221" t="str">
            <v>J04I</v>
          </cell>
          <cell r="AX221" t="str">
            <v>J04R</v>
          </cell>
          <cell r="AY221" t="str">
            <v>J08R</v>
          </cell>
          <cell r="AZ221" t="str">
            <v>J15cI</v>
          </cell>
          <cell r="BQ221">
            <v>3</v>
          </cell>
          <cell r="BS221">
            <v>3</v>
          </cell>
          <cell r="BT221">
            <v>3</v>
          </cell>
          <cell r="BU221">
            <v>42559</v>
          </cell>
          <cell r="BV221">
            <v>43070</v>
          </cell>
          <cell r="BW221">
            <v>339845.82</v>
          </cell>
          <cell r="BX221">
            <v>6297447.5999999996</v>
          </cell>
          <cell r="BY221" t="str">
            <v>ZONA PAGA V268</v>
          </cell>
          <cell r="BZ221" t="str">
            <v>500 Validadores</v>
          </cell>
          <cell r="CA221" t="str">
            <v>3G</v>
          </cell>
        </row>
        <row r="222">
          <cell r="B222" t="str">
            <v>Activa</v>
          </cell>
          <cell r="F222">
            <v>282</v>
          </cell>
          <cell r="G222" t="str">
            <v>RM-0853</v>
          </cell>
          <cell r="H222" t="str">
            <v>PA378</v>
          </cell>
          <cell r="J222" t="str">
            <v>E-20-68-SN-5</v>
          </cell>
          <cell r="L222" t="str">
            <v>SANTIAGO</v>
          </cell>
          <cell r="M222" t="str">
            <v>Parada 1 / (M) Estación Central</v>
          </cell>
          <cell r="N222" t="str">
            <v>NO</v>
          </cell>
          <cell r="O222" t="str">
            <v>U4</v>
          </cell>
          <cell r="U222">
            <v>0.66666666666666663</v>
          </cell>
          <cell r="V222">
            <v>0.85416666666666663</v>
          </cell>
          <cell r="W222" t="str">
            <v>-</v>
          </cell>
          <cell r="X222" t="str">
            <v>-</v>
          </cell>
          <cell r="Y222" t="str">
            <v>-</v>
          </cell>
          <cell r="Z222" t="str">
            <v>-</v>
          </cell>
          <cell r="AA222" t="str">
            <v>-</v>
          </cell>
          <cell r="AB222" t="str">
            <v>-</v>
          </cell>
          <cell r="AD222" t="str">
            <v>-</v>
          </cell>
          <cell r="AE222" t="str">
            <v>-</v>
          </cell>
          <cell r="AF222" t="str">
            <v>-</v>
          </cell>
          <cell r="AG222" t="str">
            <v>-</v>
          </cell>
          <cell r="AH222" t="str">
            <v>-</v>
          </cell>
          <cell r="AI222" t="str">
            <v>-</v>
          </cell>
          <cell r="AJ222" t="str">
            <v>-</v>
          </cell>
          <cell r="AK222" t="str">
            <v>-</v>
          </cell>
          <cell r="AM222" t="str">
            <v>-</v>
          </cell>
          <cell r="AN222" t="str">
            <v>-</v>
          </cell>
          <cell r="AO222" t="str">
            <v>-</v>
          </cell>
          <cell r="AP222" t="str">
            <v>-</v>
          </cell>
          <cell r="AQ222" t="str">
            <v>-</v>
          </cell>
          <cell r="AR222" t="str">
            <v>-</v>
          </cell>
          <cell r="AS222" t="str">
            <v>-</v>
          </cell>
          <cell r="AT222" t="str">
            <v>-</v>
          </cell>
          <cell r="AV222" t="str">
            <v>406R</v>
          </cell>
          <cell r="AW222" t="str">
            <v>422R</v>
          </cell>
          <cell r="AX222" t="str">
            <v>426R</v>
          </cell>
          <cell r="BQ222">
            <v>2</v>
          </cell>
          <cell r="BU222">
            <v>42611</v>
          </cell>
          <cell r="BV222">
            <v>42611</v>
          </cell>
          <cell r="BW222">
            <v>343953.86</v>
          </cell>
          <cell r="BX222">
            <v>6297545.1200000001</v>
          </cell>
          <cell r="BY222" t="str">
            <v>ZONA PAGA V268</v>
          </cell>
          <cell r="BZ222" t="str">
            <v>500 Validadores</v>
          </cell>
          <cell r="CA222" t="str">
            <v>3G</v>
          </cell>
        </row>
        <row r="223">
          <cell r="B223" t="str">
            <v>Activa</v>
          </cell>
          <cell r="F223">
            <v>283</v>
          </cell>
          <cell r="G223" t="str">
            <v>RM-0854</v>
          </cell>
          <cell r="H223" t="str">
            <v>PI67</v>
          </cell>
          <cell r="J223" t="str">
            <v>E-7-51-NS-15</v>
          </cell>
          <cell r="L223" t="str">
            <v>ESTACIÓN CENTRAL</v>
          </cell>
          <cell r="M223" t="str">
            <v>Parada 7 / (M) San   Alberto Hurtado</v>
          </cell>
          <cell r="N223" t="str">
            <v>NO</v>
          </cell>
          <cell r="O223" t="str">
            <v>U1</v>
          </cell>
          <cell r="U223">
            <v>0.66666666666666663</v>
          </cell>
          <cell r="V223">
            <v>0.85416666666666663</v>
          </cell>
          <cell r="W223" t="str">
            <v>-</v>
          </cell>
          <cell r="X223" t="str">
            <v>-</v>
          </cell>
          <cell r="Y223" t="str">
            <v>-</v>
          </cell>
          <cell r="Z223" t="str">
            <v>-</v>
          </cell>
          <cell r="AA223" t="str">
            <v>-</v>
          </cell>
          <cell r="AB223" t="str">
            <v>-</v>
          </cell>
          <cell r="AD223" t="str">
            <v>-</v>
          </cell>
          <cell r="AE223" t="str">
            <v>-</v>
          </cell>
          <cell r="AF223" t="str">
            <v>-</v>
          </cell>
          <cell r="AG223" t="str">
            <v>-</v>
          </cell>
          <cell r="AH223" t="str">
            <v>-</v>
          </cell>
          <cell r="AI223" t="str">
            <v>-</v>
          </cell>
          <cell r="AJ223" t="str">
            <v>-</v>
          </cell>
          <cell r="AK223" t="str">
            <v>-</v>
          </cell>
          <cell r="AM223" t="str">
            <v>-</v>
          </cell>
          <cell r="AN223" t="str">
            <v>-</v>
          </cell>
          <cell r="AO223" t="str">
            <v>-</v>
          </cell>
          <cell r="AP223" t="str">
            <v>-</v>
          </cell>
          <cell r="AQ223" t="str">
            <v>-</v>
          </cell>
          <cell r="AR223" t="str">
            <v>-</v>
          </cell>
          <cell r="AS223" t="str">
            <v>-</v>
          </cell>
          <cell r="AT223" t="str">
            <v>-</v>
          </cell>
          <cell r="AV223" t="str">
            <v>105I</v>
          </cell>
          <cell r="AW223" t="str">
            <v>120I</v>
          </cell>
          <cell r="BQ223">
            <v>2</v>
          </cell>
          <cell r="BU223">
            <v>42611</v>
          </cell>
          <cell r="BV223">
            <v>42611</v>
          </cell>
          <cell r="BW223">
            <v>342804.63</v>
          </cell>
          <cell r="BX223">
            <v>6297184.5300000003</v>
          </cell>
          <cell r="BY223" t="str">
            <v>ZONA PAGA V268</v>
          </cell>
          <cell r="BZ223" t="str">
            <v>500 Validadores</v>
          </cell>
          <cell r="CA223" t="str">
            <v>3G</v>
          </cell>
        </row>
        <row r="224">
          <cell r="B224" t="str">
            <v>Activa</v>
          </cell>
          <cell r="F224">
            <v>284</v>
          </cell>
          <cell r="G224" t="str">
            <v>RM-0856</v>
          </cell>
          <cell r="H224" t="str">
            <v>PA91</v>
          </cell>
          <cell r="J224" t="str">
            <v>E-20-199-NS-25</v>
          </cell>
          <cell r="L224" t="str">
            <v>SANTIAGO</v>
          </cell>
          <cell r="M224" t="str">
            <v>Parada 11 / (M) Santa Lucía</v>
          </cell>
          <cell r="N224" t="str">
            <v>NO</v>
          </cell>
          <cell r="O224" t="str">
            <v>U2</v>
          </cell>
          <cell r="U224">
            <v>0.27083333333333331</v>
          </cell>
          <cell r="V224">
            <v>0.47916666666666669</v>
          </cell>
          <cell r="W224" t="str">
            <v>-</v>
          </cell>
          <cell r="X224" t="str">
            <v>-</v>
          </cell>
          <cell r="Y224" t="str">
            <v>-</v>
          </cell>
          <cell r="Z224" t="str">
            <v>-</v>
          </cell>
          <cell r="AA224" t="str">
            <v>-</v>
          </cell>
          <cell r="AB224" t="str">
            <v>-</v>
          </cell>
          <cell r="AD224" t="str">
            <v>-</v>
          </cell>
          <cell r="AE224" t="str">
            <v>-</v>
          </cell>
          <cell r="AF224" t="str">
            <v>-</v>
          </cell>
          <cell r="AG224" t="str">
            <v>-</v>
          </cell>
          <cell r="AH224" t="str">
            <v>-</v>
          </cell>
          <cell r="AI224" t="str">
            <v>-</v>
          </cell>
          <cell r="AJ224" t="str">
            <v>-</v>
          </cell>
          <cell r="AK224" t="str">
            <v>-</v>
          </cell>
          <cell r="AM224" t="str">
            <v>-</v>
          </cell>
          <cell r="AN224" t="str">
            <v>-</v>
          </cell>
          <cell r="AO224" t="str">
            <v>-</v>
          </cell>
          <cell r="AP224" t="str">
            <v>-</v>
          </cell>
          <cell r="AQ224" t="str">
            <v>-</v>
          </cell>
          <cell r="AR224" t="str">
            <v>-</v>
          </cell>
          <cell r="AS224" t="str">
            <v>-</v>
          </cell>
          <cell r="AT224" t="str">
            <v>-</v>
          </cell>
          <cell r="AV224" t="str">
            <v>203I</v>
          </cell>
          <cell r="AW224" t="str">
            <v>203eI</v>
          </cell>
          <cell r="AX224" t="str">
            <v>206I</v>
          </cell>
          <cell r="AY224" t="str">
            <v>207eI</v>
          </cell>
          <cell r="AZ224" t="str">
            <v>208I</v>
          </cell>
          <cell r="BA224" t="str">
            <v>226I</v>
          </cell>
          <cell r="BB224" t="str">
            <v>230I</v>
          </cell>
          <cell r="BC224" t="str">
            <v>214R</v>
          </cell>
          <cell r="BQ224">
            <v>2</v>
          </cell>
          <cell r="BU224">
            <v>42643</v>
          </cell>
          <cell r="BV224">
            <v>42643</v>
          </cell>
          <cell r="BW224">
            <v>346825.39</v>
          </cell>
          <cell r="BX224">
            <v>6298500.8799999999</v>
          </cell>
          <cell r="BY224" t="str">
            <v>ZONA PAGA V268</v>
          </cell>
          <cell r="BZ224" t="str">
            <v>500 Validadores</v>
          </cell>
          <cell r="CA224" t="str">
            <v>3G</v>
          </cell>
        </row>
        <row r="225">
          <cell r="B225" t="str">
            <v>Activa</v>
          </cell>
          <cell r="F225">
            <v>285</v>
          </cell>
          <cell r="G225" t="str">
            <v>RM-0857</v>
          </cell>
          <cell r="H225" t="str">
            <v>PA115</v>
          </cell>
          <cell r="J225" t="str">
            <v>E-20-205-SN-65</v>
          </cell>
          <cell r="L225" t="str">
            <v>SANTIAGO</v>
          </cell>
          <cell r="M225" t="str">
            <v>Parada 6 / (M) Santa Lucía</v>
          </cell>
          <cell r="N225" t="str">
            <v>NO</v>
          </cell>
          <cell r="O225" t="str">
            <v>U2</v>
          </cell>
          <cell r="U225">
            <v>0.27083333333333331</v>
          </cell>
          <cell r="V225">
            <v>0.66666666666666663</v>
          </cell>
          <cell r="W225" t="str">
            <v>-</v>
          </cell>
          <cell r="X225" t="str">
            <v>-</v>
          </cell>
          <cell r="Y225" t="str">
            <v>-</v>
          </cell>
          <cell r="Z225" t="str">
            <v>-</v>
          </cell>
          <cell r="AA225" t="str">
            <v>-</v>
          </cell>
          <cell r="AB225" t="str">
            <v>-</v>
          </cell>
          <cell r="AD225" t="str">
            <v>-</v>
          </cell>
          <cell r="AE225" t="str">
            <v>-</v>
          </cell>
          <cell r="AF225" t="str">
            <v>-</v>
          </cell>
          <cell r="AG225" t="str">
            <v>-</v>
          </cell>
          <cell r="AH225" t="str">
            <v>-</v>
          </cell>
          <cell r="AI225" t="str">
            <v>-</v>
          </cell>
          <cell r="AJ225" t="str">
            <v>-</v>
          </cell>
          <cell r="AK225" t="str">
            <v>-</v>
          </cell>
          <cell r="AM225" t="str">
            <v>-</v>
          </cell>
          <cell r="AN225" t="str">
            <v>-</v>
          </cell>
          <cell r="AO225" t="str">
            <v>-</v>
          </cell>
          <cell r="AP225" t="str">
            <v>-</v>
          </cell>
          <cell r="AQ225" t="str">
            <v>-</v>
          </cell>
          <cell r="AR225" t="str">
            <v>-</v>
          </cell>
          <cell r="AS225" t="str">
            <v>-</v>
          </cell>
          <cell r="AT225" t="str">
            <v>-</v>
          </cell>
          <cell r="AV225" t="str">
            <v>204I</v>
          </cell>
          <cell r="AW225" t="str">
            <v>204eI</v>
          </cell>
          <cell r="BQ225">
            <v>2</v>
          </cell>
          <cell r="BR225">
            <v>1</v>
          </cell>
          <cell r="BU225">
            <v>42643</v>
          </cell>
          <cell r="BV225">
            <v>42643</v>
          </cell>
          <cell r="BW225">
            <v>347012.18</v>
          </cell>
          <cell r="BX225">
            <v>6298353.4299999997</v>
          </cell>
          <cell r="BY225" t="str">
            <v>ZONA PAGA V268</v>
          </cell>
          <cell r="BZ225" t="str">
            <v>500 Validadores</v>
          </cell>
          <cell r="CA225" t="str">
            <v>3G</v>
          </cell>
        </row>
        <row r="226">
          <cell r="B226" t="str">
            <v>Activa</v>
          </cell>
          <cell r="F226">
            <v>286</v>
          </cell>
          <cell r="G226" t="str">
            <v>RM-0858</v>
          </cell>
          <cell r="H226" t="str">
            <v>PI1075</v>
          </cell>
          <cell r="J226" t="str">
            <v>L-7-44-10-NS</v>
          </cell>
          <cell r="L226" t="str">
            <v>ESTACIÓN CENTRAL</v>
          </cell>
          <cell r="M226" t="str">
            <v>Parada 9 / (M) Estación Central</v>
          </cell>
          <cell r="N226" t="str">
            <v>NO</v>
          </cell>
          <cell r="O226" t="str">
            <v>U3</v>
          </cell>
          <cell r="U226">
            <v>0.27083333333333331</v>
          </cell>
          <cell r="V226">
            <v>0.375</v>
          </cell>
          <cell r="W226">
            <v>0.70833333333333337</v>
          </cell>
          <cell r="X226">
            <v>0.875</v>
          </cell>
          <cell r="Y226" t="str">
            <v>-</v>
          </cell>
          <cell r="Z226" t="str">
            <v>-</v>
          </cell>
          <cell r="AA226" t="str">
            <v>-</v>
          </cell>
          <cell r="AB226" t="str">
            <v>-</v>
          </cell>
          <cell r="AD226" t="str">
            <v>-</v>
          </cell>
          <cell r="AE226" t="str">
            <v>-</v>
          </cell>
          <cell r="AF226" t="str">
            <v>-</v>
          </cell>
          <cell r="AG226" t="str">
            <v>-</v>
          </cell>
          <cell r="AH226" t="str">
            <v>-</v>
          </cell>
          <cell r="AI226" t="str">
            <v>-</v>
          </cell>
          <cell r="AJ226" t="str">
            <v>-</v>
          </cell>
          <cell r="AK226" t="str">
            <v>-</v>
          </cell>
          <cell r="AM226" t="str">
            <v>-</v>
          </cell>
          <cell r="AN226" t="str">
            <v>-</v>
          </cell>
          <cell r="AO226" t="str">
            <v>-</v>
          </cell>
          <cell r="AP226" t="str">
            <v>-</v>
          </cell>
          <cell r="AQ226" t="str">
            <v>-</v>
          </cell>
          <cell r="AR226" t="str">
            <v>-</v>
          </cell>
          <cell r="AS226" t="str">
            <v>-</v>
          </cell>
          <cell r="AT226" t="str">
            <v>-</v>
          </cell>
          <cell r="AV226" t="str">
            <v>313eR</v>
          </cell>
          <cell r="AW226" t="str">
            <v>I10R</v>
          </cell>
          <cell r="AX226" t="str">
            <v>I17R</v>
          </cell>
          <cell r="BQ226">
            <v>2</v>
          </cell>
          <cell r="BU226">
            <v>42660</v>
          </cell>
          <cell r="BV226">
            <v>42660</v>
          </cell>
          <cell r="BW226">
            <v>343935.43</v>
          </cell>
          <cell r="BX226">
            <v>6297521.7599999998</v>
          </cell>
          <cell r="BY226" t="str">
            <v>ZONA PAGA V268</v>
          </cell>
          <cell r="BZ226" t="str">
            <v>500 Validadores</v>
          </cell>
          <cell r="CA226" t="str">
            <v>3G</v>
          </cell>
        </row>
        <row r="227">
          <cell r="B227" t="str">
            <v>Activa</v>
          </cell>
          <cell r="F227">
            <v>287</v>
          </cell>
          <cell r="G227" t="str">
            <v>RM-0859</v>
          </cell>
          <cell r="H227" t="str">
            <v>PB1575</v>
          </cell>
          <cell r="J227" t="str">
            <v>I-4-12-PO-11</v>
          </cell>
          <cell r="L227" t="str">
            <v>RECOLETA</v>
          </cell>
          <cell r="M227" t="str">
            <v>Parada  / Est. Intermodal   Vespucio Norte</v>
          </cell>
          <cell r="N227" t="str">
            <v>NO</v>
          </cell>
          <cell r="O227" t="str">
            <v>U6</v>
          </cell>
          <cell r="U227">
            <v>0.27083333333333331</v>
          </cell>
          <cell r="V227">
            <v>0.39583333333333331</v>
          </cell>
          <cell r="W227">
            <v>0.6875</v>
          </cell>
          <cell r="X227">
            <v>0.89583333333333337</v>
          </cell>
          <cell r="Y227">
            <v>0.27083333333333331</v>
          </cell>
          <cell r="Z227">
            <v>0.39583333333333331</v>
          </cell>
          <cell r="AA227">
            <v>0.6875</v>
          </cell>
          <cell r="AB227">
            <v>0.89583333333333337</v>
          </cell>
          <cell r="AC227">
            <v>43206</v>
          </cell>
          <cell r="AD227" t="str">
            <v>-</v>
          </cell>
          <cell r="AE227" t="str">
            <v>-</v>
          </cell>
          <cell r="AF227" t="str">
            <v>-</v>
          </cell>
          <cell r="AG227" t="str">
            <v>-</v>
          </cell>
          <cell r="AH227" t="str">
            <v>-</v>
          </cell>
          <cell r="AI227" t="str">
            <v>-</v>
          </cell>
          <cell r="AJ227" t="str">
            <v>-</v>
          </cell>
          <cell r="AK227" t="str">
            <v>-</v>
          </cell>
          <cell r="AM227" t="str">
            <v>-</v>
          </cell>
          <cell r="AN227" t="str">
            <v>-</v>
          </cell>
          <cell r="AO227" t="str">
            <v>-</v>
          </cell>
          <cell r="AP227" t="str">
            <v>-</v>
          </cell>
          <cell r="AQ227" t="str">
            <v>-</v>
          </cell>
          <cell r="AR227" t="str">
            <v>-</v>
          </cell>
          <cell r="AS227" t="str">
            <v>-</v>
          </cell>
          <cell r="AT227" t="str">
            <v>-</v>
          </cell>
          <cell r="AV227" t="str">
            <v>B13I</v>
          </cell>
          <cell r="AW227" t="str">
            <v>B16R</v>
          </cell>
          <cell r="AX227" t="str">
            <v>B18R</v>
          </cell>
          <cell r="AY227" t="str">
            <v>B18eR</v>
          </cell>
          <cell r="BQ227">
            <v>3</v>
          </cell>
          <cell r="BT227">
            <v>4</v>
          </cell>
          <cell r="BU227">
            <v>42709</v>
          </cell>
          <cell r="BV227">
            <v>42709</v>
          </cell>
          <cell r="BW227">
            <v>346745.57</v>
          </cell>
          <cell r="BX227">
            <v>6305333.6500000004</v>
          </cell>
          <cell r="BY227" t="str">
            <v>ZONA PAGA V268</v>
          </cell>
          <cell r="BZ227" t="str">
            <v>500 Validadores</v>
          </cell>
          <cell r="CA227" t="str">
            <v>3G</v>
          </cell>
        </row>
        <row r="228">
          <cell r="B228" t="str">
            <v>Activa</v>
          </cell>
          <cell r="F228">
            <v>288</v>
          </cell>
          <cell r="G228" t="str">
            <v>RM-0860</v>
          </cell>
          <cell r="H228" t="str">
            <v>PG342</v>
          </cell>
          <cell r="J228" t="str">
            <v>T-26-228-NS-38</v>
          </cell>
          <cell r="L228" t="str">
            <v>LA CISTERNA</v>
          </cell>
          <cell r="M228" t="str">
            <v>Parada 12 / (M) La Cisterna</v>
          </cell>
          <cell r="N228" t="str">
            <v>NO</v>
          </cell>
          <cell r="O228" t="str">
            <v>U3</v>
          </cell>
          <cell r="U228">
            <v>0.70833333333333337</v>
          </cell>
          <cell r="V228">
            <v>0.83333333333333337</v>
          </cell>
          <cell r="W228" t="str">
            <v>-</v>
          </cell>
          <cell r="X228" t="str">
            <v>-</v>
          </cell>
          <cell r="Y228" t="str">
            <v>-</v>
          </cell>
          <cell r="Z228" t="str">
            <v>-</v>
          </cell>
          <cell r="AA228" t="str">
            <v>-</v>
          </cell>
          <cell r="AB228" t="str">
            <v>-</v>
          </cell>
          <cell r="AD228" t="str">
            <v>-</v>
          </cell>
          <cell r="AE228" t="str">
            <v>-</v>
          </cell>
          <cell r="AF228" t="str">
            <v>-</v>
          </cell>
          <cell r="AG228" t="str">
            <v>-</v>
          </cell>
          <cell r="AH228" t="str">
            <v>-</v>
          </cell>
          <cell r="AI228" t="str">
            <v>-</v>
          </cell>
          <cell r="AJ228" t="str">
            <v>-</v>
          </cell>
          <cell r="AK228" t="str">
            <v>-</v>
          </cell>
          <cell r="AM228" t="str">
            <v>-</v>
          </cell>
          <cell r="AN228" t="str">
            <v>-</v>
          </cell>
          <cell r="AO228" t="str">
            <v>-</v>
          </cell>
          <cell r="AP228" t="str">
            <v>-</v>
          </cell>
          <cell r="AQ228" t="str">
            <v>-</v>
          </cell>
          <cell r="AR228" t="str">
            <v>-</v>
          </cell>
          <cell r="AS228" t="str">
            <v>-</v>
          </cell>
          <cell r="AT228" t="str">
            <v>-</v>
          </cell>
          <cell r="AV228" t="str">
            <v>301I</v>
          </cell>
          <cell r="AW228" t="str">
            <v>301eI</v>
          </cell>
          <cell r="BQ228">
            <v>3</v>
          </cell>
          <cell r="BT228">
            <v>3</v>
          </cell>
          <cell r="BU228">
            <v>42662</v>
          </cell>
          <cell r="BV228">
            <v>43070</v>
          </cell>
          <cell r="BW228">
            <v>345463.63</v>
          </cell>
          <cell r="BX228">
            <v>6287953.2300000004</v>
          </cell>
          <cell r="BY228" t="str">
            <v>ZONA PAGA V268</v>
          </cell>
          <cell r="BZ228" t="str">
            <v>500 Validadores</v>
          </cell>
          <cell r="CA228" t="str">
            <v>3G</v>
          </cell>
        </row>
        <row r="229">
          <cell r="B229" t="str">
            <v>Activa</v>
          </cell>
          <cell r="F229">
            <v>289</v>
          </cell>
          <cell r="G229" t="str">
            <v>RM-0861</v>
          </cell>
          <cell r="H229" t="str">
            <v>PH2</v>
          </cell>
          <cell r="J229" t="str">
            <v>T-28-89-PO-10</v>
          </cell>
          <cell r="L229" t="str">
            <v>PEDRO AGUIRRE CERDA</v>
          </cell>
          <cell r="M229" t="str">
            <v>Av. Departamental esq. / Haití</v>
          </cell>
          <cell r="N229" t="str">
            <v>NO</v>
          </cell>
          <cell r="O229" t="str">
            <v>U1</v>
          </cell>
          <cell r="U229">
            <v>0.27083333333333331</v>
          </cell>
          <cell r="V229">
            <v>0.45833333333333331</v>
          </cell>
          <cell r="W229" t="str">
            <v>-</v>
          </cell>
          <cell r="X229" t="str">
            <v>-</v>
          </cell>
          <cell r="Y229" t="str">
            <v>-</v>
          </cell>
          <cell r="Z229" t="str">
            <v>-</v>
          </cell>
          <cell r="AA229" t="str">
            <v>-</v>
          </cell>
          <cell r="AB229" t="str">
            <v>-</v>
          </cell>
          <cell r="AD229" t="str">
            <v>-</v>
          </cell>
          <cell r="AE229" t="str">
            <v>-</v>
          </cell>
          <cell r="AF229" t="str">
            <v>-</v>
          </cell>
          <cell r="AG229" t="str">
            <v>-</v>
          </cell>
          <cell r="AH229" t="str">
            <v>-</v>
          </cell>
          <cell r="AI229" t="str">
            <v>-</v>
          </cell>
          <cell r="AJ229" t="str">
            <v>-</v>
          </cell>
          <cell r="AK229" t="str">
            <v>-</v>
          </cell>
          <cell r="AM229" t="str">
            <v>-</v>
          </cell>
          <cell r="AN229" t="str">
            <v>-</v>
          </cell>
          <cell r="AO229" t="str">
            <v>-</v>
          </cell>
          <cell r="AP229" t="str">
            <v>-</v>
          </cell>
          <cell r="AQ229" t="str">
            <v>-</v>
          </cell>
          <cell r="AR229" t="str">
            <v>-</v>
          </cell>
          <cell r="AS229" t="str">
            <v>-</v>
          </cell>
          <cell r="AT229" t="str">
            <v>-</v>
          </cell>
          <cell r="AV229" t="str">
            <v>102I</v>
          </cell>
          <cell r="AW229" t="str">
            <v>107I</v>
          </cell>
          <cell r="AX229" t="str">
            <v>108I</v>
          </cell>
          <cell r="BQ229">
            <v>2</v>
          </cell>
          <cell r="BT229">
            <v>4</v>
          </cell>
          <cell r="BU229">
            <v>42667</v>
          </cell>
          <cell r="BV229">
            <v>43129</v>
          </cell>
          <cell r="BW229">
            <v>343515.18</v>
          </cell>
          <cell r="BX229">
            <v>6293341.1699999999</v>
          </cell>
          <cell r="BY229" t="str">
            <v>ZONA PAGA V268</v>
          </cell>
          <cell r="BZ229" t="str">
            <v>500 Validadores</v>
          </cell>
          <cell r="CA229" t="str">
            <v>Amarillo</v>
          </cell>
        </row>
        <row r="230">
          <cell r="B230" t="str">
            <v>Activa</v>
          </cell>
          <cell r="F230">
            <v>290</v>
          </cell>
          <cell r="G230" t="str">
            <v>RM-0862</v>
          </cell>
          <cell r="H230" t="str">
            <v>PB7</v>
          </cell>
          <cell r="J230" t="str">
            <v>E-4-9-OP-5</v>
          </cell>
          <cell r="L230" t="str">
            <v>RECOLETA</v>
          </cell>
          <cell r="M230" t="str">
            <v>Parada 4 / (M) Dorsal</v>
          </cell>
          <cell r="N230" t="str">
            <v>NO</v>
          </cell>
          <cell r="O230" t="str">
            <v>U1</v>
          </cell>
          <cell r="U230">
            <v>0.27083333333333331</v>
          </cell>
          <cell r="V230">
            <v>0.45833333333333331</v>
          </cell>
          <cell r="W230">
            <v>0.66666666666666663</v>
          </cell>
          <cell r="X230">
            <v>0.85416666666666663</v>
          </cell>
          <cell r="Y230" t="str">
            <v>-</v>
          </cell>
          <cell r="Z230" t="str">
            <v>-</v>
          </cell>
          <cell r="AA230" t="str">
            <v>-</v>
          </cell>
          <cell r="AB230" t="str">
            <v>-</v>
          </cell>
          <cell r="AD230" t="str">
            <v>-</v>
          </cell>
          <cell r="AE230" t="str">
            <v>-</v>
          </cell>
          <cell r="AF230" t="str">
            <v>-</v>
          </cell>
          <cell r="AG230" t="str">
            <v>-</v>
          </cell>
          <cell r="AH230" t="str">
            <v>-</v>
          </cell>
          <cell r="AI230" t="str">
            <v>-</v>
          </cell>
          <cell r="AJ230" t="str">
            <v>-</v>
          </cell>
          <cell r="AK230" t="str">
            <v>-</v>
          </cell>
          <cell r="AM230" t="str">
            <v>-</v>
          </cell>
          <cell r="AN230" t="str">
            <v>-</v>
          </cell>
          <cell r="AO230" t="str">
            <v>-</v>
          </cell>
          <cell r="AP230" t="str">
            <v>-</v>
          </cell>
          <cell r="AQ230" t="str">
            <v>-</v>
          </cell>
          <cell r="AR230" t="str">
            <v>-</v>
          </cell>
          <cell r="AS230" t="str">
            <v>-</v>
          </cell>
          <cell r="AT230" t="str">
            <v>-</v>
          </cell>
          <cell r="AV230" t="str">
            <v>101I</v>
          </cell>
          <cell r="AW230" t="str">
            <v>107I</v>
          </cell>
          <cell r="AX230" t="str">
            <v>107cI</v>
          </cell>
          <cell r="BQ230">
            <v>1</v>
          </cell>
          <cell r="BU230">
            <v>42667</v>
          </cell>
          <cell r="BV230">
            <v>42667</v>
          </cell>
          <cell r="BW230">
            <v>347173.7</v>
          </cell>
          <cell r="BX230">
            <v>6303519.1699999999</v>
          </cell>
          <cell r="BY230" t="str">
            <v>ZONA PAGA V268</v>
          </cell>
          <cell r="BZ230" t="str">
            <v>500 Validadores</v>
          </cell>
          <cell r="CA230" t="str">
            <v>3G</v>
          </cell>
        </row>
        <row r="231">
          <cell r="B231" t="str">
            <v>Activa</v>
          </cell>
          <cell r="F231">
            <v>291</v>
          </cell>
          <cell r="G231" t="str">
            <v>RM-0863</v>
          </cell>
          <cell r="H231" t="str">
            <v>PJ627</v>
          </cell>
          <cell r="J231" t="str">
            <v>L-10-36-5-NS</v>
          </cell>
          <cell r="L231" t="str">
            <v>PUDAHUEL</v>
          </cell>
          <cell r="M231" t="str">
            <v>Parada 1 / (M) Barrancas</v>
          </cell>
          <cell r="N231" t="str">
            <v>SI</v>
          </cell>
          <cell r="O231" t="str">
            <v>U5</v>
          </cell>
          <cell r="P231" t="str">
            <v>U1</v>
          </cell>
          <cell r="U231">
            <v>0.58333333333333337</v>
          </cell>
          <cell r="V231">
            <v>0.91666666666666663</v>
          </cell>
          <cell r="W231" t="str">
            <v>-</v>
          </cell>
          <cell r="X231" t="str">
            <v>-</v>
          </cell>
          <cell r="Y231" t="str">
            <v>-</v>
          </cell>
          <cell r="Z231" t="str">
            <v>-</v>
          </cell>
          <cell r="AA231" t="str">
            <v>-</v>
          </cell>
          <cell r="AB231" t="str">
            <v>-</v>
          </cell>
          <cell r="AD231">
            <v>0.3125</v>
          </cell>
          <cell r="AE231">
            <v>0.875</v>
          </cell>
          <cell r="AF231" t="str">
            <v>-</v>
          </cell>
          <cell r="AG231" t="str">
            <v>-</v>
          </cell>
          <cell r="AH231" t="str">
            <v>-</v>
          </cell>
          <cell r="AI231" t="str">
            <v>-</v>
          </cell>
          <cell r="AJ231" t="str">
            <v>-</v>
          </cell>
          <cell r="AK231" t="str">
            <v>-</v>
          </cell>
          <cell r="AM231" t="str">
            <v>-</v>
          </cell>
          <cell r="AN231" t="str">
            <v>-</v>
          </cell>
          <cell r="AO231" t="str">
            <v>-</v>
          </cell>
          <cell r="AP231" t="str">
            <v>-</v>
          </cell>
          <cell r="AQ231" t="str">
            <v>-</v>
          </cell>
          <cell r="AR231" t="str">
            <v>-</v>
          </cell>
          <cell r="AS231" t="str">
            <v>-</v>
          </cell>
          <cell r="AT231" t="str">
            <v>-</v>
          </cell>
          <cell r="AV231" t="str">
            <v>111I</v>
          </cell>
          <cell r="AW231" t="str">
            <v>510R</v>
          </cell>
          <cell r="AX231" t="str">
            <v>516R</v>
          </cell>
          <cell r="AY231" t="str">
            <v>J01R</v>
          </cell>
          <cell r="AZ231" t="str">
            <v>J08R</v>
          </cell>
          <cell r="BA231" t="str">
            <v>J14cI</v>
          </cell>
          <cell r="BB231" t="str">
            <v>J19R</v>
          </cell>
          <cell r="BQ231">
            <v>2</v>
          </cell>
          <cell r="BT231">
            <v>4</v>
          </cell>
          <cell r="BU231">
            <v>42688</v>
          </cell>
          <cell r="BV231">
            <v>42688</v>
          </cell>
          <cell r="BW231">
            <v>338365.66</v>
          </cell>
          <cell r="BX231">
            <v>6297136.0199999996</v>
          </cell>
          <cell r="BY231" t="str">
            <v>ZONA PAGA V268</v>
          </cell>
          <cell r="BZ231" t="str">
            <v>500 Validadores</v>
          </cell>
          <cell r="CA231" t="str">
            <v>3G</v>
          </cell>
        </row>
        <row r="232">
          <cell r="B232" t="str">
            <v>Activa</v>
          </cell>
          <cell r="F232">
            <v>292</v>
          </cell>
          <cell r="G232" t="str">
            <v>RM-0864</v>
          </cell>
          <cell r="H232" t="str">
            <v>PE63</v>
          </cell>
          <cell r="J232" t="str">
            <v>T-22-205-SN-10</v>
          </cell>
          <cell r="L232" t="str">
            <v>LA GRANJA</v>
          </cell>
          <cell r="M232" t="str">
            <v>Parada 2 / Paradero 30   Santa Rosa</v>
          </cell>
          <cell r="N232" t="str">
            <v>NO</v>
          </cell>
          <cell r="O232" t="str">
            <v>U2</v>
          </cell>
          <cell r="U232">
            <v>0.22916666666666666</v>
          </cell>
          <cell r="V232">
            <v>0.4375</v>
          </cell>
          <cell r="W232" t="str">
            <v>-</v>
          </cell>
          <cell r="X232" t="str">
            <v>-</v>
          </cell>
          <cell r="Y232" t="str">
            <v>-</v>
          </cell>
          <cell r="Z232" t="str">
            <v>-</v>
          </cell>
          <cell r="AA232" t="str">
            <v>-</v>
          </cell>
          <cell r="AB232" t="str">
            <v>-</v>
          </cell>
          <cell r="AD232">
            <v>0.25</v>
          </cell>
          <cell r="AE232">
            <v>0.45833333333333331</v>
          </cell>
          <cell r="AF232" t="str">
            <v>-</v>
          </cell>
          <cell r="AG232" t="str">
            <v>-</v>
          </cell>
          <cell r="AH232" t="str">
            <v>-</v>
          </cell>
          <cell r="AI232" t="str">
            <v>-</v>
          </cell>
          <cell r="AJ232" t="str">
            <v>-</v>
          </cell>
          <cell r="AK232" t="str">
            <v>-</v>
          </cell>
          <cell r="AM232" t="str">
            <v>-</v>
          </cell>
          <cell r="AN232" t="str">
            <v>-</v>
          </cell>
          <cell r="AO232" t="str">
            <v>-</v>
          </cell>
          <cell r="AP232" t="str">
            <v>-</v>
          </cell>
          <cell r="AQ232" t="str">
            <v>-</v>
          </cell>
          <cell r="AR232" t="str">
            <v>-</v>
          </cell>
          <cell r="AS232" t="str">
            <v>-</v>
          </cell>
          <cell r="AT232" t="str">
            <v>-</v>
          </cell>
          <cell r="AV232" t="str">
            <v>203R</v>
          </cell>
          <cell r="AW232" t="str">
            <v>203eR</v>
          </cell>
          <cell r="AX232" t="str">
            <v>206R</v>
          </cell>
          <cell r="AY232" t="str">
            <v>212R</v>
          </cell>
          <cell r="AZ232" t="str">
            <v>216I</v>
          </cell>
          <cell r="BA232" t="str">
            <v>G01R</v>
          </cell>
          <cell r="BQ232">
            <v>2</v>
          </cell>
          <cell r="BU232">
            <v>42698</v>
          </cell>
          <cell r="BV232">
            <v>42698</v>
          </cell>
          <cell r="BW232">
            <v>348564.92</v>
          </cell>
          <cell r="BX232">
            <v>6285842.5199999996</v>
          </cell>
          <cell r="BY232" t="str">
            <v>ZONA PAGA V268</v>
          </cell>
          <cell r="BZ232" t="str">
            <v>500 Validadores</v>
          </cell>
          <cell r="CA232" t="str">
            <v>3G</v>
          </cell>
        </row>
        <row r="233">
          <cell r="B233" t="str">
            <v>Activa</v>
          </cell>
          <cell r="F233">
            <v>293</v>
          </cell>
          <cell r="G233" t="str">
            <v>RM-0865</v>
          </cell>
          <cell r="H233" t="str">
            <v>PG1664</v>
          </cell>
          <cell r="J233" t="str">
            <v>T-23-205-NS-17</v>
          </cell>
          <cell r="L233" t="str">
            <v>LA PINTANA</v>
          </cell>
          <cell r="M233" t="str">
            <v>Parada 3 / Paradero 31   Santa Rosa</v>
          </cell>
          <cell r="N233" t="str">
            <v>NO</v>
          </cell>
          <cell r="O233" t="str">
            <v>U2</v>
          </cell>
          <cell r="U233">
            <v>0.625</v>
          </cell>
          <cell r="V233">
            <v>0.83333333333333337</v>
          </cell>
          <cell r="W233" t="str">
            <v>-</v>
          </cell>
          <cell r="X233" t="str">
            <v>-</v>
          </cell>
          <cell r="Y233" t="str">
            <v>-</v>
          </cell>
          <cell r="Z233" t="str">
            <v>-</v>
          </cell>
          <cell r="AA233" t="str">
            <v>-</v>
          </cell>
          <cell r="AB233" t="str">
            <v>-</v>
          </cell>
          <cell r="AD233" t="str">
            <v>-</v>
          </cell>
          <cell r="AE233" t="str">
            <v>-</v>
          </cell>
          <cell r="AF233" t="str">
            <v>-</v>
          </cell>
          <cell r="AG233" t="str">
            <v>-</v>
          </cell>
          <cell r="AH233" t="str">
            <v>-</v>
          </cell>
          <cell r="AI233" t="str">
            <v>-</v>
          </cell>
          <cell r="AJ233" t="str">
            <v>-</v>
          </cell>
          <cell r="AK233" t="str">
            <v>-</v>
          </cell>
          <cell r="AM233" t="str">
            <v>-</v>
          </cell>
          <cell r="AN233" t="str">
            <v>-</v>
          </cell>
          <cell r="AO233" t="str">
            <v>-</v>
          </cell>
          <cell r="AP233" t="str">
            <v>-</v>
          </cell>
          <cell r="AQ233" t="str">
            <v>-</v>
          </cell>
          <cell r="AR233" t="str">
            <v>-</v>
          </cell>
          <cell r="AS233" t="str">
            <v>-</v>
          </cell>
          <cell r="AT233" t="str">
            <v>-</v>
          </cell>
          <cell r="AV233" t="str">
            <v>205I</v>
          </cell>
          <cell r="AW233" t="str">
            <v>206I</v>
          </cell>
          <cell r="AX233" t="str">
            <v>212I</v>
          </cell>
          <cell r="AY233" t="str">
            <v>216R</v>
          </cell>
          <cell r="BQ233">
            <v>2</v>
          </cell>
          <cell r="BU233">
            <v>42698</v>
          </cell>
          <cell r="BV233">
            <v>42698</v>
          </cell>
          <cell r="BW233">
            <v>348657.85</v>
          </cell>
          <cell r="BX233">
            <v>6284905.2300000004</v>
          </cell>
          <cell r="BY233" t="str">
            <v>ZONA PAGA V268</v>
          </cell>
          <cell r="BZ233" t="str">
            <v>500 Validadores</v>
          </cell>
          <cell r="CA233" t="str">
            <v>3G</v>
          </cell>
        </row>
        <row r="234">
          <cell r="B234" t="str">
            <v>Activa</v>
          </cell>
          <cell r="F234">
            <v>294</v>
          </cell>
          <cell r="G234" t="str">
            <v>RM-0866</v>
          </cell>
          <cell r="H234" t="str">
            <v>PD576</v>
          </cell>
          <cell r="J234" t="str">
            <v>T-32-156-OP-75</v>
          </cell>
          <cell r="L234" t="str">
            <v>PEÑALOLÉN</v>
          </cell>
          <cell r="M234" t="str">
            <v>Parada 2 / Los Molineros   Av. Grecia</v>
          </cell>
          <cell r="N234" t="str">
            <v>NO</v>
          </cell>
          <cell r="O234" t="str">
            <v>U5</v>
          </cell>
          <cell r="U234">
            <v>0.25</v>
          </cell>
          <cell r="V234">
            <v>0.45833333333333331</v>
          </cell>
          <cell r="W234" t="str">
            <v>-</v>
          </cell>
          <cell r="X234" t="str">
            <v>-</v>
          </cell>
          <cell r="Y234" t="str">
            <v>-</v>
          </cell>
          <cell r="Z234" t="str">
            <v>-</v>
          </cell>
          <cell r="AA234" t="str">
            <v>-</v>
          </cell>
          <cell r="AB234" t="str">
            <v>-</v>
          </cell>
          <cell r="AD234" t="str">
            <v>-</v>
          </cell>
          <cell r="AE234" t="str">
            <v>-</v>
          </cell>
          <cell r="AF234" t="str">
            <v>-</v>
          </cell>
          <cell r="AG234" t="str">
            <v>-</v>
          </cell>
          <cell r="AH234" t="str">
            <v>-</v>
          </cell>
          <cell r="AI234" t="str">
            <v>-</v>
          </cell>
          <cell r="AJ234" t="str">
            <v>-</v>
          </cell>
          <cell r="AK234" t="str">
            <v>-</v>
          </cell>
          <cell r="AM234" t="str">
            <v>-</v>
          </cell>
          <cell r="AN234" t="str">
            <v>-</v>
          </cell>
          <cell r="AO234" t="str">
            <v>-</v>
          </cell>
          <cell r="AP234" t="str">
            <v>-</v>
          </cell>
          <cell r="AQ234" t="str">
            <v>-</v>
          </cell>
          <cell r="AR234" t="str">
            <v>-</v>
          </cell>
          <cell r="AS234" t="str">
            <v>-</v>
          </cell>
          <cell r="AT234" t="str">
            <v>-</v>
          </cell>
          <cell r="AV234" t="str">
            <v>505R</v>
          </cell>
          <cell r="AW234" t="str">
            <v>506R</v>
          </cell>
          <cell r="AX234" t="str">
            <v>506eR</v>
          </cell>
          <cell r="AY234" t="str">
            <v>506vR</v>
          </cell>
          <cell r="AZ234" t="str">
            <v>507R</v>
          </cell>
          <cell r="BA234" t="str">
            <v>507cR</v>
          </cell>
          <cell r="BB234" t="str">
            <v>510R</v>
          </cell>
          <cell r="BC234" t="str">
            <v>516R</v>
          </cell>
          <cell r="BD234" t="str">
            <v>519eR</v>
          </cell>
          <cell r="BQ234">
            <v>2</v>
          </cell>
          <cell r="BT234">
            <v>2</v>
          </cell>
          <cell r="BU234">
            <v>42697</v>
          </cell>
          <cell r="BV234">
            <v>42697</v>
          </cell>
          <cell r="BW234">
            <v>354329</v>
          </cell>
          <cell r="BX234">
            <v>6295410.0800000001</v>
          </cell>
          <cell r="BY234" t="str">
            <v>ZONA PAGA V268</v>
          </cell>
          <cell r="BZ234" t="str">
            <v>500 Validadores</v>
          </cell>
          <cell r="CA234" t="str">
            <v>3G</v>
          </cell>
        </row>
        <row r="235">
          <cell r="B235" t="str">
            <v>Activa</v>
          </cell>
          <cell r="F235">
            <v>295</v>
          </cell>
          <cell r="G235" t="str">
            <v>RM-0867</v>
          </cell>
          <cell r="H235" t="str">
            <v>PD575</v>
          </cell>
          <cell r="J235" t="str">
            <v>T-32-156-OP-50</v>
          </cell>
          <cell r="L235" t="str">
            <v>PEÑALOLÉN</v>
          </cell>
          <cell r="M235" t="str">
            <v>Parada 2 / Ictinos   Avenida Grecia</v>
          </cell>
          <cell r="N235" t="str">
            <v>NO</v>
          </cell>
          <cell r="O235" t="str">
            <v>U5</v>
          </cell>
          <cell r="U235">
            <v>0.25</v>
          </cell>
          <cell r="V235">
            <v>0.45833333333333331</v>
          </cell>
          <cell r="W235" t="str">
            <v>-</v>
          </cell>
          <cell r="X235" t="str">
            <v>-</v>
          </cell>
          <cell r="Y235" t="str">
            <v>-</v>
          </cell>
          <cell r="Z235" t="str">
            <v>-</v>
          </cell>
          <cell r="AA235" t="str">
            <v>-</v>
          </cell>
          <cell r="AB235" t="str">
            <v>-</v>
          </cell>
          <cell r="AD235" t="str">
            <v>-</v>
          </cell>
          <cell r="AE235" t="str">
            <v>-</v>
          </cell>
          <cell r="AF235" t="str">
            <v>-</v>
          </cell>
          <cell r="AG235" t="str">
            <v>-</v>
          </cell>
          <cell r="AH235" t="str">
            <v>-</v>
          </cell>
          <cell r="AI235" t="str">
            <v>-</v>
          </cell>
          <cell r="AJ235" t="str">
            <v>-</v>
          </cell>
          <cell r="AK235" t="str">
            <v>-</v>
          </cell>
          <cell r="AM235" t="str">
            <v>-</v>
          </cell>
          <cell r="AN235" t="str">
            <v>-</v>
          </cell>
          <cell r="AO235" t="str">
            <v>-</v>
          </cell>
          <cell r="AP235" t="str">
            <v>-</v>
          </cell>
          <cell r="AQ235" t="str">
            <v>-</v>
          </cell>
          <cell r="AR235" t="str">
            <v>-</v>
          </cell>
          <cell r="AS235" t="str">
            <v>-</v>
          </cell>
          <cell r="AT235" t="str">
            <v>-</v>
          </cell>
          <cell r="AV235" t="str">
            <v>506R</v>
          </cell>
          <cell r="AW235" t="str">
            <v>506vR</v>
          </cell>
          <cell r="AX235" t="str">
            <v>507R</v>
          </cell>
          <cell r="AY235" t="str">
            <v>507cR</v>
          </cell>
          <cell r="AZ235" t="str">
            <v>510R</v>
          </cell>
          <cell r="BA235" t="str">
            <v>519eR</v>
          </cell>
          <cell r="BQ235">
            <v>2</v>
          </cell>
          <cell r="BT235">
            <v>2</v>
          </cell>
          <cell r="BU235">
            <v>42697</v>
          </cell>
          <cell r="BV235">
            <v>42697</v>
          </cell>
          <cell r="BW235">
            <v>354874.43</v>
          </cell>
          <cell r="BX235">
            <v>6295292.1299999999</v>
          </cell>
          <cell r="BY235" t="str">
            <v>ZONA PAGA V268</v>
          </cell>
          <cell r="BZ235" t="str">
            <v>500 Validadores</v>
          </cell>
          <cell r="CA235" t="str">
            <v>3G</v>
          </cell>
        </row>
        <row r="236">
          <cell r="B236" t="str">
            <v>Activa</v>
          </cell>
          <cell r="F236">
            <v>296</v>
          </cell>
          <cell r="G236" t="str">
            <v>RM-0868</v>
          </cell>
          <cell r="H236" t="str">
            <v>PD558</v>
          </cell>
          <cell r="I236" t="str">
            <v>PD559</v>
          </cell>
          <cell r="J236" t="str">
            <v>T-18-156-OP-38</v>
          </cell>
          <cell r="K236" t="str">
            <v>T-18-156-OP-40</v>
          </cell>
          <cell r="L236" t="str">
            <v>ÑUÑOA</v>
          </cell>
          <cell r="M236" t="str">
            <v>Parada 2 y 4 / Pedagógico</v>
          </cell>
          <cell r="N236" t="str">
            <v>NO</v>
          </cell>
          <cell r="O236" t="str">
            <v>U5</v>
          </cell>
          <cell r="U236">
            <v>0.27083333333333331</v>
          </cell>
          <cell r="V236">
            <v>0.66666666666666663</v>
          </cell>
          <cell r="W236" t="str">
            <v>-</v>
          </cell>
          <cell r="X236" t="str">
            <v>-</v>
          </cell>
          <cell r="Y236" t="str">
            <v>-</v>
          </cell>
          <cell r="Z236" t="str">
            <v>-</v>
          </cell>
          <cell r="AA236" t="str">
            <v>-</v>
          </cell>
          <cell r="AB236" t="str">
            <v>-</v>
          </cell>
          <cell r="AD236">
            <v>0.41666666666666669</v>
          </cell>
          <cell r="AE236" t="str">
            <v xml:space="preserve"> 20:00</v>
          </cell>
          <cell r="AF236" t="str">
            <v>-</v>
          </cell>
          <cell r="AG236" t="str">
            <v>-</v>
          </cell>
          <cell r="AH236" t="str">
            <v>-</v>
          </cell>
          <cell r="AI236" t="str">
            <v>-</v>
          </cell>
          <cell r="AJ236" t="str">
            <v>-</v>
          </cell>
          <cell r="AK236" t="str">
            <v>-</v>
          </cell>
          <cell r="AM236">
            <v>0.41666666666666669</v>
          </cell>
          <cell r="AN236">
            <v>0.83333333333333337</v>
          </cell>
          <cell r="AO236" t="str">
            <v>-</v>
          </cell>
          <cell r="AP236" t="str">
            <v>-</v>
          </cell>
          <cell r="AQ236" t="str">
            <v>-</v>
          </cell>
          <cell r="AR236" t="str">
            <v>-</v>
          </cell>
          <cell r="AS236" t="str">
            <v>-</v>
          </cell>
          <cell r="AT236" t="str">
            <v>-</v>
          </cell>
          <cell r="AV236" t="str">
            <v>508R</v>
          </cell>
          <cell r="AW236" t="str">
            <v>511R</v>
          </cell>
          <cell r="AX236" t="str">
            <v>506R</v>
          </cell>
          <cell r="AY236" t="str">
            <v>506eR</v>
          </cell>
          <cell r="AZ236" t="str">
            <v>506vR</v>
          </cell>
          <cell r="BA236" t="str">
            <v>507R</v>
          </cell>
          <cell r="BB236" t="str">
            <v>507cR</v>
          </cell>
          <cell r="BC236" t="str">
            <v>510R</v>
          </cell>
          <cell r="BD236" t="str">
            <v>516R</v>
          </cell>
          <cell r="BE236" t="str">
            <v>519eR</v>
          </cell>
          <cell r="BQ236">
            <v>3</v>
          </cell>
          <cell r="BT236">
            <v>4</v>
          </cell>
          <cell r="BU236">
            <v>42697</v>
          </cell>
          <cell r="BV236">
            <v>42697</v>
          </cell>
          <cell r="BW236">
            <v>351574.8</v>
          </cell>
          <cell r="BX236">
            <v>6296069.79</v>
          </cell>
          <cell r="BY236" t="str">
            <v>ZONA PAGA V268</v>
          </cell>
          <cell r="BZ236" t="str">
            <v>500 Validadores</v>
          </cell>
          <cell r="CA236" t="str">
            <v>3G</v>
          </cell>
        </row>
        <row r="237">
          <cell r="B237" t="str">
            <v>Activa</v>
          </cell>
          <cell r="F237">
            <v>297</v>
          </cell>
          <cell r="G237" t="str">
            <v>RM-0869</v>
          </cell>
          <cell r="H237" t="str">
            <v>PA300</v>
          </cell>
          <cell r="J237" t="str">
            <v>E-20-289-PO-5</v>
          </cell>
          <cell r="L237" t="str">
            <v>SANTIAGO</v>
          </cell>
          <cell r="M237" t="str">
            <v>Parada 9 / Estación Mapocho</v>
          </cell>
          <cell r="N237" t="str">
            <v>SI</v>
          </cell>
          <cell r="O237" t="str">
            <v>U5</v>
          </cell>
          <cell r="P237" t="str">
            <v>U4</v>
          </cell>
          <cell r="U237">
            <v>0.25</v>
          </cell>
          <cell r="V237">
            <v>0.5625</v>
          </cell>
          <cell r="W237" t="str">
            <v>-</v>
          </cell>
          <cell r="X237" t="str">
            <v>-</v>
          </cell>
          <cell r="Y237" t="str">
            <v>-</v>
          </cell>
          <cell r="Z237" t="str">
            <v>-</v>
          </cell>
          <cell r="AA237" t="str">
            <v>-</v>
          </cell>
          <cell r="AB237" t="str">
            <v>-</v>
          </cell>
          <cell r="AD237">
            <v>0.3125</v>
          </cell>
          <cell r="AE237" t="str">
            <v xml:space="preserve"> 15:00</v>
          </cell>
          <cell r="AF237" t="str">
            <v>-</v>
          </cell>
          <cell r="AG237" t="str">
            <v>-</v>
          </cell>
          <cell r="AH237" t="str">
            <v>-</v>
          </cell>
          <cell r="AI237" t="str">
            <v>-</v>
          </cell>
          <cell r="AJ237" t="str">
            <v>-</v>
          </cell>
          <cell r="AK237" t="str">
            <v>-</v>
          </cell>
          <cell r="AM237" t="str">
            <v>-</v>
          </cell>
          <cell r="AN237" t="str">
            <v>-</v>
          </cell>
          <cell r="AO237" t="str">
            <v>-</v>
          </cell>
          <cell r="AP237" t="str">
            <v>-</v>
          </cell>
          <cell r="AQ237" t="str">
            <v>-</v>
          </cell>
          <cell r="AR237" t="str">
            <v>-</v>
          </cell>
          <cell r="AS237" t="str">
            <v>-</v>
          </cell>
          <cell r="AT237" t="str">
            <v>-</v>
          </cell>
          <cell r="AV237" t="str">
            <v>402I</v>
          </cell>
          <cell r="AW237" t="str">
            <v>404R</v>
          </cell>
          <cell r="AX237" t="str">
            <v>502I</v>
          </cell>
          <cell r="AY237" t="str">
            <v>503I</v>
          </cell>
          <cell r="AZ237" t="str">
            <v>509I</v>
          </cell>
          <cell r="BA237" t="str">
            <v>517I</v>
          </cell>
          <cell r="BB237" t="str">
            <v>502cI</v>
          </cell>
          <cell r="BQ237">
            <v>3</v>
          </cell>
          <cell r="BT237">
            <v>4</v>
          </cell>
          <cell r="BU237">
            <v>42711</v>
          </cell>
          <cell r="BV237">
            <v>42711</v>
          </cell>
          <cell r="BW237">
            <v>346251.46</v>
          </cell>
          <cell r="BX237">
            <v>6299460.0700000003</v>
          </cell>
          <cell r="BY237" t="str">
            <v>ZONA PAGA V268</v>
          </cell>
          <cell r="BZ237" t="str">
            <v>500 Validadores</v>
          </cell>
          <cell r="CA237" t="str">
            <v>3G</v>
          </cell>
        </row>
        <row r="238">
          <cell r="B238" t="str">
            <v>Activa</v>
          </cell>
          <cell r="F238">
            <v>298</v>
          </cell>
          <cell r="G238" t="str">
            <v>RM-0870</v>
          </cell>
          <cell r="H238" t="str">
            <v>PA77</v>
          </cell>
          <cell r="J238" t="str">
            <v>E-20-291-PO-15</v>
          </cell>
          <cell r="L238" t="str">
            <v>SANTIAGO</v>
          </cell>
          <cell r="M238" t="str">
            <v>Parada 6 / Estación Mapocho</v>
          </cell>
          <cell r="N238" t="str">
            <v>NO</v>
          </cell>
          <cell r="O238" t="str">
            <v>U3</v>
          </cell>
          <cell r="U238">
            <v>0.27083333333333331</v>
          </cell>
          <cell r="V238">
            <v>0.91666666666666663</v>
          </cell>
          <cell r="W238" t="str">
            <v>-</v>
          </cell>
          <cell r="X238" t="str">
            <v>-</v>
          </cell>
          <cell r="Y238" t="str">
            <v>-</v>
          </cell>
          <cell r="Z238" t="str">
            <v>-</v>
          </cell>
          <cell r="AA238" t="str">
            <v>-</v>
          </cell>
          <cell r="AB238" t="str">
            <v>-</v>
          </cell>
          <cell r="AD238">
            <v>0.45833333333333331</v>
          </cell>
          <cell r="AE238">
            <v>0.75</v>
          </cell>
          <cell r="AF238" t="str">
            <v>-</v>
          </cell>
          <cell r="AG238" t="str">
            <v>-</v>
          </cell>
          <cell r="AH238">
            <v>0.45833333333333331</v>
          </cell>
          <cell r="AI238">
            <v>0.75</v>
          </cell>
          <cell r="AJ238" t="str">
            <v>-</v>
          </cell>
          <cell r="AK238" t="str">
            <v>-</v>
          </cell>
          <cell r="AL238">
            <v>43162</v>
          </cell>
          <cell r="AM238">
            <v>0.45833333333333331</v>
          </cell>
          <cell r="AN238">
            <v>0.75</v>
          </cell>
          <cell r="AO238" t="str">
            <v>-</v>
          </cell>
          <cell r="AP238" t="str">
            <v>-</v>
          </cell>
          <cell r="AQ238">
            <v>0.45833333333333331</v>
          </cell>
          <cell r="AR238">
            <v>0.75</v>
          </cell>
          <cell r="AS238" t="str">
            <v>-</v>
          </cell>
          <cell r="AT238" t="str">
            <v>-</v>
          </cell>
          <cell r="AU238">
            <v>43163</v>
          </cell>
          <cell r="AV238" t="str">
            <v>301R</v>
          </cell>
          <cell r="BQ238">
            <v>4</v>
          </cell>
          <cell r="BR238">
            <v>2</v>
          </cell>
          <cell r="BT238">
            <v>3</v>
          </cell>
          <cell r="BU238">
            <v>42710</v>
          </cell>
          <cell r="BV238">
            <v>43070</v>
          </cell>
          <cell r="BW238">
            <v>346391.5</v>
          </cell>
          <cell r="BX238">
            <v>6299500.1399999997</v>
          </cell>
          <cell r="BY238" t="str">
            <v>ZONA PAGA V268</v>
          </cell>
          <cell r="BZ238" t="str">
            <v>500 Validadores</v>
          </cell>
          <cell r="CA238" t="str">
            <v>3G</v>
          </cell>
        </row>
        <row r="239">
          <cell r="B239" t="str">
            <v>Activa</v>
          </cell>
          <cell r="F239">
            <v>299</v>
          </cell>
          <cell r="G239" t="str">
            <v>RM-0871</v>
          </cell>
          <cell r="H239" t="str">
            <v>PC255</v>
          </cell>
          <cell r="J239" t="str">
            <v>T-15-135-OP-55</v>
          </cell>
          <cell r="L239" t="str">
            <v>VITACURA</v>
          </cell>
          <cell r="M239" t="str">
            <v>Parada 4 / Los Cobres   de Vitacura</v>
          </cell>
          <cell r="N239" t="str">
            <v>NO</v>
          </cell>
          <cell r="O239" t="str">
            <v>U5</v>
          </cell>
          <cell r="U239">
            <v>0.72916666666666663</v>
          </cell>
          <cell r="V239">
            <v>0.85416666666666663</v>
          </cell>
          <cell r="W239" t="str">
            <v>-</v>
          </cell>
          <cell r="X239" t="str">
            <v>-</v>
          </cell>
          <cell r="Y239" t="str">
            <v>-</v>
          </cell>
          <cell r="Z239" t="str">
            <v>-</v>
          </cell>
          <cell r="AA239" t="str">
            <v>-</v>
          </cell>
          <cell r="AB239" t="str">
            <v>-</v>
          </cell>
          <cell r="AD239" t="str">
            <v>-</v>
          </cell>
          <cell r="AE239" t="str">
            <v>-</v>
          </cell>
          <cell r="AF239" t="str">
            <v>-</v>
          </cell>
          <cell r="AG239" t="str">
            <v>-</v>
          </cell>
          <cell r="AH239" t="str">
            <v>-</v>
          </cell>
          <cell r="AI239" t="str">
            <v>-</v>
          </cell>
          <cell r="AJ239" t="str">
            <v>-</v>
          </cell>
          <cell r="AK239" t="str">
            <v>-</v>
          </cell>
          <cell r="AM239" t="str">
            <v>-</v>
          </cell>
          <cell r="AN239" t="str">
            <v>-</v>
          </cell>
          <cell r="AO239" t="str">
            <v>-</v>
          </cell>
          <cell r="AP239" t="str">
            <v>-</v>
          </cell>
          <cell r="AQ239" t="str">
            <v>-</v>
          </cell>
          <cell r="AR239" t="str">
            <v>-</v>
          </cell>
          <cell r="AS239" t="str">
            <v>-</v>
          </cell>
          <cell r="AT239" t="str">
            <v>-</v>
          </cell>
          <cell r="AV239" t="str">
            <v>546eR</v>
          </cell>
          <cell r="BQ239">
            <v>2</v>
          </cell>
          <cell r="BT239">
            <v>2</v>
          </cell>
          <cell r="BU239">
            <v>42713</v>
          </cell>
          <cell r="BV239">
            <v>42713</v>
          </cell>
          <cell r="BW239">
            <v>354187.54</v>
          </cell>
          <cell r="BX239">
            <v>6304550.2599999998</v>
          </cell>
          <cell r="BY239" t="str">
            <v>ZONA PAGA V268</v>
          </cell>
          <cell r="BZ239" t="str">
            <v>500 Validadores</v>
          </cell>
          <cell r="CA239" t="str">
            <v>Amarillo</v>
          </cell>
        </row>
        <row r="240">
          <cell r="B240" t="str">
            <v>Activa</v>
          </cell>
          <cell r="F240">
            <v>300</v>
          </cell>
          <cell r="G240" t="str">
            <v>RM-0872</v>
          </cell>
          <cell r="H240" t="str">
            <v>PA62</v>
          </cell>
          <cell r="J240" t="str">
            <v>T-20-200-NS-5</v>
          </cell>
          <cell r="L240" t="str">
            <v>SANTIAGO</v>
          </cell>
          <cell r="M240" t="str">
            <v>Parada 1 / (M) Franklin</v>
          </cell>
          <cell r="N240" t="str">
            <v>SI</v>
          </cell>
          <cell r="O240" t="str">
            <v>U3</v>
          </cell>
          <cell r="P240" t="str">
            <v>U2</v>
          </cell>
          <cell r="U240">
            <v>0.54166666666666663</v>
          </cell>
          <cell r="V240">
            <v>0.89583333333333337</v>
          </cell>
          <cell r="W240" t="str">
            <v>-</v>
          </cell>
          <cell r="X240" t="str">
            <v>-</v>
          </cell>
          <cell r="Y240">
            <v>0.54166666666666663</v>
          </cell>
          <cell r="Z240">
            <v>0.89583333333333337</v>
          </cell>
          <cell r="AA240" t="str">
            <v>-</v>
          </cell>
          <cell r="AB240" t="str">
            <v>-</v>
          </cell>
          <cell r="AC240">
            <v>43160</v>
          </cell>
          <cell r="AD240">
            <v>0.54166666666666663</v>
          </cell>
          <cell r="AE240">
            <v>0.83333333333333337</v>
          </cell>
          <cell r="AF240" t="str">
            <v>-</v>
          </cell>
          <cell r="AG240" t="str">
            <v>-</v>
          </cell>
          <cell r="AH240">
            <v>0.54166666666666663</v>
          </cell>
          <cell r="AI240">
            <v>0.83333333333333337</v>
          </cell>
          <cell r="AJ240" t="str">
            <v>-</v>
          </cell>
          <cell r="AK240" t="str">
            <v>-</v>
          </cell>
          <cell r="AL240">
            <v>43162</v>
          </cell>
          <cell r="AM240">
            <v>0.54166666666666663</v>
          </cell>
          <cell r="AN240">
            <v>0.83333333333333337</v>
          </cell>
          <cell r="AO240" t="str">
            <v>-</v>
          </cell>
          <cell r="AP240" t="str">
            <v>-</v>
          </cell>
          <cell r="AQ240" t="str">
            <v>-</v>
          </cell>
          <cell r="AR240" t="str">
            <v>-</v>
          </cell>
          <cell r="AS240" t="str">
            <v>-</v>
          </cell>
          <cell r="AT240" t="str">
            <v>-</v>
          </cell>
          <cell r="AV240" t="str">
            <v>201I</v>
          </cell>
          <cell r="AW240" t="str">
            <v>214R</v>
          </cell>
          <cell r="AX240" t="str">
            <v>223I</v>
          </cell>
          <cell r="AY240" t="str">
            <v>226I</v>
          </cell>
          <cell r="AZ240" t="str">
            <v>229I</v>
          </cell>
          <cell r="BA240" t="str">
            <v>301I</v>
          </cell>
          <cell r="BB240" t="str">
            <v>301eI</v>
          </cell>
          <cell r="BC240" t="str">
            <v>H06R</v>
          </cell>
          <cell r="BD240" t="str">
            <v>H13R</v>
          </cell>
          <cell r="BE240" t="str">
            <v>H14R</v>
          </cell>
          <cell r="BF240" t="str">
            <v>H14R</v>
          </cell>
          <cell r="BQ240">
            <v>2</v>
          </cell>
          <cell r="BU240">
            <v>42765</v>
          </cell>
          <cell r="BV240">
            <v>42765</v>
          </cell>
          <cell r="BW240">
            <v>346834.58</v>
          </cell>
          <cell r="BX240">
            <v>6294795.7599999998</v>
          </cell>
          <cell r="BY240" t="str">
            <v>ZONA PAGA V268</v>
          </cell>
          <cell r="BZ240" t="str">
            <v>500 Validadores</v>
          </cell>
          <cell r="CA240" t="str">
            <v>3G</v>
          </cell>
        </row>
        <row r="241">
          <cell r="B241" t="str">
            <v>Eliminada</v>
          </cell>
          <cell r="F241">
            <v>301</v>
          </cell>
          <cell r="H241" t="str">
            <v>PA368</v>
          </cell>
          <cell r="J241" t="str">
            <v>E-20-53-PO-5</v>
          </cell>
          <cell r="L241" t="str">
            <v>SANTIAGO</v>
          </cell>
          <cell r="M241" t="str">
            <v>Parada 4 / (M) Estación Central</v>
          </cell>
          <cell r="N241" t="str">
            <v>SI</v>
          </cell>
          <cell r="O241" t="str">
            <v>U4</v>
          </cell>
          <cell r="P241" t="str">
            <v>U1</v>
          </cell>
          <cell r="Q241" t="str">
            <v>U2</v>
          </cell>
          <cell r="R241" t="str">
            <v>U3</v>
          </cell>
          <cell r="S241" t="str">
            <v>U5</v>
          </cell>
          <cell r="U241">
            <v>0.27083333333333331</v>
          </cell>
          <cell r="V241">
            <v>0.45833333333333331</v>
          </cell>
          <cell r="W241">
            <v>0.66666666666666663</v>
          </cell>
          <cell r="X241">
            <v>0.85416666666666663</v>
          </cell>
          <cell r="Y241" t="str">
            <v>-</v>
          </cell>
          <cell r="Z241" t="str">
            <v>-</v>
          </cell>
          <cell r="AA241" t="str">
            <v>-</v>
          </cell>
          <cell r="AB241" t="str">
            <v>-</v>
          </cell>
          <cell r="AD241" t="str">
            <v>-</v>
          </cell>
          <cell r="AE241" t="str">
            <v>-</v>
          </cell>
          <cell r="AF241" t="str">
            <v>-</v>
          </cell>
          <cell r="AG241" t="str">
            <v>-</v>
          </cell>
          <cell r="AH241" t="str">
            <v>-</v>
          </cell>
          <cell r="AI241" t="str">
            <v>-</v>
          </cell>
          <cell r="AJ241" t="str">
            <v>-</v>
          </cell>
          <cell r="AK241" t="str">
            <v>-</v>
          </cell>
          <cell r="AM241" t="str">
            <v>-</v>
          </cell>
          <cell r="AN241" t="str">
            <v>-</v>
          </cell>
          <cell r="AO241" t="str">
            <v>-</v>
          </cell>
          <cell r="AP241" t="str">
            <v>-</v>
          </cell>
          <cell r="AQ241" t="str">
            <v>-</v>
          </cell>
          <cell r="AR241" t="str">
            <v>-</v>
          </cell>
          <cell r="AS241" t="str">
            <v>-</v>
          </cell>
          <cell r="AT241" t="str">
            <v>-</v>
          </cell>
          <cell r="AV241" t="str">
            <v>106I</v>
          </cell>
          <cell r="AW241" t="str">
            <v>210I</v>
          </cell>
          <cell r="AX241" t="str">
            <v>346nI</v>
          </cell>
          <cell r="AY241" t="str">
            <v>401I</v>
          </cell>
          <cell r="AZ241" t="str">
            <v>405I</v>
          </cell>
          <cell r="BA241" t="str">
            <v>406I</v>
          </cell>
          <cell r="BB241" t="str">
            <v>419I</v>
          </cell>
          <cell r="BC241" t="str">
            <v>422I</v>
          </cell>
          <cell r="BD241" t="str">
            <v>423I</v>
          </cell>
          <cell r="BE241" t="str">
            <v>424I</v>
          </cell>
          <cell r="BF241" t="str">
            <v>426I</v>
          </cell>
          <cell r="BG241" t="str">
            <v>427I</v>
          </cell>
          <cell r="BH241" t="str">
            <v>507I</v>
          </cell>
          <cell r="BI241" t="str">
            <v>510I</v>
          </cell>
          <cell r="BJ241" t="str">
            <v>511I</v>
          </cell>
          <cell r="BK241" t="str">
            <v>513I</v>
          </cell>
          <cell r="BL241" t="str">
            <v>516I</v>
          </cell>
          <cell r="BM241" t="str">
            <v>541nI</v>
          </cell>
          <cell r="BN241" t="str">
            <v>I08nI</v>
          </cell>
          <cell r="BO241" t="str">
            <v>I10nI</v>
          </cell>
          <cell r="BQ241">
            <v>4</v>
          </cell>
          <cell r="BU241">
            <v>42752</v>
          </cell>
          <cell r="BV241">
            <v>42752</v>
          </cell>
          <cell r="BW241">
            <v>344122.81</v>
          </cell>
          <cell r="BX241">
            <v>6297496.8399999999</v>
          </cell>
          <cell r="BY241" t="str">
            <v>ZONA PAGA V268</v>
          </cell>
          <cell r="BZ241" t="str">
            <v>500 Validadores</v>
          </cell>
        </row>
        <row r="242">
          <cell r="B242" t="str">
            <v>Eliminada</v>
          </cell>
          <cell r="F242">
            <v>302</v>
          </cell>
          <cell r="H242" t="str">
            <v>Parada Provisoria</v>
          </cell>
          <cell r="L242" t="str">
            <v>ESTACIÓN CENTRAL</v>
          </cell>
          <cell r="M242" t="str">
            <v>Alameda / San Borja</v>
          </cell>
          <cell r="N242" t="str">
            <v>SI</v>
          </cell>
          <cell r="O242" t="str">
            <v>U4</v>
          </cell>
          <cell r="P242" t="str">
            <v>U2</v>
          </cell>
          <cell r="Q242" t="str">
            <v>U3</v>
          </cell>
          <cell r="R242" t="str">
            <v>U5</v>
          </cell>
          <cell r="U242">
            <v>0.27083333333333331</v>
          </cell>
          <cell r="V242">
            <v>0.45833333333333331</v>
          </cell>
          <cell r="W242">
            <v>0.66666666666666663</v>
          </cell>
          <cell r="X242">
            <v>0.85416666666666663</v>
          </cell>
          <cell r="Y242" t="str">
            <v>-</v>
          </cell>
          <cell r="Z242" t="str">
            <v>-</v>
          </cell>
          <cell r="AA242" t="str">
            <v>-</v>
          </cell>
          <cell r="AB242" t="str">
            <v>-</v>
          </cell>
          <cell r="AD242" t="str">
            <v>-</v>
          </cell>
          <cell r="AE242" t="str">
            <v>-</v>
          </cell>
          <cell r="AF242" t="str">
            <v>-</v>
          </cell>
          <cell r="AG242" t="str">
            <v>-</v>
          </cell>
          <cell r="AH242" t="str">
            <v>-</v>
          </cell>
          <cell r="AI242" t="str">
            <v>-</v>
          </cell>
          <cell r="AJ242" t="str">
            <v>-</v>
          </cell>
          <cell r="AK242" t="str">
            <v>-</v>
          </cell>
          <cell r="AM242" t="str">
            <v>-</v>
          </cell>
          <cell r="AN242" t="str">
            <v>-</v>
          </cell>
          <cell r="AO242" t="str">
            <v>-</v>
          </cell>
          <cell r="AP242" t="str">
            <v>-</v>
          </cell>
          <cell r="AQ242" t="str">
            <v>-</v>
          </cell>
          <cell r="AR242" t="str">
            <v>-</v>
          </cell>
          <cell r="AS242" t="str">
            <v>-</v>
          </cell>
          <cell r="AT242" t="str">
            <v>-</v>
          </cell>
          <cell r="AV242" t="str">
            <v>210I</v>
          </cell>
          <cell r="AW242" t="str">
            <v>210vI</v>
          </cell>
          <cell r="AX242" t="str">
            <v>221eR</v>
          </cell>
          <cell r="AY242" t="str">
            <v>385I</v>
          </cell>
          <cell r="AZ242" t="str">
            <v>404I</v>
          </cell>
          <cell r="BA242" t="str">
            <v>407I</v>
          </cell>
          <cell r="BB242" t="str">
            <v>412I</v>
          </cell>
          <cell r="BC242" t="str">
            <v>418I</v>
          </cell>
          <cell r="BD242" t="str">
            <v>421I</v>
          </cell>
          <cell r="BE242" t="str">
            <v>516I</v>
          </cell>
          <cell r="BF242" t="str">
            <v>I17I</v>
          </cell>
          <cell r="BG242" t="str">
            <v>J10I</v>
          </cell>
          <cell r="BQ242">
            <v>2</v>
          </cell>
          <cell r="BU242">
            <v>42752</v>
          </cell>
          <cell r="BV242">
            <v>42752</v>
          </cell>
          <cell r="BY242" t="str">
            <v>ZONA PAGA V268</v>
          </cell>
          <cell r="BZ242" t="str">
            <v>500 Validadores</v>
          </cell>
        </row>
        <row r="243">
          <cell r="B243" t="str">
            <v>Activa</v>
          </cell>
          <cell r="F243">
            <v>303</v>
          </cell>
          <cell r="G243" t="str">
            <v>RM-0875</v>
          </cell>
          <cell r="H243" t="str">
            <v>PG367</v>
          </cell>
          <cell r="J243" t="str">
            <v>T-30-246-SN-5</v>
          </cell>
          <cell r="L243" t="str">
            <v>SAN BERNARDO</v>
          </cell>
          <cell r="M243" t="str">
            <v>Ducaud esq. / Lago Huilipilún</v>
          </cell>
          <cell r="N243" t="str">
            <v>SI</v>
          </cell>
          <cell r="O243" t="str">
            <v>U3</v>
          </cell>
          <cell r="P243" t="str">
            <v>U2</v>
          </cell>
          <cell r="U243">
            <v>0.27083333333333331</v>
          </cell>
          <cell r="V243">
            <v>0.41666666666666669</v>
          </cell>
          <cell r="W243" t="str">
            <v>-</v>
          </cell>
          <cell r="X243" t="str">
            <v>-</v>
          </cell>
          <cell r="Y243" t="str">
            <v>-</v>
          </cell>
          <cell r="Z243" t="str">
            <v>-</v>
          </cell>
          <cell r="AA243" t="str">
            <v>-</v>
          </cell>
          <cell r="AB243" t="str">
            <v>-</v>
          </cell>
          <cell r="AD243" t="str">
            <v>-</v>
          </cell>
          <cell r="AE243" t="str">
            <v>-</v>
          </cell>
          <cell r="AF243" t="str">
            <v>-</v>
          </cell>
          <cell r="AG243" t="str">
            <v>-</v>
          </cell>
          <cell r="AH243" t="str">
            <v>-</v>
          </cell>
          <cell r="AI243" t="str">
            <v>-</v>
          </cell>
          <cell r="AJ243" t="str">
            <v>-</v>
          </cell>
          <cell r="AK243" t="str">
            <v>-</v>
          </cell>
          <cell r="AM243" t="str">
            <v>-</v>
          </cell>
          <cell r="AN243" t="str">
            <v>-</v>
          </cell>
          <cell r="AO243" t="str">
            <v>-</v>
          </cell>
          <cell r="AP243" t="str">
            <v>-</v>
          </cell>
          <cell r="AQ243" t="str">
            <v>-</v>
          </cell>
          <cell r="AR243" t="str">
            <v>-</v>
          </cell>
          <cell r="AS243" t="str">
            <v>-</v>
          </cell>
          <cell r="AT243" t="str">
            <v>-</v>
          </cell>
          <cell r="AV243" t="str">
            <v>301R</v>
          </cell>
          <cell r="AW243" t="str">
            <v>301cR</v>
          </cell>
          <cell r="AX243" t="str">
            <v>301eR</v>
          </cell>
          <cell r="AY243" t="str">
            <v>228R</v>
          </cell>
          <cell r="BQ243">
            <v>2</v>
          </cell>
          <cell r="BU243">
            <v>42786</v>
          </cell>
          <cell r="BV243">
            <v>42786</v>
          </cell>
          <cell r="BW243">
            <v>343688.31</v>
          </cell>
          <cell r="BX243">
            <v>6280859.6699999999</v>
          </cell>
          <cell r="BY243" t="str">
            <v>ZONA PAGA V268</v>
          </cell>
          <cell r="BZ243" t="str">
            <v>500 Validadores</v>
          </cell>
          <cell r="CA243" t="str">
            <v>3G</v>
          </cell>
        </row>
        <row r="244">
          <cell r="B244" t="str">
            <v>Activa</v>
          </cell>
          <cell r="F244">
            <v>304</v>
          </cell>
          <cell r="G244" t="str">
            <v>RM-0876</v>
          </cell>
          <cell r="H244" t="str">
            <v>PG1642</v>
          </cell>
          <cell r="J244" t="str">
            <v>T-30-246-SN-10</v>
          </cell>
          <cell r="L244" t="str">
            <v>SAN BERNARDO</v>
          </cell>
          <cell r="M244" t="str">
            <v>Ducaud esq. / Carlos Condell</v>
          </cell>
          <cell r="N244" t="str">
            <v>SI</v>
          </cell>
          <cell r="O244" t="str">
            <v>U3</v>
          </cell>
          <cell r="P244" t="str">
            <v>U2</v>
          </cell>
          <cell r="U244">
            <v>0.27083333333333331</v>
          </cell>
          <cell r="V244">
            <v>0.41666666666666669</v>
          </cell>
          <cell r="W244" t="str">
            <v>-</v>
          </cell>
          <cell r="X244" t="str">
            <v>-</v>
          </cell>
          <cell r="Y244" t="str">
            <v>-</v>
          </cell>
          <cell r="Z244" t="str">
            <v>-</v>
          </cell>
          <cell r="AA244" t="str">
            <v>-</v>
          </cell>
          <cell r="AB244" t="str">
            <v>-</v>
          </cell>
          <cell r="AD244" t="str">
            <v>-</v>
          </cell>
          <cell r="AE244" t="str">
            <v>-</v>
          </cell>
          <cell r="AF244" t="str">
            <v>-</v>
          </cell>
          <cell r="AG244" t="str">
            <v>-</v>
          </cell>
          <cell r="AH244" t="str">
            <v>-</v>
          </cell>
          <cell r="AI244" t="str">
            <v>-</v>
          </cell>
          <cell r="AJ244" t="str">
            <v>-</v>
          </cell>
          <cell r="AK244" t="str">
            <v>-</v>
          </cell>
          <cell r="AM244" t="str">
            <v>-</v>
          </cell>
          <cell r="AN244" t="str">
            <v>-</v>
          </cell>
          <cell r="AO244" t="str">
            <v>-</v>
          </cell>
          <cell r="AP244" t="str">
            <v>-</v>
          </cell>
          <cell r="AQ244" t="str">
            <v>-</v>
          </cell>
          <cell r="AR244" t="str">
            <v>-</v>
          </cell>
          <cell r="AS244" t="str">
            <v>-</v>
          </cell>
          <cell r="AT244" t="str">
            <v>-</v>
          </cell>
          <cell r="AV244" t="str">
            <v>301R</v>
          </cell>
          <cell r="AW244" t="str">
            <v>301cR</v>
          </cell>
          <cell r="AX244" t="str">
            <v>228R</v>
          </cell>
          <cell r="BQ244">
            <v>2</v>
          </cell>
          <cell r="BU244">
            <v>42786</v>
          </cell>
          <cell r="BV244">
            <v>42786</v>
          </cell>
          <cell r="BW244">
            <v>343735.92</v>
          </cell>
          <cell r="BX244">
            <v>6281098.6500000004</v>
          </cell>
          <cell r="BY244" t="str">
            <v>ZONA PAGA V268</v>
          </cell>
          <cell r="BZ244" t="str">
            <v>500 Validadores</v>
          </cell>
          <cell r="CA244" t="str">
            <v>3G</v>
          </cell>
        </row>
        <row r="245">
          <cell r="B245" t="str">
            <v>Activa</v>
          </cell>
          <cell r="F245">
            <v>305</v>
          </cell>
          <cell r="G245" t="str">
            <v>RM-0877</v>
          </cell>
          <cell r="H245" t="str">
            <v>PG368</v>
          </cell>
          <cell r="J245" t="str">
            <v>T-30-272-PO-5</v>
          </cell>
          <cell r="L245" t="str">
            <v>SAN BERNARDO</v>
          </cell>
          <cell r="M245" t="str">
            <v>Condell esq. / Av. Padre Hurtado</v>
          </cell>
          <cell r="N245" t="str">
            <v>SI</v>
          </cell>
          <cell r="O245" t="str">
            <v>U3</v>
          </cell>
          <cell r="P245" t="str">
            <v>U2</v>
          </cell>
          <cell r="U245">
            <v>0.27083333333333331</v>
          </cell>
          <cell r="V245">
            <v>0.41666666666666669</v>
          </cell>
          <cell r="W245" t="str">
            <v>-</v>
          </cell>
          <cell r="X245" t="str">
            <v>-</v>
          </cell>
          <cell r="Y245" t="str">
            <v>-</v>
          </cell>
          <cell r="Z245" t="str">
            <v>-</v>
          </cell>
          <cell r="AA245" t="str">
            <v>-</v>
          </cell>
          <cell r="AB245" t="str">
            <v>-</v>
          </cell>
          <cell r="AD245" t="str">
            <v>-</v>
          </cell>
          <cell r="AE245" t="str">
            <v>-</v>
          </cell>
          <cell r="AF245" t="str">
            <v>-</v>
          </cell>
          <cell r="AG245" t="str">
            <v>-</v>
          </cell>
          <cell r="AH245" t="str">
            <v>-</v>
          </cell>
          <cell r="AI245" t="str">
            <v>-</v>
          </cell>
          <cell r="AJ245" t="str">
            <v>-</v>
          </cell>
          <cell r="AK245" t="str">
            <v>-</v>
          </cell>
          <cell r="AM245" t="str">
            <v>-</v>
          </cell>
          <cell r="AN245" t="str">
            <v>-</v>
          </cell>
          <cell r="AO245" t="str">
            <v>-</v>
          </cell>
          <cell r="AP245" t="str">
            <v>-</v>
          </cell>
          <cell r="AQ245" t="str">
            <v>-</v>
          </cell>
          <cell r="AR245" t="str">
            <v>-</v>
          </cell>
          <cell r="AS245" t="str">
            <v>-</v>
          </cell>
          <cell r="AT245" t="str">
            <v>-</v>
          </cell>
          <cell r="AV245" t="str">
            <v>301R</v>
          </cell>
          <cell r="AW245" t="str">
            <v>301cR</v>
          </cell>
          <cell r="AX245" t="str">
            <v>301eR</v>
          </cell>
          <cell r="AY245" t="str">
            <v>G09R</v>
          </cell>
          <cell r="BQ245">
            <v>2</v>
          </cell>
          <cell r="BU245">
            <v>42786</v>
          </cell>
          <cell r="BV245">
            <v>42786</v>
          </cell>
          <cell r="BW245">
            <v>343997.65</v>
          </cell>
          <cell r="BX245">
            <v>6281031.3600000003</v>
          </cell>
          <cell r="BY245" t="str">
            <v>ZONA PAGA V268</v>
          </cell>
          <cell r="BZ245" t="str">
            <v>500 Validadores</v>
          </cell>
          <cell r="CA245" t="str">
            <v>3G</v>
          </cell>
        </row>
        <row r="246">
          <cell r="B246" t="str">
            <v>Activa</v>
          </cell>
          <cell r="F246">
            <v>306</v>
          </cell>
          <cell r="G246" t="str">
            <v>RM-0878</v>
          </cell>
          <cell r="H246" t="str">
            <v>PG61</v>
          </cell>
          <cell r="J246" t="str">
            <v>T-26-228-SN-27</v>
          </cell>
          <cell r="L246" t="str">
            <v>LA CISTERNA</v>
          </cell>
          <cell r="M246" t="str">
            <v>Parada 8 / (M) La Cisterna</v>
          </cell>
          <cell r="N246" t="str">
            <v>SI</v>
          </cell>
          <cell r="O246" t="str">
            <v>U2</v>
          </cell>
          <cell r="P246" t="str">
            <v>U3</v>
          </cell>
          <cell r="U246">
            <v>0.25</v>
          </cell>
          <cell r="V246">
            <v>0.45833333333333331</v>
          </cell>
          <cell r="W246" t="str">
            <v>-</v>
          </cell>
          <cell r="X246" t="str">
            <v>-</v>
          </cell>
          <cell r="Y246">
            <v>0.25</v>
          </cell>
          <cell r="Z246">
            <v>0.45833333333333331</v>
          </cell>
          <cell r="AA246" t="str">
            <v>-</v>
          </cell>
          <cell r="AB246" t="str">
            <v>-</v>
          </cell>
          <cell r="AC246">
            <v>43178</v>
          </cell>
          <cell r="AD246" t="str">
            <v>-</v>
          </cell>
          <cell r="AE246" t="str">
            <v>-</v>
          </cell>
          <cell r="AF246" t="str">
            <v>-</v>
          </cell>
          <cell r="AG246" t="str">
            <v>-</v>
          </cell>
          <cell r="AH246" t="str">
            <v>-</v>
          </cell>
          <cell r="AI246" t="str">
            <v>-</v>
          </cell>
          <cell r="AJ246" t="str">
            <v>-</v>
          </cell>
          <cell r="AK246" t="str">
            <v>-</v>
          </cell>
          <cell r="AM246" t="str">
            <v>-</v>
          </cell>
          <cell r="AN246" t="str">
            <v>-</v>
          </cell>
          <cell r="AO246" t="str">
            <v>-</v>
          </cell>
          <cell r="AP246" t="str">
            <v>-</v>
          </cell>
          <cell r="AQ246" t="str">
            <v>-</v>
          </cell>
          <cell r="AR246" t="str">
            <v>-</v>
          </cell>
          <cell r="AS246" t="str">
            <v>-</v>
          </cell>
          <cell r="AT246" t="str">
            <v>-</v>
          </cell>
          <cell r="AV246" t="str">
            <v>201R</v>
          </cell>
          <cell r="AW246" t="str">
            <v>223R</v>
          </cell>
          <cell r="AX246" t="str">
            <v>G18I</v>
          </cell>
          <cell r="AY246" t="str">
            <v>301R</v>
          </cell>
          <cell r="AZ246" t="str">
            <v>301eR</v>
          </cell>
          <cell r="BQ246">
            <v>2</v>
          </cell>
          <cell r="BU246">
            <v>42786</v>
          </cell>
          <cell r="BV246">
            <v>42786</v>
          </cell>
          <cell r="BW246">
            <v>345455.5</v>
          </cell>
          <cell r="BX246">
            <v>6287834.6399999997</v>
          </cell>
          <cell r="BY246" t="str">
            <v>ZONA PAGA V268</v>
          </cell>
          <cell r="BZ246" t="str">
            <v>500 Validadores</v>
          </cell>
          <cell r="CA246" t="str">
            <v>3G</v>
          </cell>
        </row>
        <row r="247">
          <cell r="B247" t="str">
            <v>Activa</v>
          </cell>
          <cell r="F247">
            <v>307</v>
          </cell>
          <cell r="G247" t="str">
            <v>RM-0879</v>
          </cell>
          <cell r="H247" t="str">
            <v>PI80</v>
          </cell>
          <cell r="J247" t="str">
            <v>E-7-51-SN-30</v>
          </cell>
          <cell r="L247" t="str">
            <v>ESTACIÓN CENTRAL</v>
          </cell>
          <cell r="M247" t="str">
            <v>Parada 1 / (M) San   Alberto Hurtado</v>
          </cell>
          <cell r="N247" t="str">
            <v>SI</v>
          </cell>
          <cell r="O247" t="str">
            <v>U1</v>
          </cell>
          <cell r="P247" t="str">
            <v>U4</v>
          </cell>
          <cell r="U247">
            <v>0.66666666666666663</v>
          </cell>
          <cell r="V247">
            <v>0.85416666666666663</v>
          </cell>
          <cell r="W247" t="str">
            <v>-</v>
          </cell>
          <cell r="X247" t="str">
            <v>-</v>
          </cell>
          <cell r="Y247" t="str">
            <v>-</v>
          </cell>
          <cell r="Z247" t="str">
            <v>-</v>
          </cell>
          <cell r="AA247" t="str">
            <v>-</v>
          </cell>
          <cell r="AB247" t="str">
            <v>-</v>
          </cell>
          <cell r="AD247" t="str">
            <v>-</v>
          </cell>
          <cell r="AE247" t="str">
            <v>-</v>
          </cell>
          <cell r="AF247" t="str">
            <v>-</v>
          </cell>
          <cell r="AG247" t="str">
            <v>-</v>
          </cell>
          <cell r="AH247" t="str">
            <v>-</v>
          </cell>
          <cell r="AI247" t="str">
            <v>-</v>
          </cell>
          <cell r="AJ247" t="str">
            <v>-</v>
          </cell>
          <cell r="AK247" t="str">
            <v>-</v>
          </cell>
          <cell r="AM247" t="str">
            <v>-</v>
          </cell>
          <cell r="AN247" t="str">
            <v>-</v>
          </cell>
          <cell r="AO247" t="str">
            <v>-</v>
          </cell>
          <cell r="AP247" t="str">
            <v>-</v>
          </cell>
          <cell r="AQ247" t="str">
            <v>-</v>
          </cell>
          <cell r="AR247" t="str">
            <v>-</v>
          </cell>
          <cell r="AS247" t="str">
            <v>-</v>
          </cell>
          <cell r="AT247" t="str">
            <v>-</v>
          </cell>
          <cell r="AV247" t="str">
            <v>105R</v>
          </cell>
          <cell r="AW247" t="str">
            <v>120R</v>
          </cell>
          <cell r="AX247" t="str">
            <v>407R</v>
          </cell>
          <cell r="BQ247">
            <v>1</v>
          </cell>
          <cell r="BU247">
            <v>42849</v>
          </cell>
          <cell r="BV247">
            <v>42849</v>
          </cell>
          <cell r="BW247">
            <v>342856.47</v>
          </cell>
          <cell r="BX247">
            <v>6297192.2599999998</v>
          </cell>
          <cell r="BY247" t="str">
            <v>ZONA PAGA V278</v>
          </cell>
          <cell r="BZ247" t="str">
            <v>500 Validadores</v>
          </cell>
          <cell r="CA247" t="str">
            <v>3G</v>
          </cell>
        </row>
        <row r="248">
          <cell r="B248" t="str">
            <v>Activa</v>
          </cell>
          <cell r="F248">
            <v>308</v>
          </cell>
          <cell r="G248" t="str">
            <v>RM-0880</v>
          </cell>
          <cell r="H248" t="str">
            <v>PI46</v>
          </cell>
          <cell r="J248" t="str">
            <v>E-7-52-SN-30</v>
          </cell>
          <cell r="L248" t="str">
            <v>ESTACIÓN CENTRAL</v>
          </cell>
          <cell r="M248" t="str">
            <v>Parada 1 / (M) Las Rejas</v>
          </cell>
          <cell r="N248" t="str">
            <v>SI</v>
          </cell>
          <cell r="O248" t="str">
            <v>U1</v>
          </cell>
          <cell r="P248" t="str">
            <v>U3</v>
          </cell>
          <cell r="U248">
            <v>0.27083333333333331</v>
          </cell>
          <cell r="V248">
            <v>0.45833333333333331</v>
          </cell>
          <cell r="W248" t="str">
            <v>-</v>
          </cell>
          <cell r="X248" t="str">
            <v>-</v>
          </cell>
          <cell r="Y248" t="str">
            <v>-</v>
          </cell>
          <cell r="Z248" t="str">
            <v>-</v>
          </cell>
          <cell r="AA248" t="str">
            <v>-</v>
          </cell>
          <cell r="AB248" t="str">
            <v>-</v>
          </cell>
          <cell r="AD248" t="str">
            <v>-</v>
          </cell>
          <cell r="AE248" t="str">
            <v>-</v>
          </cell>
          <cell r="AF248" t="str">
            <v>-</v>
          </cell>
          <cell r="AG248" t="str">
            <v>-</v>
          </cell>
          <cell r="AH248" t="str">
            <v>-</v>
          </cell>
          <cell r="AI248" t="str">
            <v>-</v>
          </cell>
          <cell r="AJ248" t="str">
            <v>-</v>
          </cell>
          <cell r="AK248" t="str">
            <v>-</v>
          </cell>
          <cell r="AM248" t="str">
            <v>-</v>
          </cell>
          <cell r="AN248" t="str">
            <v>-</v>
          </cell>
          <cell r="AO248" t="str">
            <v>-</v>
          </cell>
          <cell r="AP248" t="str">
            <v>-</v>
          </cell>
          <cell r="AQ248" t="str">
            <v>-</v>
          </cell>
          <cell r="AR248" t="str">
            <v>-</v>
          </cell>
          <cell r="AS248" t="str">
            <v>-</v>
          </cell>
          <cell r="AT248" t="str">
            <v>-</v>
          </cell>
          <cell r="AV248" t="str">
            <v>101R</v>
          </cell>
          <cell r="AW248" t="str">
            <v>107R</v>
          </cell>
          <cell r="AX248" t="str">
            <v>I10I</v>
          </cell>
          <cell r="BQ248">
            <v>2</v>
          </cell>
          <cell r="BU248">
            <v>42795</v>
          </cell>
          <cell r="BV248">
            <v>42795</v>
          </cell>
          <cell r="BW248">
            <v>341499.35</v>
          </cell>
          <cell r="BX248">
            <v>6296667.6200000001</v>
          </cell>
          <cell r="BY248" t="str">
            <v>ZONA PAGA V268</v>
          </cell>
          <cell r="BZ248" t="str">
            <v>500 Validadores</v>
          </cell>
          <cell r="CA248" t="str">
            <v>3G</v>
          </cell>
        </row>
        <row r="249">
          <cell r="B249" t="str">
            <v>Activa</v>
          </cell>
          <cell r="F249">
            <v>309</v>
          </cell>
          <cell r="G249" t="str">
            <v>RM-0881</v>
          </cell>
          <cell r="H249" t="str">
            <v>PJ18</v>
          </cell>
          <cell r="J249" t="str">
            <v>E-9-52-NS-20</v>
          </cell>
          <cell r="L249" t="str">
            <v>LO PRADO</v>
          </cell>
          <cell r="M249" t="str">
            <v>Parada 11 / (M) Las Rejas</v>
          </cell>
          <cell r="N249" t="str">
            <v>NO</v>
          </cell>
          <cell r="O249" t="str">
            <v>U1</v>
          </cell>
          <cell r="U249">
            <v>0.27083333333333331</v>
          </cell>
          <cell r="V249">
            <v>0.45833333333333331</v>
          </cell>
          <cell r="W249" t="str">
            <v>-</v>
          </cell>
          <cell r="X249" t="str">
            <v>-</v>
          </cell>
          <cell r="Y249" t="str">
            <v>-</v>
          </cell>
          <cell r="Z249" t="str">
            <v>-</v>
          </cell>
          <cell r="AA249" t="str">
            <v>-</v>
          </cell>
          <cell r="AB249" t="str">
            <v>-</v>
          </cell>
          <cell r="AD249" t="str">
            <v>-</v>
          </cell>
          <cell r="AE249" t="str">
            <v>-</v>
          </cell>
          <cell r="AF249" t="str">
            <v>-</v>
          </cell>
          <cell r="AG249" t="str">
            <v>-</v>
          </cell>
          <cell r="AH249" t="str">
            <v>-</v>
          </cell>
          <cell r="AI249" t="str">
            <v>-</v>
          </cell>
          <cell r="AJ249" t="str">
            <v>-</v>
          </cell>
          <cell r="AK249" t="str">
            <v>-</v>
          </cell>
          <cell r="AM249" t="str">
            <v>-</v>
          </cell>
          <cell r="AN249" t="str">
            <v>-</v>
          </cell>
          <cell r="AO249" t="str">
            <v>-</v>
          </cell>
          <cell r="AP249" t="str">
            <v>-</v>
          </cell>
          <cell r="AQ249" t="str">
            <v>-</v>
          </cell>
          <cell r="AR249" t="str">
            <v>-</v>
          </cell>
          <cell r="AS249" t="str">
            <v>-</v>
          </cell>
          <cell r="AT249" t="str">
            <v>-</v>
          </cell>
          <cell r="AV249" t="str">
            <v>101I</v>
          </cell>
          <cell r="AW249" t="str">
            <v>102I</v>
          </cell>
          <cell r="AX249" t="str">
            <v>107I</v>
          </cell>
          <cell r="AY249" t="str">
            <v>101cI</v>
          </cell>
          <cell r="BQ249">
            <v>2</v>
          </cell>
          <cell r="BU249">
            <v>42795</v>
          </cell>
          <cell r="BV249">
            <v>42795</v>
          </cell>
          <cell r="BW249">
            <v>341476.72</v>
          </cell>
          <cell r="BX249">
            <v>6296769.4800000004</v>
          </cell>
          <cell r="BY249" t="str">
            <v>ZONA PAGA V268</v>
          </cell>
          <cell r="BZ249" t="str">
            <v>500 Validadores</v>
          </cell>
          <cell r="CA249" t="str">
            <v>3G</v>
          </cell>
        </row>
        <row r="250">
          <cell r="B250" t="str">
            <v>Activa</v>
          </cell>
          <cell r="F250">
            <v>310</v>
          </cell>
          <cell r="G250" t="str">
            <v>RM-0882</v>
          </cell>
          <cell r="H250" t="str">
            <v>PB541</v>
          </cell>
          <cell r="J250" t="str">
            <v>T-6-327-PO-3</v>
          </cell>
          <cell r="L250" t="str">
            <v>QUILICURA</v>
          </cell>
          <cell r="M250" t="str">
            <v>Avenida Lo Marcoleta esq. / Pquia. Jesús Obrero</v>
          </cell>
          <cell r="N250" t="str">
            <v>SI</v>
          </cell>
          <cell r="O250" t="str">
            <v>U6</v>
          </cell>
          <cell r="P250" t="str">
            <v>U3</v>
          </cell>
          <cell r="U250">
            <v>0.25</v>
          </cell>
          <cell r="V250">
            <v>0.5</v>
          </cell>
          <cell r="W250" t="str">
            <v>-</v>
          </cell>
          <cell r="X250" t="str">
            <v>-</v>
          </cell>
          <cell r="Y250">
            <v>0.25</v>
          </cell>
          <cell r="Z250">
            <v>0.5</v>
          </cell>
          <cell r="AA250" t="str">
            <v>-</v>
          </cell>
          <cell r="AB250" t="str">
            <v>-</v>
          </cell>
          <cell r="AC250">
            <v>43206</v>
          </cell>
          <cell r="AD250" t="str">
            <v>-</v>
          </cell>
          <cell r="AE250" t="str">
            <v>-</v>
          </cell>
          <cell r="AF250" t="str">
            <v>-</v>
          </cell>
          <cell r="AG250" t="str">
            <v>-</v>
          </cell>
          <cell r="AH250" t="str">
            <v>-</v>
          </cell>
          <cell r="AI250" t="str">
            <v>-</v>
          </cell>
          <cell r="AJ250" t="str">
            <v>-</v>
          </cell>
          <cell r="AK250" t="str">
            <v>-</v>
          </cell>
          <cell r="AM250" t="str">
            <v>-</v>
          </cell>
          <cell r="AN250" t="str">
            <v>-</v>
          </cell>
          <cell r="AO250" t="str">
            <v>-</v>
          </cell>
          <cell r="AP250" t="str">
            <v>-</v>
          </cell>
          <cell r="AQ250" t="str">
            <v>-</v>
          </cell>
          <cell r="AR250" t="str">
            <v>-</v>
          </cell>
          <cell r="AS250" t="str">
            <v>-</v>
          </cell>
          <cell r="AT250" t="str">
            <v>-</v>
          </cell>
          <cell r="AV250" t="str">
            <v>314I</v>
          </cell>
          <cell r="AW250" t="str">
            <v>314eI</v>
          </cell>
          <cell r="AX250" t="str">
            <v>B08I</v>
          </cell>
          <cell r="AY250" t="str">
            <v>B12R</v>
          </cell>
          <cell r="BQ250">
            <v>2</v>
          </cell>
          <cell r="BT250">
            <v>4</v>
          </cell>
          <cell r="BU250">
            <v>42814</v>
          </cell>
          <cell r="BV250">
            <v>42814</v>
          </cell>
          <cell r="BW250">
            <v>336296.52</v>
          </cell>
          <cell r="BX250">
            <v>6307096.1299999999</v>
          </cell>
          <cell r="BY250" t="str">
            <v>ZONA PAGA V268</v>
          </cell>
          <cell r="BZ250" t="str">
            <v>Contrato Directo Sonda</v>
          </cell>
          <cell r="CA250" t="str">
            <v>3G</v>
          </cell>
        </row>
        <row r="251">
          <cell r="B251" t="str">
            <v>Activa</v>
          </cell>
          <cell r="F251">
            <v>311</v>
          </cell>
          <cell r="G251" t="str">
            <v>RM-0883</v>
          </cell>
          <cell r="H251" t="str">
            <v>PB534</v>
          </cell>
          <cell r="J251" t="str">
            <v>L-6-24-5-PO</v>
          </cell>
          <cell r="L251" t="str">
            <v>QUILICURA</v>
          </cell>
          <cell r="M251" t="str">
            <v>Avenida Lo Marcoleta esq. / Ntra. Sra. del Carmen</v>
          </cell>
          <cell r="N251" t="str">
            <v>SI</v>
          </cell>
          <cell r="O251" t="str">
            <v>U3</v>
          </cell>
          <cell r="P251" t="str">
            <v>U6</v>
          </cell>
          <cell r="U251">
            <v>0.25</v>
          </cell>
          <cell r="V251">
            <v>0.5</v>
          </cell>
          <cell r="W251" t="str">
            <v>-</v>
          </cell>
          <cell r="X251" t="str">
            <v>-</v>
          </cell>
          <cell r="Y251" t="str">
            <v>-</v>
          </cell>
          <cell r="Z251" t="str">
            <v>-</v>
          </cell>
          <cell r="AA251" t="str">
            <v>-</v>
          </cell>
          <cell r="AB251" t="str">
            <v>-</v>
          </cell>
          <cell r="AD251" t="str">
            <v>-</v>
          </cell>
          <cell r="AE251" t="str">
            <v>-</v>
          </cell>
          <cell r="AF251" t="str">
            <v>-</v>
          </cell>
          <cell r="AG251" t="str">
            <v>-</v>
          </cell>
          <cell r="AH251" t="str">
            <v>-</v>
          </cell>
          <cell r="AI251" t="str">
            <v>-</v>
          </cell>
          <cell r="AJ251" t="str">
            <v>-</v>
          </cell>
          <cell r="AK251" t="str">
            <v>-</v>
          </cell>
          <cell r="AM251" t="str">
            <v>-</v>
          </cell>
          <cell r="AN251" t="str">
            <v>-</v>
          </cell>
          <cell r="AO251" t="str">
            <v>-</v>
          </cell>
          <cell r="AP251" t="str">
            <v>-</v>
          </cell>
          <cell r="AQ251" t="str">
            <v>-</v>
          </cell>
          <cell r="AR251" t="str">
            <v>-</v>
          </cell>
          <cell r="AS251" t="str">
            <v>-</v>
          </cell>
          <cell r="AT251" t="str">
            <v>-</v>
          </cell>
          <cell r="AV251" t="str">
            <v>307I</v>
          </cell>
          <cell r="AW251" t="str">
            <v>308I</v>
          </cell>
          <cell r="AX251" t="str">
            <v>315eI</v>
          </cell>
          <cell r="AY251" t="str">
            <v>B06R</v>
          </cell>
          <cell r="AZ251" t="str">
            <v>B08I</v>
          </cell>
          <cell r="BA251" t="str">
            <v>B11R</v>
          </cell>
          <cell r="BB251" t="str">
            <v>B13R</v>
          </cell>
          <cell r="BC251" t="str">
            <v>B21R</v>
          </cell>
          <cell r="BQ251">
            <v>2</v>
          </cell>
          <cell r="BU251">
            <v>42814</v>
          </cell>
          <cell r="BV251">
            <v>42814</v>
          </cell>
          <cell r="BW251">
            <v>336470.64</v>
          </cell>
          <cell r="BX251">
            <v>6307136.5700000003</v>
          </cell>
          <cell r="BY251" t="str">
            <v>ZONA PAGA V268</v>
          </cell>
          <cell r="BZ251" t="str">
            <v>Contrato Directo Sonda</v>
          </cell>
          <cell r="CA251" t="str">
            <v>3G</v>
          </cell>
        </row>
        <row r="252">
          <cell r="B252" t="str">
            <v>Eliminada</v>
          </cell>
          <cell r="F252">
            <v>312</v>
          </cell>
          <cell r="H252" t="str">
            <v>PB535</v>
          </cell>
          <cell r="L252" t="str">
            <v>QUILICURA</v>
          </cell>
          <cell r="M252" t="str">
            <v>Avenida Lo Marcoleta esq. / Los Benedictinos</v>
          </cell>
          <cell r="N252" t="str">
            <v>SI</v>
          </cell>
          <cell r="O252" t="str">
            <v>U3</v>
          </cell>
          <cell r="P252" t="str">
            <v>U6</v>
          </cell>
          <cell r="U252">
            <v>0.25</v>
          </cell>
          <cell r="V252">
            <v>0.5</v>
          </cell>
          <cell r="W252" t="str">
            <v>-</v>
          </cell>
          <cell r="X252" t="str">
            <v>-</v>
          </cell>
          <cell r="Y252" t="str">
            <v>-</v>
          </cell>
          <cell r="Z252" t="str">
            <v>-</v>
          </cell>
          <cell r="AA252" t="str">
            <v>-</v>
          </cell>
          <cell r="AB252" t="str">
            <v>-</v>
          </cell>
          <cell r="AD252" t="str">
            <v>-</v>
          </cell>
          <cell r="AE252" t="str">
            <v>-</v>
          </cell>
          <cell r="AF252" t="str">
            <v>-</v>
          </cell>
          <cell r="AG252" t="str">
            <v>-</v>
          </cell>
          <cell r="AH252" t="str">
            <v>-</v>
          </cell>
          <cell r="AI252" t="str">
            <v>-</v>
          </cell>
          <cell r="AJ252" t="str">
            <v>-</v>
          </cell>
          <cell r="AK252" t="str">
            <v>-</v>
          </cell>
          <cell r="AM252" t="str">
            <v>-</v>
          </cell>
          <cell r="AN252" t="str">
            <v>-</v>
          </cell>
          <cell r="AO252" t="str">
            <v>-</v>
          </cell>
          <cell r="AP252" t="str">
            <v>-</v>
          </cell>
          <cell r="AQ252" t="str">
            <v>-</v>
          </cell>
          <cell r="AR252" t="str">
            <v>-</v>
          </cell>
          <cell r="AS252" t="str">
            <v>-</v>
          </cell>
          <cell r="AT252" t="str">
            <v>-</v>
          </cell>
          <cell r="AV252" t="str">
            <v>307I</v>
          </cell>
          <cell r="AW252" t="str">
            <v>308I</v>
          </cell>
          <cell r="AX252" t="str">
            <v>314I</v>
          </cell>
          <cell r="AY252" t="str">
            <v>314eI</v>
          </cell>
          <cell r="AZ252" t="str">
            <v>315eI</v>
          </cell>
          <cell r="BA252" t="str">
            <v>B06R</v>
          </cell>
          <cell r="BB252" t="str">
            <v>B08I</v>
          </cell>
          <cell r="BC252" t="str">
            <v>B11R</v>
          </cell>
          <cell r="BD252" t="str">
            <v>B12R</v>
          </cell>
          <cell r="BE252" t="str">
            <v>B13R</v>
          </cell>
          <cell r="BF252" t="str">
            <v>B21R</v>
          </cell>
          <cell r="BQ252">
            <v>2</v>
          </cell>
          <cell r="BU252">
            <v>42814</v>
          </cell>
          <cell r="BV252">
            <v>42814</v>
          </cell>
          <cell r="BW252">
            <v>336726.35</v>
          </cell>
          <cell r="BX252">
            <v>6307195.5700000003</v>
          </cell>
          <cell r="BY252" t="str">
            <v>ZONA PAGA V268</v>
          </cell>
          <cell r="BZ252" t="str">
            <v>Contrato Directo Sonda</v>
          </cell>
        </row>
        <row r="253">
          <cell r="B253" t="str">
            <v>Activa</v>
          </cell>
          <cell r="F253">
            <v>313</v>
          </cell>
          <cell r="G253" t="str">
            <v>RM-0885</v>
          </cell>
          <cell r="H253" t="str">
            <v>PB620</v>
          </cell>
          <cell r="J253" t="str">
            <v>L-6-40-7-NS</v>
          </cell>
          <cell r="L253" t="str">
            <v>QUILICURA</v>
          </cell>
          <cell r="M253" t="str">
            <v>San Luis esq. / Pasaje 9</v>
          </cell>
          <cell r="N253" t="str">
            <v>SI</v>
          </cell>
          <cell r="O253" t="str">
            <v>U3</v>
          </cell>
          <cell r="P253" t="str">
            <v>U6</v>
          </cell>
          <cell r="U253">
            <v>0.25</v>
          </cell>
          <cell r="V253">
            <v>0.41666666666666669</v>
          </cell>
          <cell r="W253" t="str">
            <v>-</v>
          </cell>
          <cell r="X253" t="str">
            <v>-</v>
          </cell>
          <cell r="Y253" t="str">
            <v>-</v>
          </cell>
          <cell r="Z253" t="str">
            <v>-</v>
          </cell>
          <cell r="AA253" t="str">
            <v>-</v>
          </cell>
          <cell r="AB253" t="str">
            <v>-</v>
          </cell>
          <cell r="AD253" t="str">
            <v>-</v>
          </cell>
          <cell r="AE253" t="str">
            <v>-</v>
          </cell>
          <cell r="AF253" t="str">
            <v>-</v>
          </cell>
          <cell r="AG253" t="str">
            <v>-</v>
          </cell>
          <cell r="AH253" t="str">
            <v>-</v>
          </cell>
          <cell r="AI253" t="str">
            <v>-</v>
          </cell>
          <cell r="AJ253" t="str">
            <v>-</v>
          </cell>
          <cell r="AK253" t="str">
            <v>-</v>
          </cell>
          <cell r="AM253" t="str">
            <v>-</v>
          </cell>
          <cell r="AN253" t="str">
            <v>-</v>
          </cell>
          <cell r="AO253" t="str">
            <v>-</v>
          </cell>
          <cell r="AP253" t="str">
            <v>-</v>
          </cell>
          <cell r="AQ253" t="str">
            <v>-</v>
          </cell>
          <cell r="AR253" t="str">
            <v>-</v>
          </cell>
          <cell r="AS253" t="str">
            <v>-</v>
          </cell>
          <cell r="AT253" t="str">
            <v>-</v>
          </cell>
          <cell r="AV253" t="str">
            <v>312eI</v>
          </cell>
          <cell r="BQ253">
            <v>1</v>
          </cell>
          <cell r="BU253">
            <v>42814</v>
          </cell>
          <cell r="BV253">
            <v>42814</v>
          </cell>
          <cell r="BW253">
            <v>336810.16</v>
          </cell>
          <cell r="BX253">
            <v>6307192.54</v>
          </cell>
          <cell r="BY253" t="str">
            <v>ZONA PAGA V268</v>
          </cell>
          <cell r="BZ253" t="str">
            <v>Contrato Directo Sonda</v>
          </cell>
          <cell r="CA253" t="str">
            <v>3G</v>
          </cell>
        </row>
        <row r="254">
          <cell r="B254" t="str">
            <v>Activa</v>
          </cell>
          <cell r="F254">
            <v>314</v>
          </cell>
          <cell r="G254" t="str">
            <v>RM-0886</v>
          </cell>
          <cell r="H254" t="str">
            <v>PB574</v>
          </cell>
          <cell r="J254" t="str">
            <v>L-6-40-10-NS</v>
          </cell>
          <cell r="L254" t="str">
            <v>QUILICURA</v>
          </cell>
          <cell r="M254" t="str">
            <v>San Luis esq. / Av. Manuel A. Matta</v>
          </cell>
          <cell r="N254" t="str">
            <v>SI</v>
          </cell>
          <cell r="O254" t="str">
            <v>U6</v>
          </cell>
          <cell r="P254" t="str">
            <v>U3</v>
          </cell>
          <cell r="U254">
            <v>0.25</v>
          </cell>
          <cell r="V254">
            <v>0.5</v>
          </cell>
          <cell r="W254" t="str">
            <v>-</v>
          </cell>
          <cell r="X254" t="str">
            <v>-</v>
          </cell>
          <cell r="Y254">
            <v>0.25</v>
          </cell>
          <cell r="Z254">
            <v>0.5</v>
          </cell>
          <cell r="AA254" t="str">
            <v>-</v>
          </cell>
          <cell r="AB254" t="str">
            <v>-</v>
          </cell>
          <cell r="AC254">
            <v>43206</v>
          </cell>
          <cell r="AD254" t="str">
            <v>-</v>
          </cell>
          <cell r="AE254" t="str">
            <v>-</v>
          </cell>
          <cell r="AF254" t="str">
            <v>-</v>
          </cell>
          <cell r="AG254" t="str">
            <v>-</v>
          </cell>
          <cell r="AH254" t="str">
            <v>-</v>
          </cell>
          <cell r="AI254" t="str">
            <v>-</v>
          </cell>
          <cell r="AJ254" t="str">
            <v>-</v>
          </cell>
          <cell r="AK254" t="str">
            <v>-</v>
          </cell>
          <cell r="AM254" t="str">
            <v>-</v>
          </cell>
          <cell r="AN254" t="str">
            <v>-</v>
          </cell>
          <cell r="AO254" t="str">
            <v>-</v>
          </cell>
          <cell r="AP254" t="str">
            <v>-</v>
          </cell>
          <cell r="AQ254" t="str">
            <v>-</v>
          </cell>
          <cell r="AR254" t="str">
            <v>-</v>
          </cell>
          <cell r="AS254" t="str">
            <v>-</v>
          </cell>
          <cell r="AT254" t="str">
            <v>-</v>
          </cell>
          <cell r="AV254" t="str">
            <v>308I</v>
          </cell>
          <cell r="AW254" t="str">
            <v>314I</v>
          </cell>
          <cell r="AX254" t="str">
            <v>314eI</v>
          </cell>
          <cell r="AY254" t="str">
            <v>312eI</v>
          </cell>
          <cell r="AZ254" t="str">
            <v>B08I</v>
          </cell>
          <cell r="BA254" t="str">
            <v>B11R</v>
          </cell>
          <cell r="BB254" t="str">
            <v>B12R</v>
          </cell>
          <cell r="BQ254">
            <v>2</v>
          </cell>
          <cell r="BT254">
            <v>4</v>
          </cell>
          <cell r="BU254">
            <v>42814</v>
          </cell>
          <cell r="BV254">
            <v>42814</v>
          </cell>
          <cell r="BW254">
            <v>336869.41</v>
          </cell>
          <cell r="BX254">
            <v>6307045.79</v>
          </cell>
          <cell r="BY254" t="str">
            <v>ZONA PAGA V268</v>
          </cell>
          <cell r="BZ254" t="str">
            <v>500 Validadores</v>
          </cell>
          <cell r="CA254" t="str">
            <v>3G</v>
          </cell>
        </row>
        <row r="255">
          <cell r="B255" t="str">
            <v>Eliminada</v>
          </cell>
          <cell r="F255">
            <v>315</v>
          </cell>
          <cell r="H255" t="str">
            <v>PB536</v>
          </cell>
          <cell r="J255" t="str">
            <v>T-6-327-PO-5</v>
          </cell>
          <cell r="L255" t="str">
            <v>QUILICURA</v>
          </cell>
          <cell r="M255" t="str">
            <v>Avenida Lo Marcoleta / esq.  Pascual Gambino</v>
          </cell>
          <cell r="N255" t="str">
            <v>SI</v>
          </cell>
          <cell r="O255" t="str">
            <v>U6</v>
          </cell>
          <cell r="P255" t="str">
            <v>U3</v>
          </cell>
          <cell r="U255">
            <v>0.25</v>
          </cell>
          <cell r="V255">
            <v>0.5</v>
          </cell>
          <cell r="W255" t="str">
            <v>-</v>
          </cell>
          <cell r="X255" t="str">
            <v>-</v>
          </cell>
          <cell r="Y255" t="str">
            <v>-</v>
          </cell>
          <cell r="Z255" t="str">
            <v>-</v>
          </cell>
          <cell r="AA255" t="str">
            <v>-</v>
          </cell>
          <cell r="AB255" t="str">
            <v>-</v>
          </cell>
          <cell r="AD255" t="str">
            <v>-</v>
          </cell>
          <cell r="AE255" t="str">
            <v>-</v>
          </cell>
          <cell r="AF255" t="str">
            <v>-</v>
          </cell>
          <cell r="AG255" t="str">
            <v>-</v>
          </cell>
          <cell r="AH255" t="str">
            <v>-</v>
          </cell>
          <cell r="AI255" t="str">
            <v>-</v>
          </cell>
          <cell r="AJ255" t="str">
            <v>-</v>
          </cell>
          <cell r="AK255" t="str">
            <v>-</v>
          </cell>
          <cell r="AM255" t="str">
            <v>-</v>
          </cell>
          <cell r="AN255" t="str">
            <v>-</v>
          </cell>
          <cell r="AO255" t="str">
            <v>-</v>
          </cell>
          <cell r="AP255" t="str">
            <v>-</v>
          </cell>
          <cell r="AQ255" t="str">
            <v>-</v>
          </cell>
          <cell r="AR255" t="str">
            <v>-</v>
          </cell>
          <cell r="AS255" t="str">
            <v>-</v>
          </cell>
          <cell r="AT255" t="str">
            <v>-</v>
          </cell>
          <cell r="AV255" t="str">
            <v>307I</v>
          </cell>
          <cell r="AW255" t="str">
            <v>315eI</v>
          </cell>
          <cell r="AX255" t="str">
            <v>B06R</v>
          </cell>
          <cell r="AY255" t="str">
            <v>B13R</v>
          </cell>
          <cell r="AZ255" t="str">
            <v>B21R</v>
          </cell>
          <cell r="BQ255">
            <v>2</v>
          </cell>
          <cell r="BU255">
            <v>42814</v>
          </cell>
          <cell r="BV255">
            <v>42814</v>
          </cell>
          <cell r="BW255">
            <v>336924.03</v>
          </cell>
          <cell r="BX255">
            <v>6307232.2000000002</v>
          </cell>
          <cell r="BY255" t="str">
            <v>ZONA PAGA V268</v>
          </cell>
          <cell r="BZ255" t="str">
            <v>500 Validadores</v>
          </cell>
        </row>
        <row r="256">
          <cell r="B256" t="str">
            <v>Activa</v>
          </cell>
          <cell r="F256">
            <v>316</v>
          </cell>
          <cell r="G256" t="str">
            <v>RM-0888</v>
          </cell>
          <cell r="H256" t="str">
            <v>PB537</v>
          </cell>
          <cell r="J256" t="str">
            <v>T-6-327-PO-10</v>
          </cell>
          <cell r="L256" t="str">
            <v>QUILICURA</v>
          </cell>
          <cell r="M256" t="str">
            <v>Avenida Lo Marcoleta esq. / Volcán Copahue</v>
          </cell>
          <cell r="N256" t="str">
            <v>SI</v>
          </cell>
          <cell r="O256" t="str">
            <v>U3</v>
          </cell>
          <cell r="P256" t="str">
            <v>U6</v>
          </cell>
          <cell r="U256">
            <v>0.25</v>
          </cell>
          <cell r="V256">
            <v>0.41666666666666669</v>
          </cell>
          <cell r="W256" t="str">
            <v>-</v>
          </cell>
          <cell r="X256" t="str">
            <v>-</v>
          </cell>
          <cell r="Y256">
            <v>0.25</v>
          </cell>
          <cell r="Z256">
            <v>0.41666666666666669</v>
          </cell>
          <cell r="AA256" t="str">
            <v>-</v>
          </cell>
          <cell r="AB256" t="str">
            <v>-</v>
          </cell>
          <cell r="AC256">
            <v>43160</v>
          </cell>
          <cell r="AD256" t="str">
            <v>-</v>
          </cell>
          <cell r="AE256" t="str">
            <v>-</v>
          </cell>
          <cell r="AF256" t="str">
            <v>-</v>
          </cell>
          <cell r="AG256" t="str">
            <v>-</v>
          </cell>
          <cell r="AH256" t="str">
            <v>-</v>
          </cell>
          <cell r="AI256" t="str">
            <v>-</v>
          </cell>
          <cell r="AJ256" t="str">
            <v>-</v>
          </cell>
          <cell r="AK256" t="str">
            <v>-</v>
          </cell>
          <cell r="AM256" t="str">
            <v>-</v>
          </cell>
          <cell r="AN256" t="str">
            <v>-</v>
          </cell>
          <cell r="AO256" t="str">
            <v>-</v>
          </cell>
          <cell r="AP256" t="str">
            <v>-</v>
          </cell>
          <cell r="AQ256" t="str">
            <v>-</v>
          </cell>
          <cell r="AR256" t="str">
            <v>-</v>
          </cell>
          <cell r="AS256" t="str">
            <v>-</v>
          </cell>
          <cell r="AT256" t="str">
            <v>-</v>
          </cell>
          <cell r="AV256" t="str">
            <v>307I</v>
          </cell>
          <cell r="AW256" t="str">
            <v>315eI</v>
          </cell>
          <cell r="AX256" t="str">
            <v>B06R</v>
          </cell>
          <cell r="AY256" t="str">
            <v>B21R</v>
          </cell>
          <cell r="BQ256">
            <v>1</v>
          </cell>
          <cell r="BU256">
            <v>42814</v>
          </cell>
          <cell r="BV256">
            <v>42814</v>
          </cell>
          <cell r="BW256">
            <v>337337.83</v>
          </cell>
          <cell r="BX256">
            <v>6307327.8799999999</v>
          </cell>
          <cell r="BY256" t="str">
            <v>ZONA PAGA V268</v>
          </cell>
          <cell r="BZ256" t="str">
            <v>Contrato Directo Sonda</v>
          </cell>
          <cell r="CA256" t="str">
            <v>3G</v>
          </cell>
        </row>
        <row r="257">
          <cell r="B257" t="str">
            <v>Activa</v>
          </cell>
          <cell r="F257">
            <v>317</v>
          </cell>
          <cell r="G257" t="str">
            <v>RM-0889</v>
          </cell>
          <cell r="H257" t="str">
            <v>PJ118</v>
          </cell>
          <cell r="J257" t="str">
            <v>T-10-71-PO-33</v>
          </cell>
          <cell r="L257" t="str">
            <v>PUDAHUEL</v>
          </cell>
          <cell r="M257" t="str">
            <v>Parada 1 / Consultorio   Pudahuel -Poniente</v>
          </cell>
          <cell r="N257" t="str">
            <v>SI</v>
          </cell>
          <cell r="O257" t="str">
            <v>U4</v>
          </cell>
          <cell r="P257" t="str">
            <v>U5</v>
          </cell>
          <cell r="U257">
            <v>0.27083333333333331</v>
          </cell>
          <cell r="V257">
            <v>0.45833333333333331</v>
          </cell>
          <cell r="W257">
            <v>0.70833333333333337</v>
          </cell>
          <cell r="X257">
            <v>0.85416666666666663</v>
          </cell>
          <cell r="Y257" t="str">
            <v>-</v>
          </cell>
          <cell r="Z257" t="str">
            <v>-</v>
          </cell>
          <cell r="AA257" t="str">
            <v>-</v>
          </cell>
          <cell r="AB257" t="str">
            <v>-</v>
          </cell>
          <cell r="AD257" t="str">
            <v>-</v>
          </cell>
          <cell r="AE257" t="str">
            <v>-</v>
          </cell>
          <cell r="AF257" t="str">
            <v>-</v>
          </cell>
          <cell r="AG257" t="str">
            <v>-</v>
          </cell>
          <cell r="AH257" t="str">
            <v>-</v>
          </cell>
          <cell r="AI257" t="str">
            <v>-</v>
          </cell>
          <cell r="AJ257" t="str">
            <v>-</v>
          </cell>
          <cell r="AK257" t="str">
            <v>-</v>
          </cell>
          <cell r="AM257" t="str">
            <v>-</v>
          </cell>
          <cell r="AN257" t="str">
            <v>-</v>
          </cell>
          <cell r="AO257" t="str">
            <v>-</v>
          </cell>
          <cell r="AP257" t="str">
            <v>-</v>
          </cell>
          <cell r="AQ257" t="str">
            <v>-</v>
          </cell>
          <cell r="AR257" t="str">
            <v>-</v>
          </cell>
          <cell r="AS257" t="str">
            <v>-</v>
          </cell>
          <cell r="AT257" t="str">
            <v>-</v>
          </cell>
          <cell r="AV257" t="str">
            <v>402I</v>
          </cell>
          <cell r="AW257" t="str">
            <v>406I</v>
          </cell>
          <cell r="AX257" t="str">
            <v>407I</v>
          </cell>
          <cell r="AY257" t="str">
            <v>426I</v>
          </cell>
          <cell r="AZ257" t="str">
            <v>J07R</v>
          </cell>
          <cell r="BA257" t="str">
            <v>J07eR</v>
          </cell>
          <cell r="BQ257">
            <v>1</v>
          </cell>
          <cell r="BU257">
            <v>42849</v>
          </cell>
          <cell r="BV257">
            <v>42849</v>
          </cell>
          <cell r="BW257">
            <v>335983.37</v>
          </cell>
          <cell r="BX257">
            <v>6298295.9900000002</v>
          </cell>
          <cell r="BY257" t="str">
            <v>ZONA PAGA V278</v>
          </cell>
          <cell r="BZ257" t="str">
            <v>500 Validadores</v>
          </cell>
          <cell r="CA257" t="str">
            <v>3G</v>
          </cell>
        </row>
        <row r="258">
          <cell r="B258" t="str">
            <v>Activa</v>
          </cell>
          <cell r="F258">
            <v>318</v>
          </cell>
          <cell r="G258" t="str">
            <v>RM-0890</v>
          </cell>
          <cell r="H258" t="str">
            <v>PJ153</v>
          </cell>
          <cell r="J258" t="str">
            <v>E-10-71-OP-4</v>
          </cell>
          <cell r="L258" t="str">
            <v>PUDAHUEL</v>
          </cell>
          <cell r="M258" t="str">
            <v>Parada 1 / (M) Pudahuel</v>
          </cell>
          <cell r="N258" t="str">
            <v>NO</v>
          </cell>
          <cell r="O258" t="str">
            <v>U4</v>
          </cell>
          <cell r="U258">
            <v>0.27083333333333331</v>
          </cell>
          <cell r="V258">
            <v>0.45833333333333331</v>
          </cell>
          <cell r="W258">
            <v>0.70833333333333337</v>
          </cell>
          <cell r="X258">
            <v>0.85416666666666663</v>
          </cell>
          <cell r="Y258" t="str">
            <v>-</v>
          </cell>
          <cell r="Z258" t="str">
            <v>-</v>
          </cell>
          <cell r="AA258" t="str">
            <v>-</v>
          </cell>
          <cell r="AB258" t="str">
            <v>-</v>
          </cell>
          <cell r="AD258" t="str">
            <v>-</v>
          </cell>
          <cell r="AE258" t="str">
            <v>-</v>
          </cell>
          <cell r="AF258" t="str">
            <v>-</v>
          </cell>
          <cell r="AG258" t="str">
            <v>-</v>
          </cell>
          <cell r="AH258" t="str">
            <v>-</v>
          </cell>
          <cell r="AI258" t="str">
            <v>-</v>
          </cell>
          <cell r="AJ258" t="str">
            <v>-</v>
          </cell>
          <cell r="AK258" t="str">
            <v>-</v>
          </cell>
          <cell r="AM258" t="str">
            <v>-</v>
          </cell>
          <cell r="AN258" t="str">
            <v>-</v>
          </cell>
          <cell r="AO258" t="str">
            <v>-</v>
          </cell>
          <cell r="AP258" t="str">
            <v>-</v>
          </cell>
          <cell r="AQ258" t="str">
            <v>-</v>
          </cell>
          <cell r="AR258" t="str">
            <v>-</v>
          </cell>
          <cell r="AS258" t="str">
            <v>-</v>
          </cell>
          <cell r="AT258" t="str">
            <v>-</v>
          </cell>
          <cell r="AV258" t="str">
            <v>402R</v>
          </cell>
          <cell r="AW258" t="str">
            <v>406R</v>
          </cell>
          <cell r="AX258" t="str">
            <v>426R</v>
          </cell>
          <cell r="BQ258">
            <v>2</v>
          </cell>
          <cell r="BU258">
            <v>42849</v>
          </cell>
          <cell r="BV258">
            <v>42849</v>
          </cell>
          <cell r="BW258">
            <v>338154.45</v>
          </cell>
          <cell r="BX258">
            <v>6298072.2800000003</v>
          </cell>
          <cell r="BY258" t="str">
            <v>ZONA PAGA V278</v>
          </cell>
          <cell r="BZ258" t="str">
            <v>500 Validadores</v>
          </cell>
          <cell r="CA258" t="str">
            <v>3G</v>
          </cell>
        </row>
        <row r="259">
          <cell r="B259" t="str">
            <v>Activa</v>
          </cell>
          <cell r="F259">
            <v>319</v>
          </cell>
          <cell r="G259" t="str">
            <v>RM-0891</v>
          </cell>
          <cell r="H259" t="str">
            <v>PJ84</v>
          </cell>
          <cell r="J259" t="str">
            <v>E-9-75-SN-12</v>
          </cell>
          <cell r="L259" t="str">
            <v>LO PRADO</v>
          </cell>
          <cell r="M259" t="str">
            <v>Parada 2 / (M) Pudahuel</v>
          </cell>
          <cell r="N259" t="str">
            <v>SI</v>
          </cell>
          <cell r="O259" t="str">
            <v>U1</v>
          </cell>
          <cell r="P259" t="str">
            <v>U5</v>
          </cell>
          <cell r="U259">
            <v>0.27083333333333331</v>
          </cell>
          <cell r="V259">
            <v>0.45833333333333331</v>
          </cell>
          <cell r="W259">
            <v>0.66666666666666663</v>
          </cell>
          <cell r="X259">
            <v>0.85416666666666663</v>
          </cell>
          <cell r="Y259" t="str">
            <v>-</v>
          </cell>
          <cell r="Z259" t="str">
            <v>-</v>
          </cell>
          <cell r="AA259" t="str">
            <v>-</v>
          </cell>
          <cell r="AB259" t="str">
            <v>-</v>
          </cell>
          <cell r="AD259" t="str">
            <v>-</v>
          </cell>
          <cell r="AE259" t="str">
            <v>-</v>
          </cell>
          <cell r="AF259" t="str">
            <v>-</v>
          </cell>
          <cell r="AG259" t="str">
            <v>-</v>
          </cell>
          <cell r="AH259" t="str">
            <v>-</v>
          </cell>
          <cell r="AI259" t="str">
            <v>-</v>
          </cell>
          <cell r="AJ259" t="str">
            <v>-</v>
          </cell>
          <cell r="AK259" t="str">
            <v>-</v>
          </cell>
          <cell r="AM259" t="str">
            <v>-</v>
          </cell>
          <cell r="AN259" t="str">
            <v>-</v>
          </cell>
          <cell r="AO259" t="str">
            <v>-</v>
          </cell>
          <cell r="AP259" t="str">
            <v>-</v>
          </cell>
          <cell r="AQ259" t="str">
            <v>-</v>
          </cell>
          <cell r="AR259" t="str">
            <v>-</v>
          </cell>
          <cell r="AS259" t="str">
            <v>-</v>
          </cell>
          <cell r="AT259" t="str">
            <v>-</v>
          </cell>
          <cell r="AV259" t="str">
            <v>110R</v>
          </cell>
          <cell r="AW259" t="str">
            <v>110cR</v>
          </cell>
          <cell r="AX259" t="str">
            <v>J14cR</v>
          </cell>
          <cell r="BQ259">
            <v>1</v>
          </cell>
          <cell r="BU259">
            <v>42849</v>
          </cell>
          <cell r="BV259">
            <v>42849</v>
          </cell>
          <cell r="BW259">
            <v>338221.34</v>
          </cell>
          <cell r="BX259">
            <v>6298031.4699999997</v>
          </cell>
          <cell r="BY259" t="str">
            <v>ZONA PAGA V278</v>
          </cell>
          <cell r="BZ259" t="str">
            <v>500 Validadores</v>
          </cell>
          <cell r="CA259" t="str">
            <v>3G</v>
          </cell>
        </row>
        <row r="260">
          <cell r="B260" t="str">
            <v>Activa</v>
          </cell>
          <cell r="F260">
            <v>320</v>
          </cell>
          <cell r="G260" t="str">
            <v>RM-0892</v>
          </cell>
          <cell r="H260" t="str">
            <v>PJ128</v>
          </cell>
          <cell r="J260" t="str">
            <v>E-9-71-PO-32</v>
          </cell>
          <cell r="L260" t="str">
            <v>LO PRADO</v>
          </cell>
          <cell r="M260" t="str">
            <v>Parada 6 / (M) San Pablo</v>
          </cell>
          <cell r="N260" t="str">
            <v>NO</v>
          </cell>
          <cell r="O260" t="str">
            <v>U4</v>
          </cell>
          <cell r="U260">
            <v>0.27083333333333331</v>
          </cell>
          <cell r="V260">
            <v>0.45833333333333331</v>
          </cell>
          <cell r="W260">
            <v>0.70833333333333337</v>
          </cell>
          <cell r="X260">
            <v>0.85416666666666663</v>
          </cell>
          <cell r="Y260" t="str">
            <v>-</v>
          </cell>
          <cell r="Z260" t="str">
            <v>-</v>
          </cell>
          <cell r="AA260" t="str">
            <v>-</v>
          </cell>
          <cell r="AB260" t="str">
            <v>-</v>
          </cell>
          <cell r="AD260" t="str">
            <v>-</v>
          </cell>
          <cell r="AE260" t="str">
            <v>-</v>
          </cell>
          <cell r="AF260" t="str">
            <v>-</v>
          </cell>
          <cell r="AG260" t="str">
            <v>-</v>
          </cell>
          <cell r="AH260" t="str">
            <v>-</v>
          </cell>
          <cell r="AI260" t="str">
            <v>-</v>
          </cell>
          <cell r="AJ260" t="str">
            <v>-</v>
          </cell>
          <cell r="AK260" t="str">
            <v>-</v>
          </cell>
          <cell r="AM260" t="str">
            <v>-</v>
          </cell>
          <cell r="AN260" t="str">
            <v>-</v>
          </cell>
          <cell r="AO260" t="str">
            <v>-</v>
          </cell>
          <cell r="AP260" t="str">
            <v>-</v>
          </cell>
          <cell r="AQ260" t="str">
            <v>-</v>
          </cell>
          <cell r="AR260" t="str">
            <v>-</v>
          </cell>
          <cell r="AS260" t="str">
            <v>-</v>
          </cell>
          <cell r="AT260" t="str">
            <v>-</v>
          </cell>
          <cell r="AV260" t="str">
            <v>406I</v>
          </cell>
          <cell r="AW260" t="str">
            <v>407I</v>
          </cell>
          <cell r="AX260" t="str">
            <v>422I</v>
          </cell>
          <cell r="AY260" t="str">
            <v>426I</v>
          </cell>
          <cell r="BQ260">
            <v>1</v>
          </cell>
          <cell r="BU260">
            <v>42849</v>
          </cell>
          <cell r="BV260">
            <v>42849</v>
          </cell>
          <cell r="BW260">
            <v>339706.93</v>
          </cell>
          <cell r="BX260">
            <v>6298111.9699999997</v>
          </cell>
          <cell r="BY260" t="str">
            <v>ZONA PAGA V278</v>
          </cell>
          <cell r="BZ260" t="str">
            <v>500 Validadores</v>
          </cell>
          <cell r="CA260" t="str">
            <v>3G</v>
          </cell>
        </row>
        <row r="261">
          <cell r="B261" t="str">
            <v>Activa</v>
          </cell>
          <cell r="F261">
            <v>321</v>
          </cell>
          <cell r="G261" t="str">
            <v>RM-0893</v>
          </cell>
          <cell r="H261" t="str">
            <v>PA260</v>
          </cell>
          <cell r="J261" t="str">
            <v>T-20-73-OP-5</v>
          </cell>
          <cell r="L261" t="str">
            <v>SANTIAGO</v>
          </cell>
          <cell r="M261" t="str">
            <v>Santo Domingo esq. / Miraflores</v>
          </cell>
          <cell r="N261" t="str">
            <v>SI</v>
          </cell>
          <cell r="O261" t="str">
            <v>U5</v>
          </cell>
          <cell r="P261" t="str">
            <v>U6</v>
          </cell>
          <cell r="U261">
            <v>0.625</v>
          </cell>
          <cell r="V261">
            <v>0.89583333333333337</v>
          </cell>
          <cell r="W261" t="str">
            <v>-</v>
          </cell>
          <cell r="X261" t="str">
            <v>-</v>
          </cell>
          <cell r="Y261" t="str">
            <v>-</v>
          </cell>
          <cell r="Z261" t="str">
            <v>-</v>
          </cell>
          <cell r="AA261" t="str">
            <v>-</v>
          </cell>
          <cell r="AB261" t="str">
            <v>-</v>
          </cell>
          <cell r="AD261" t="str">
            <v>-</v>
          </cell>
          <cell r="AE261" t="str">
            <v>-</v>
          </cell>
          <cell r="AF261" t="str">
            <v>-</v>
          </cell>
          <cell r="AG261" t="str">
            <v>-</v>
          </cell>
          <cell r="AH261" t="str">
            <v>-</v>
          </cell>
          <cell r="AI261" t="str">
            <v>-</v>
          </cell>
          <cell r="AJ261" t="str">
            <v>-</v>
          </cell>
          <cell r="AK261" t="str">
            <v>-</v>
          </cell>
          <cell r="AM261" t="str">
            <v>-</v>
          </cell>
          <cell r="AN261" t="str">
            <v>-</v>
          </cell>
          <cell r="AO261" t="str">
            <v>-</v>
          </cell>
          <cell r="AP261" t="str">
            <v>-</v>
          </cell>
          <cell r="AQ261" t="str">
            <v>-</v>
          </cell>
          <cell r="AR261" t="str">
            <v>-</v>
          </cell>
          <cell r="AS261" t="str">
            <v>-</v>
          </cell>
          <cell r="AT261" t="str">
            <v>-</v>
          </cell>
          <cell r="AV261" t="str">
            <v>504R</v>
          </cell>
          <cell r="AW261" t="str">
            <v>505R</v>
          </cell>
          <cell r="AX261" t="str">
            <v>508R</v>
          </cell>
          <cell r="AY261" t="str">
            <v>517R</v>
          </cell>
          <cell r="AZ261" t="str">
            <v>502cR</v>
          </cell>
          <cell r="BA261" t="str">
            <v>B27R</v>
          </cell>
          <cell r="BQ261">
            <v>1</v>
          </cell>
          <cell r="BT261">
            <v>2</v>
          </cell>
          <cell r="BU261">
            <v>42842</v>
          </cell>
          <cell r="BV261">
            <v>42842</v>
          </cell>
          <cell r="BW261">
            <v>347027.7</v>
          </cell>
          <cell r="BX261">
            <v>6299218.2000000002</v>
          </cell>
          <cell r="BY261" t="str">
            <v>ZONA PAGA V278</v>
          </cell>
          <cell r="BZ261" t="str">
            <v>500 Validadores</v>
          </cell>
          <cell r="CA261" t="str">
            <v>3G</v>
          </cell>
        </row>
        <row r="262">
          <cell r="B262" t="str">
            <v>Activa</v>
          </cell>
          <cell r="F262">
            <v>322</v>
          </cell>
          <cell r="G262" t="str">
            <v>RM-0894</v>
          </cell>
          <cell r="H262" t="str">
            <v>PA261</v>
          </cell>
          <cell r="J262" t="str">
            <v>T-20-73-OP-15</v>
          </cell>
          <cell r="L262" t="str">
            <v>SANTIAGO</v>
          </cell>
          <cell r="M262" t="str">
            <v>Parada 4 / San Antonio   Santo Domingo</v>
          </cell>
          <cell r="N262" t="str">
            <v>SI</v>
          </cell>
          <cell r="O262" t="str">
            <v>U3</v>
          </cell>
          <cell r="P262" t="str">
            <v>U2</v>
          </cell>
          <cell r="U262">
            <v>0.66666666666666663</v>
          </cell>
          <cell r="V262">
            <v>0.875</v>
          </cell>
          <cell r="W262" t="str">
            <v>-</v>
          </cell>
          <cell r="X262" t="str">
            <v>-</v>
          </cell>
          <cell r="Y262" t="str">
            <v>-</v>
          </cell>
          <cell r="Z262" t="str">
            <v>-</v>
          </cell>
          <cell r="AA262" t="str">
            <v>-</v>
          </cell>
          <cell r="AB262" t="str">
            <v>-</v>
          </cell>
          <cell r="AD262" t="str">
            <v>-</v>
          </cell>
          <cell r="AE262" t="str">
            <v>-</v>
          </cell>
          <cell r="AF262" t="str">
            <v>-</v>
          </cell>
          <cell r="AG262" t="str">
            <v>-</v>
          </cell>
          <cell r="AH262" t="str">
            <v>-</v>
          </cell>
          <cell r="AI262" t="str">
            <v>-</v>
          </cell>
          <cell r="AJ262" t="str">
            <v>-</v>
          </cell>
          <cell r="AK262" t="str">
            <v>-</v>
          </cell>
          <cell r="AM262" t="str">
            <v>-</v>
          </cell>
          <cell r="AN262" t="str">
            <v>-</v>
          </cell>
          <cell r="AO262" t="str">
            <v>-</v>
          </cell>
          <cell r="AP262" t="str">
            <v>-</v>
          </cell>
          <cell r="AQ262" t="str">
            <v>-</v>
          </cell>
          <cell r="AR262" t="str">
            <v>-</v>
          </cell>
          <cell r="AS262" t="str">
            <v>-</v>
          </cell>
          <cell r="AT262" t="str">
            <v>-</v>
          </cell>
          <cell r="AV262" t="str">
            <v>214I</v>
          </cell>
          <cell r="AW262" t="str">
            <v>303R</v>
          </cell>
          <cell r="AX262" t="str">
            <v>307R</v>
          </cell>
          <cell r="AY262" t="str">
            <v>314R</v>
          </cell>
          <cell r="AZ262" t="str">
            <v>307eR</v>
          </cell>
          <cell r="BA262" t="str">
            <v>314eR</v>
          </cell>
          <cell r="BB262" t="str">
            <v>315eR</v>
          </cell>
          <cell r="BQ262">
            <v>2</v>
          </cell>
          <cell r="BU262">
            <v>42842</v>
          </cell>
          <cell r="BV262">
            <v>42842</v>
          </cell>
          <cell r="BW262">
            <v>346770.7</v>
          </cell>
          <cell r="BX262">
            <v>6299176.5</v>
          </cell>
          <cell r="BY262" t="str">
            <v>ZONA PAGA V278</v>
          </cell>
          <cell r="BZ262" t="str">
            <v>Contrato Directo Sonda</v>
          </cell>
          <cell r="CA262" t="str">
            <v>3G</v>
          </cell>
        </row>
        <row r="263">
          <cell r="B263" t="str">
            <v>Activa</v>
          </cell>
          <cell r="F263">
            <v>323</v>
          </cell>
          <cell r="G263" t="str">
            <v>RM-0895</v>
          </cell>
          <cell r="H263" t="str">
            <v>PA262</v>
          </cell>
          <cell r="J263" t="str">
            <v>T-20-73-OP-25</v>
          </cell>
          <cell r="L263" t="str">
            <v>SANTIAGO</v>
          </cell>
          <cell r="M263" t="str">
            <v>Parada 2 / (M) Plaza   de Armas</v>
          </cell>
          <cell r="N263" t="str">
            <v>SI</v>
          </cell>
          <cell r="O263" t="str">
            <v>U3</v>
          </cell>
          <cell r="P263" t="str">
            <v>U2</v>
          </cell>
          <cell r="U263">
            <v>0.66666666666666663</v>
          </cell>
          <cell r="V263">
            <v>0.875</v>
          </cell>
          <cell r="W263" t="str">
            <v>-</v>
          </cell>
          <cell r="X263" t="str">
            <v>-</v>
          </cell>
          <cell r="Y263" t="str">
            <v>-</v>
          </cell>
          <cell r="Z263" t="str">
            <v>-</v>
          </cell>
          <cell r="AA263" t="str">
            <v>-</v>
          </cell>
          <cell r="AB263" t="str">
            <v>-</v>
          </cell>
          <cell r="AD263" t="str">
            <v>-</v>
          </cell>
          <cell r="AE263" t="str">
            <v>-</v>
          </cell>
          <cell r="AF263" t="str">
            <v>-</v>
          </cell>
          <cell r="AG263" t="str">
            <v>-</v>
          </cell>
          <cell r="AH263" t="str">
            <v>-</v>
          </cell>
          <cell r="AI263" t="str">
            <v>-</v>
          </cell>
          <cell r="AJ263" t="str">
            <v>-</v>
          </cell>
          <cell r="AK263" t="str">
            <v>-</v>
          </cell>
          <cell r="AM263" t="str">
            <v>-</v>
          </cell>
          <cell r="AN263" t="str">
            <v>-</v>
          </cell>
          <cell r="AO263" t="str">
            <v>-</v>
          </cell>
          <cell r="AP263" t="str">
            <v>-</v>
          </cell>
          <cell r="AQ263" t="str">
            <v>-</v>
          </cell>
          <cell r="AR263" t="str">
            <v>-</v>
          </cell>
          <cell r="AS263" t="str">
            <v>-</v>
          </cell>
          <cell r="AT263" t="str">
            <v>-</v>
          </cell>
          <cell r="AV263" t="str">
            <v>214I</v>
          </cell>
          <cell r="AW263" t="str">
            <v>303R</v>
          </cell>
          <cell r="AX263" t="str">
            <v>307R</v>
          </cell>
          <cell r="AY263" t="str">
            <v>314R</v>
          </cell>
          <cell r="AZ263" t="str">
            <v>314eR</v>
          </cell>
          <cell r="BQ263">
            <v>2</v>
          </cell>
          <cell r="BU263">
            <v>42842</v>
          </cell>
          <cell r="BV263">
            <v>42842</v>
          </cell>
          <cell r="BW263">
            <v>346519.7</v>
          </cell>
          <cell r="BX263">
            <v>6299141.5999999996</v>
          </cell>
          <cell r="BY263" t="str">
            <v>ZONA PAGA V278</v>
          </cell>
          <cell r="BZ263" t="str">
            <v>Contrato Directo Sonda</v>
          </cell>
          <cell r="CA263" t="str">
            <v>3G</v>
          </cell>
        </row>
        <row r="264">
          <cell r="B264" t="str">
            <v>Activa</v>
          </cell>
          <cell r="F264">
            <v>324</v>
          </cell>
          <cell r="G264" t="str">
            <v>RM-0896</v>
          </cell>
          <cell r="H264" t="str">
            <v>PA423</v>
          </cell>
          <cell r="J264" t="str">
            <v>T-20-73-OP-40</v>
          </cell>
          <cell r="L264" t="str">
            <v>SANTIAGO</v>
          </cell>
          <cell r="M264" t="str">
            <v>Santo Domingo esq. / Teatinos</v>
          </cell>
          <cell r="N264" t="str">
            <v>NO</v>
          </cell>
          <cell r="O264" t="str">
            <v>U3</v>
          </cell>
          <cell r="U264">
            <v>0.66666666666666663</v>
          </cell>
          <cell r="V264">
            <v>0.875</v>
          </cell>
          <cell r="W264" t="str">
            <v>-</v>
          </cell>
          <cell r="X264" t="str">
            <v>-</v>
          </cell>
          <cell r="Y264" t="str">
            <v>-</v>
          </cell>
          <cell r="Z264" t="str">
            <v>-</v>
          </cell>
          <cell r="AA264" t="str">
            <v>-</v>
          </cell>
          <cell r="AB264" t="str">
            <v>-</v>
          </cell>
          <cell r="AD264" t="str">
            <v>-</v>
          </cell>
          <cell r="AE264" t="str">
            <v>-</v>
          </cell>
          <cell r="AF264" t="str">
            <v>-</v>
          </cell>
          <cell r="AG264" t="str">
            <v>-</v>
          </cell>
          <cell r="AH264" t="str">
            <v>-</v>
          </cell>
          <cell r="AI264" t="str">
            <v>-</v>
          </cell>
          <cell r="AJ264" t="str">
            <v>-</v>
          </cell>
          <cell r="AK264" t="str">
            <v>-</v>
          </cell>
          <cell r="AM264" t="str">
            <v>-</v>
          </cell>
          <cell r="AN264" t="str">
            <v>-</v>
          </cell>
          <cell r="AO264" t="str">
            <v>-</v>
          </cell>
          <cell r="AP264" t="str">
            <v>-</v>
          </cell>
          <cell r="AQ264" t="str">
            <v>-</v>
          </cell>
          <cell r="AR264" t="str">
            <v>-</v>
          </cell>
          <cell r="AS264" t="str">
            <v>-</v>
          </cell>
          <cell r="AT264" t="str">
            <v>-</v>
          </cell>
          <cell r="AV264" t="str">
            <v>303R</v>
          </cell>
          <cell r="AW264" t="str">
            <v>307R</v>
          </cell>
          <cell r="AX264" t="str">
            <v>314R</v>
          </cell>
          <cell r="AY264" t="str">
            <v>314eR</v>
          </cell>
          <cell r="BQ264">
            <v>2</v>
          </cell>
          <cell r="BU264">
            <v>42842</v>
          </cell>
          <cell r="BV264">
            <v>42842</v>
          </cell>
          <cell r="BW264">
            <v>346107.5</v>
          </cell>
          <cell r="BX264">
            <v>6299078.0999999996</v>
          </cell>
          <cell r="BY264" t="str">
            <v>ZONA PAGA V278</v>
          </cell>
          <cell r="BZ264" t="str">
            <v>Contrato Directo Sonda</v>
          </cell>
          <cell r="CA264" t="str">
            <v>3G</v>
          </cell>
        </row>
        <row r="265">
          <cell r="B265" t="str">
            <v>Activa</v>
          </cell>
          <cell r="F265">
            <v>325</v>
          </cell>
          <cell r="G265" t="str">
            <v>RM-0897</v>
          </cell>
          <cell r="H265" t="str">
            <v>PA303</v>
          </cell>
          <cell r="J265" t="str">
            <v>T-20-73-OP-50</v>
          </cell>
          <cell r="L265" t="str">
            <v>SANTIAGO</v>
          </cell>
          <cell r="M265" t="str">
            <v>Parada 1 / (M) Santa Ana</v>
          </cell>
          <cell r="N265" t="str">
            <v>SI</v>
          </cell>
          <cell r="O265" t="str">
            <v>U3</v>
          </cell>
          <cell r="P265" t="str">
            <v>U6</v>
          </cell>
          <cell r="U265">
            <v>0.25</v>
          </cell>
          <cell r="V265">
            <v>0.91666666666666663</v>
          </cell>
          <cell r="W265" t="str">
            <v>-</v>
          </cell>
          <cell r="X265" t="str">
            <v>-</v>
          </cell>
          <cell r="Y265">
            <v>0.25</v>
          </cell>
          <cell r="Z265">
            <v>0.91666666666666663</v>
          </cell>
          <cell r="AA265" t="str">
            <v>-</v>
          </cell>
          <cell r="AB265" t="str">
            <v>-</v>
          </cell>
          <cell r="AC265">
            <v>43179</v>
          </cell>
          <cell r="AD265" t="str">
            <v>-</v>
          </cell>
          <cell r="AE265" t="str">
            <v>-</v>
          </cell>
          <cell r="AF265" t="str">
            <v>-</v>
          </cell>
          <cell r="AG265" t="str">
            <v>-</v>
          </cell>
          <cell r="AH265" t="str">
            <v>-</v>
          </cell>
          <cell r="AI265" t="str">
            <v>-</v>
          </cell>
          <cell r="AJ265" t="str">
            <v>-</v>
          </cell>
          <cell r="AK265" t="str">
            <v>-</v>
          </cell>
          <cell r="AM265" t="str">
            <v>-</v>
          </cell>
          <cell r="AN265" t="str">
            <v>-</v>
          </cell>
          <cell r="AO265" t="str">
            <v>-</v>
          </cell>
          <cell r="AP265" t="str">
            <v>-</v>
          </cell>
          <cell r="AQ265" t="str">
            <v>-</v>
          </cell>
          <cell r="AR265" t="str">
            <v>-</v>
          </cell>
          <cell r="AS265" t="str">
            <v>-</v>
          </cell>
          <cell r="AT265" t="str">
            <v>-</v>
          </cell>
          <cell r="AV265" t="str">
            <v>303R</v>
          </cell>
          <cell r="AW265" t="str">
            <v>307R</v>
          </cell>
          <cell r="AX265" t="str">
            <v>314R</v>
          </cell>
          <cell r="AY265" t="str">
            <v>307eR</v>
          </cell>
          <cell r="AZ265" t="str">
            <v>312eR</v>
          </cell>
          <cell r="BA265" t="str">
            <v>314eR</v>
          </cell>
          <cell r="BB265" t="str">
            <v>315eR</v>
          </cell>
          <cell r="BC265" t="str">
            <v>316eR</v>
          </cell>
          <cell r="BD265" t="str">
            <v>B29R</v>
          </cell>
          <cell r="BQ265">
            <v>2</v>
          </cell>
          <cell r="BU265">
            <v>42842</v>
          </cell>
          <cell r="BV265">
            <v>42842</v>
          </cell>
          <cell r="BW265">
            <v>345790.3</v>
          </cell>
          <cell r="BX265">
            <v>6299034.7000000002</v>
          </cell>
          <cell r="BY265" t="str">
            <v>ZONA PAGA V278</v>
          </cell>
          <cell r="BZ265" t="str">
            <v>Contrato Directo Sonda</v>
          </cell>
          <cell r="CA265" t="str">
            <v>3G</v>
          </cell>
        </row>
        <row r="266">
          <cell r="B266" t="str">
            <v>Eliminada</v>
          </cell>
          <cell r="F266">
            <v>326</v>
          </cell>
          <cell r="H266" t="str">
            <v>PA264</v>
          </cell>
          <cell r="J266" t="str">
            <v>T-20-73-OP-45</v>
          </cell>
          <cell r="L266" t="str">
            <v>SANTIAGO</v>
          </cell>
          <cell r="M266" t="str">
            <v>Parada 2 / (M) Santa Ana</v>
          </cell>
          <cell r="N266" t="str">
            <v>NO</v>
          </cell>
          <cell r="O266" t="str">
            <v>U5</v>
          </cell>
          <cell r="U266">
            <v>0.66666666666666663</v>
          </cell>
          <cell r="V266">
            <v>0.875</v>
          </cell>
          <cell r="W266" t="str">
            <v>-</v>
          </cell>
          <cell r="X266" t="str">
            <v>-</v>
          </cell>
          <cell r="Y266" t="str">
            <v>-</v>
          </cell>
          <cell r="Z266" t="str">
            <v>-</v>
          </cell>
          <cell r="AA266" t="str">
            <v>-</v>
          </cell>
          <cell r="AB266" t="str">
            <v>-</v>
          </cell>
          <cell r="AD266" t="str">
            <v>-</v>
          </cell>
          <cell r="AE266" t="str">
            <v>-</v>
          </cell>
          <cell r="AF266" t="str">
            <v>-</v>
          </cell>
          <cell r="AG266" t="str">
            <v>-</v>
          </cell>
          <cell r="AH266" t="str">
            <v>-</v>
          </cell>
          <cell r="AI266" t="str">
            <v>-</v>
          </cell>
          <cell r="AJ266" t="str">
            <v>-</v>
          </cell>
          <cell r="AK266" t="str">
            <v>-</v>
          </cell>
          <cell r="AM266" t="str">
            <v>-</v>
          </cell>
          <cell r="AN266" t="str">
            <v>-</v>
          </cell>
          <cell r="AO266" t="str">
            <v>-</v>
          </cell>
          <cell r="AP266" t="str">
            <v>-</v>
          </cell>
          <cell r="AQ266" t="str">
            <v>-</v>
          </cell>
          <cell r="AR266" t="str">
            <v>-</v>
          </cell>
          <cell r="AS266" t="str">
            <v>-</v>
          </cell>
          <cell r="AT266" t="str">
            <v>-</v>
          </cell>
          <cell r="AV266" t="str">
            <v>504R</v>
          </cell>
          <cell r="AW266" t="str">
            <v>505R</v>
          </cell>
          <cell r="AX266" t="str">
            <v>508R</v>
          </cell>
          <cell r="AY266" t="str">
            <v>514R</v>
          </cell>
          <cell r="BQ266">
            <v>2</v>
          </cell>
          <cell r="BU266">
            <v>42851</v>
          </cell>
          <cell r="BV266">
            <v>42851</v>
          </cell>
          <cell r="BW266">
            <v>345937.4</v>
          </cell>
          <cell r="BX266">
            <v>6299054.7000000002</v>
          </cell>
          <cell r="BY266" t="str">
            <v>ZONA PAGA V278</v>
          </cell>
          <cell r="BZ266" t="str">
            <v>500 Validadores</v>
          </cell>
        </row>
        <row r="267">
          <cell r="B267" t="str">
            <v>Activa</v>
          </cell>
          <cell r="F267">
            <v>327</v>
          </cell>
          <cell r="G267" t="str">
            <v>RM-0899</v>
          </cell>
          <cell r="H267" t="str">
            <v>PA245</v>
          </cell>
          <cell r="J267" t="str">
            <v>T-20-188-SN-75</v>
          </cell>
          <cell r="L267" t="str">
            <v>SANTIAGO</v>
          </cell>
          <cell r="M267" t="str">
            <v>Parada 2 / Teatro Teletón</v>
          </cell>
          <cell r="N267" t="str">
            <v>SI</v>
          </cell>
          <cell r="O267" t="str">
            <v>U3</v>
          </cell>
          <cell r="P267" t="str">
            <v>U6</v>
          </cell>
          <cell r="U267">
            <v>0.66666666666666663</v>
          </cell>
          <cell r="V267">
            <v>0.875</v>
          </cell>
          <cell r="W267" t="str">
            <v>-</v>
          </cell>
          <cell r="X267" t="str">
            <v>-</v>
          </cell>
          <cell r="Y267" t="str">
            <v>-</v>
          </cell>
          <cell r="Z267" t="str">
            <v>-</v>
          </cell>
          <cell r="AA267" t="str">
            <v>-</v>
          </cell>
          <cell r="AB267" t="str">
            <v>-</v>
          </cell>
          <cell r="AD267" t="str">
            <v>-</v>
          </cell>
          <cell r="AE267" t="str">
            <v>-</v>
          </cell>
          <cell r="AF267" t="str">
            <v>-</v>
          </cell>
          <cell r="AG267" t="str">
            <v>-</v>
          </cell>
          <cell r="AH267" t="str">
            <v>-</v>
          </cell>
          <cell r="AI267" t="str">
            <v>-</v>
          </cell>
          <cell r="AJ267" t="str">
            <v>-</v>
          </cell>
          <cell r="AK267" t="str">
            <v>-</v>
          </cell>
          <cell r="AM267" t="str">
            <v>-</v>
          </cell>
          <cell r="AN267" t="str">
            <v>-</v>
          </cell>
          <cell r="AO267" t="str">
            <v>-</v>
          </cell>
          <cell r="AP267" t="str">
            <v>-</v>
          </cell>
          <cell r="AQ267" t="str">
            <v>-</v>
          </cell>
          <cell r="AR267" t="str">
            <v>-</v>
          </cell>
          <cell r="AS267" t="str">
            <v>-</v>
          </cell>
          <cell r="AT267" t="str">
            <v>-</v>
          </cell>
          <cell r="AV267" t="str">
            <v>303R</v>
          </cell>
          <cell r="AW267" t="str">
            <v>307I</v>
          </cell>
          <cell r="AX267" t="str">
            <v>314I</v>
          </cell>
          <cell r="AY267" t="str">
            <v>B29R</v>
          </cell>
          <cell r="BQ267">
            <v>2</v>
          </cell>
          <cell r="BU267">
            <v>42851</v>
          </cell>
          <cell r="BV267">
            <v>42851</v>
          </cell>
          <cell r="BW267">
            <v>345710.33</v>
          </cell>
          <cell r="BX267">
            <v>6299131.4800000004</v>
          </cell>
          <cell r="BY267" t="str">
            <v>ZONA PAGA V278</v>
          </cell>
          <cell r="BZ267" t="str">
            <v>Contrato Directo Sonda</v>
          </cell>
          <cell r="CA267" t="str">
            <v>3G</v>
          </cell>
        </row>
        <row r="268">
          <cell r="B268" t="str">
            <v>Activa</v>
          </cell>
          <cell r="F268">
            <v>328</v>
          </cell>
          <cell r="G268" t="str">
            <v>RM-0900</v>
          </cell>
          <cell r="H268" t="str">
            <v>PB82</v>
          </cell>
          <cell r="J268" t="str">
            <v>E-5-30-OP-20</v>
          </cell>
          <cell r="L268" t="str">
            <v>RENCA</v>
          </cell>
          <cell r="M268" t="str">
            <v>Parada 1 / Plaza Renca</v>
          </cell>
          <cell r="N268" t="str">
            <v>NO</v>
          </cell>
          <cell r="O268" t="str">
            <v>U1</v>
          </cell>
          <cell r="U268">
            <v>0.27083333333333331</v>
          </cell>
          <cell r="V268">
            <v>0.39583333333333331</v>
          </cell>
          <cell r="W268">
            <v>0.66666666666666663</v>
          </cell>
          <cell r="X268">
            <v>0.85416666666666663</v>
          </cell>
          <cell r="Y268" t="str">
            <v>-</v>
          </cell>
          <cell r="Z268" t="str">
            <v>-</v>
          </cell>
          <cell r="AA268" t="str">
            <v>-</v>
          </cell>
          <cell r="AB268" t="str">
            <v>-</v>
          </cell>
          <cell r="AD268" t="str">
            <v>-</v>
          </cell>
          <cell r="AE268" t="str">
            <v>-</v>
          </cell>
          <cell r="AF268" t="str">
            <v>-</v>
          </cell>
          <cell r="AG268" t="str">
            <v>-</v>
          </cell>
          <cell r="AH268" t="str">
            <v>-</v>
          </cell>
          <cell r="AI268" t="str">
            <v>-</v>
          </cell>
          <cell r="AJ268" t="str">
            <v>-</v>
          </cell>
          <cell r="AK268" t="str">
            <v>-</v>
          </cell>
          <cell r="AM268" t="str">
            <v>-</v>
          </cell>
          <cell r="AN268" t="str">
            <v>-</v>
          </cell>
          <cell r="AO268" t="str">
            <v>-</v>
          </cell>
          <cell r="AP268" t="str">
            <v>-</v>
          </cell>
          <cell r="AQ268" t="str">
            <v>-</v>
          </cell>
          <cell r="AR268" t="str">
            <v>-</v>
          </cell>
          <cell r="AS268" t="str">
            <v>-</v>
          </cell>
          <cell r="AT268" t="str">
            <v>-</v>
          </cell>
          <cell r="AV268" t="str">
            <v>105R</v>
          </cell>
          <cell r="AW268" t="str">
            <v>109R</v>
          </cell>
          <cell r="AX268" t="str">
            <v>120R</v>
          </cell>
          <cell r="AY268" t="str">
            <v>408R</v>
          </cell>
          <cell r="AZ268" t="str">
            <v>410R</v>
          </cell>
          <cell r="BQ268">
            <v>1</v>
          </cell>
          <cell r="BU268">
            <v>42857</v>
          </cell>
          <cell r="BV268">
            <v>42857</v>
          </cell>
          <cell r="BW268">
            <v>341446.31</v>
          </cell>
          <cell r="BX268">
            <v>6302547.96</v>
          </cell>
          <cell r="BY268" t="str">
            <v>ZONA PAGA V278</v>
          </cell>
          <cell r="BZ268" t="str">
            <v>500 Validadores</v>
          </cell>
          <cell r="CA268" t="str">
            <v>3G</v>
          </cell>
        </row>
        <row r="269">
          <cell r="B269" t="str">
            <v>Activa</v>
          </cell>
          <cell r="F269">
            <v>329</v>
          </cell>
          <cell r="G269" t="str">
            <v>RM-0901</v>
          </cell>
          <cell r="H269" t="str">
            <v>PB25</v>
          </cell>
          <cell r="J269" t="str">
            <v>E-5-38-SN-5</v>
          </cell>
          <cell r="L269" t="str">
            <v>RENCA</v>
          </cell>
          <cell r="M269" t="str">
            <v>Parada 2 / Plaza Renca</v>
          </cell>
          <cell r="N269" t="str">
            <v>NO</v>
          </cell>
          <cell r="O269" t="str">
            <v>U1</v>
          </cell>
          <cell r="U269">
            <v>0.27083333333333331</v>
          </cell>
          <cell r="V269">
            <v>0.45833333333333331</v>
          </cell>
          <cell r="W269">
            <v>0.70833333333333337</v>
          </cell>
          <cell r="X269">
            <v>0.85416666666666663</v>
          </cell>
          <cell r="Y269" t="str">
            <v>-</v>
          </cell>
          <cell r="Z269" t="str">
            <v>-</v>
          </cell>
          <cell r="AA269" t="str">
            <v>-</v>
          </cell>
          <cell r="AB269" t="str">
            <v>-</v>
          </cell>
          <cell r="AD269" t="str">
            <v>-</v>
          </cell>
          <cell r="AE269" t="str">
            <v>-</v>
          </cell>
          <cell r="AF269" t="str">
            <v>-</v>
          </cell>
          <cell r="AG269" t="str">
            <v>-</v>
          </cell>
          <cell r="AH269" t="str">
            <v>-</v>
          </cell>
          <cell r="AI269" t="str">
            <v>-</v>
          </cell>
          <cell r="AJ269" t="str">
            <v>-</v>
          </cell>
          <cell r="AK269" t="str">
            <v>-</v>
          </cell>
          <cell r="AM269" t="str">
            <v>-</v>
          </cell>
          <cell r="AN269" t="str">
            <v>-</v>
          </cell>
          <cell r="AO269" t="str">
            <v>-</v>
          </cell>
          <cell r="AP269" t="str">
            <v>-</v>
          </cell>
          <cell r="AQ269" t="str">
            <v>-</v>
          </cell>
          <cell r="AR269" t="str">
            <v>-</v>
          </cell>
          <cell r="AS269" t="str">
            <v>-</v>
          </cell>
          <cell r="AT269" t="str">
            <v>-</v>
          </cell>
          <cell r="AV269" t="str">
            <v>101R</v>
          </cell>
          <cell r="AW269" t="str">
            <v>107R</v>
          </cell>
          <cell r="AX269" t="str">
            <v>107cR</v>
          </cell>
          <cell r="BQ269">
            <v>1</v>
          </cell>
          <cell r="BU269">
            <v>42857</v>
          </cell>
          <cell r="BV269">
            <v>42857</v>
          </cell>
          <cell r="BW269">
            <v>341576.76</v>
          </cell>
          <cell r="BX269">
            <v>6302530.5300000003</v>
          </cell>
          <cell r="BY269" t="str">
            <v>ZONA PAGA V278</v>
          </cell>
          <cell r="BZ269" t="str">
            <v>500 Validadores</v>
          </cell>
          <cell r="CA269" t="str">
            <v>3G</v>
          </cell>
        </row>
        <row r="270">
          <cell r="B270" t="str">
            <v>Activa</v>
          </cell>
          <cell r="F270">
            <v>330</v>
          </cell>
          <cell r="G270" t="str">
            <v>RM-0902</v>
          </cell>
          <cell r="H270" t="str">
            <v>PB108</v>
          </cell>
          <cell r="J270" t="str">
            <v>E-5-38-NS-5</v>
          </cell>
          <cell r="L270" t="str">
            <v>RENCA</v>
          </cell>
          <cell r="M270" t="str">
            <v>Parada 3 / Plaza Renca</v>
          </cell>
          <cell r="N270" t="str">
            <v>NO</v>
          </cell>
          <cell r="O270" t="str">
            <v>U1</v>
          </cell>
          <cell r="U270">
            <v>0.27083333333333331</v>
          </cell>
          <cell r="V270">
            <v>0.45833333333333331</v>
          </cell>
          <cell r="W270">
            <v>0.70833333333333337</v>
          </cell>
          <cell r="X270">
            <v>0.85416666666666663</v>
          </cell>
          <cell r="Y270" t="str">
            <v>-</v>
          </cell>
          <cell r="Z270" t="str">
            <v>-</v>
          </cell>
          <cell r="AA270" t="str">
            <v>-</v>
          </cell>
          <cell r="AB270" t="str">
            <v>-</v>
          </cell>
          <cell r="AD270" t="str">
            <v>-</v>
          </cell>
          <cell r="AE270" t="str">
            <v>-</v>
          </cell>
          <cell r="AF270" t="str">
            <v>-</v>
          </cell>
          <cell r="AG270" t="str">
            <v>-</v>
          </cell>
          <cell r="AH270" t="str">
            <v>-</v>
          </cell>
          <cell r="AI270" t="str">
            <v>-</v>
          </cell>
          <cell r="AJ270" t="str">
            <v>-</v>
          </cell>
          <cell r="AK270" t="str">
            <v>-</v>
          </cell>
          <cell r="AM270" t="str">
            <v>-</v>
          </cell>
          <cell r="AN270" t="str">
            <v>-</v>
          </cell>
          <cell r="AO270" t="str">
            <v>-</v>
          </cell>
          <cell r="AP270" t="str">
            <v>-</v>
          </cell>
          <cell r="AQ270" t="str">
            <v>-</v>
          </cell>
          <cell r="AR270" t="str">
            <v>-</v>
          </cell>
          <cell r="AS270" t="str">
            <v>-</v>
          </cell>
          <cell r="AT270" t="str">
            <v>-</v>
          </cell>
          <cell r="AV270" t="str">
            <v>101I</v>
          </cell>
          <cell r="AW270" t="str">
            <v>107I</v>
          </cell>
          <cell r="AX270" t="str">
            <v>107cI</v>
          </cell>
          <cell r="BQ270">
            <v>1</v>
          </cell>
          <cell r="BU270">
            <v>42857</v>
          </cell>
          <cell r="BV270">
            <v>42857</v>
          </cell>
          <cell r="BW270">
            <v>341543.82</v>
          </cell>
          <cell r="BX270">
            <v>6302496.9299999997</v>
          </cell>
          <cell r="BY270" t="str">
            <v>ZONA PAGA V278</v>
          </cell>
          <cell r="BZ270" t="str">
            <v>500 Validadores</v>
          </cell>
          <cell r="CA270" t="str">
            <v>3G</v>
          </cell>
        </row>
        <row r="271">
          <cell r="B271" t="str">
            <v>Activa</v>
          </cell>
          <cell r="F271">
            <v>331</v>
          </cell>
          <cell r="G271" t="str">
            <v>RM-0903</v>
          </cell>
          <cell r="H271" t="str">
            <v>PB536</v>
          </cell>
          <cell r="J271" t="str">
            <v>T-6-327-PO-5</v>
          </cell>
          <cell r="L271" t="str">
            <v>QUILICURA</v>
          </cell>
          <cell r="M271" t="str">
            <v>Avenida Lo Marcoleta / esq.  Pascual Gambino</v>
          </cell>
          <cell r="N271" t="str">
            <v>SI</v>
          </cell>
          <cell r="O271" t="str">
            <v>U6</v>
          </cell>
          <cell r="P271" t="str">
            <v>U3</v>
          </cell>
          <cell r="U271">
            <v>0.25</v>
          </cell>
          <cell r="V271">
            <v>0.41666666666666669</v>
          </cell>
          <cell r="W271" t="str">
            <v>-</v>
          </cell>
          <cell r="X271" t="str">
            <v>-</v>
          </cell>
          <cell r="Y271">
            <v>0.25</v>
          </cell>
          <cell r="Z271">
            <v>0.41666666666666669</v>
          </cell>
          <cell r="AA271" t="str">
            <v>-</v>
          </cell>
          <cell r="AB271" t="str">
            <v>-</v>
          </cell>
          <cell r="AC271">
            <v>43206</v>
          </cell>
          <cell r="AD271" t="str">
            <v>-</v>
          </cell>
          <cell r="AE271" t="str">
            <v>-</v>
          </cell>
          <cell r="AF271" t="str">
            <v>-</v>
          </cell>
          <cell r="AG271" t="str">
            <v>-</v>
          </cell>
          <cell r="AH271" t="str">
            <v>-</v>
          </cell>
          <cell r="AI271" t="str">
            <v>-</v>
          </cell>
          <cell r="AJ271" t="str">
            <v>-</v>
          </cell>
          <cell r="AK271" t="str">
            <v>-</v>
          </cell>
          <cell r="AM271" t="str">
            <v>-</v>
          </cell>
          <cell r="AN271" t="str">
            <v>-</v>
          </cell>
          <cell r="AO271" t="str">
            <v>-</v>
          </cell>
          <cell r="AP271" t="str">
            <v>-</v>
          </cell>
          <cell r="AQ271" t="str">
            <v>-</v>
          </cell>
          <cell r="AR271" t="str">
            <v>-</v>
          </cell>
          <cell r="AS271" t="str">
            <v>-</v>
          </cell>
          <cell r="AT271" t="str">
            <v>-</v>
          </cell>
          <cell r="AV271" t="str">
            <v>307I</v>
          </cell>
          <cell r="AW271" t="str">
            <v>315eI</v>
          </cell>
          <cell r="AX271" t="str">
            <v>B06R</v>
          </cell>
          <cell r="AY271" t="str">
            <v>B13R</v>
          </cell>
          <cell r="AZ271" t="str">
            <v>B21R</v>
          </cell>
          <cell r="BQ271">
            <v>2</v>
          </cell>
          <cell r="BT271">
            <v>3</v>
          </cell>
          <cell r="BU271">
            <v>42863</v>
          </cell>
          <cell r="BV271">
            <v>42863</v>
          </cell>
          <cell r="BW271">
            <v>336924.03</v>
          </cell>
          <cell r="BX271">
            <v>6307232.2000000002</v>
          </cell>
          <cell r="BY271" t="str">
            <v>ZONA PAGA V278</v>
          </cell>
          <cell r="BZ271" t="str">
            <v>500 Validadores</v>
          </cell>
          <cell r="CA271" t="str">
            <v>3G</v>
          </cell>
        </row>
        <row r="272">
          <cell r="B272" t="str">
            <v>Activa</v>
          </cell>
          <cell r="F272">
            <v>332</v>
          </cell>
          <cell r="G272" t="str">
            <v>RM-0904</v>
          </cell>
          <cell r="H272" t="str">
            <v>PI952</v>
          </cell>
          <cell r="J272" t="str">
            <v>L-13-15-100-PO</v>
          </cell>
          <cell r="L272" t="str">
            <v>MAIPÚ</v>
          </cell>
          <cell r="M272" t="str">
            <v>Parada 1 / Nudo Rinconada</v>
          </cell>
          <cell r="N272" t="str">
            <v>NO</v>
          </cell>
          <cell r="O272" t="str">
            <v>U3</v>
          </cell>
          <cell r="U272">
            <v>0.25</v>
          </cell>
          <cell r="V272">
            <v>0.41666666666666669</v>
          </cell>
          <cell r="W272" t="str">
            <v>-</v>
          </cell>
          <cell r="X272" t="str">
            <v>-</v>
          </cell>
          <cell r="Y272">
            <v>0.25</v>
          </cell>
          <cell r="Z272">
            <v>0.41666666666666669</v>
          </cell>
          <cell r="AA272" t="str">
            <v>-</v>
          </cell>
          <cell r="AB272" t="str">
            <v>-</v>
          </cell>
          <cell r="AC272">
            <v>43160</v>
          </cell>
          <cell r="AD272" t="str">
            <v>-</v>
          </cell>
          <cell r="AE272" t="str">
            <v>-</v>
          </cell>
          <cell r="AF272" t="str">
            <v>-</v>
          </cell>
          <cell r="AG272" t="str">
            <v>-</v>
          </cell>
          <cell r="AH272" t="str">
            <v>-</v>
          </cell>
          <cell r="AI272" t="str">
            <v>-</v>
          </cell>
          <cell r="AJ272" t="str">
            <v>-</v>
          </cell>
          <cell r="AK272" t="str">
            <v>-</v>
          </cell>
          <cell r="AM272" t="str">
            <v>-</v>
          </cell>
          <cell r="AN272" t="str">
            <v>-</v>
          </cell>
          <cell r="AO272" t="str">
            <v>-</v>
          </cell>
          <cell r="AP272" t="str">
            <v>-</v>
          </cell>
          <cell r="AQ272" t="str">
            <v>-</v>
          </cell>
          <cell r="AR272" t="str">
            <v>-</v>
          </cell>
          <cell r="AS272" t="str">
            <v>-</v>
          </cell>
          <cell r="AT272" t="str">
            <v>-</v>
          </cell>
          <cell r="AV272" t="str">
            <v>348I</v>
          </cell>
          <cell r="AW272" t="str">
            <v>350R</v>
          </cell>
          <cell r="AX272" t="str">
            <v>I02I</v>
          </cell>
          <cell r="AY272" t="str">
            <v>I05I</v>
          </cell>
          <cell r="AZ272" t="str">
            <v>I07I</v>
          </cell>
          <cell r="BA272" t="str">
            <v>I09I</v>
          </cell>
          <cell r="BB272" t="str">
            <v>I09cI</v>
          </cell>
          <cell r="BC272" t="str">
            <v>I09eI</v>
          </cell>
          <cell r="BD272" t="str">
            <v>I18I</v>
          </cell>
          <cell r="BE272" t="str">
            <v>I24I</v>
          </cell>
          <cell r="BQ272">
            <v>2</v>
          </cell>
          <cell r="BU272">
            <v>42863</v>
          </cell>
          <cell r="BV272">
            <v>42863</v>
          </cell>
          <cell r="BW272">
            <v>333001.65000000002</v>
          </cell>
          <cell r="BX272">
            <v>6291013.71</v>
          </cell>
          <cell r="BY272" t="str">
            <v>ZONA PAGA V278</v>
          </cell>
          <cell r="BZ272" t="str">
            <v>Contrato Directo Sonda</v>
          </cell>
          <cell r="CA272" t="str">
            <v>3G</v>
          </cell>
        </row>
        <row r="273">
          <cell r="B273" t="str">
            <v>Activa</v>
          </cell>
          <cell r="F273">
            <v>333</v>
          </cell>
          <cell r="G273" t="str">
            <v>RM-0905</v>
          </cell>
          <cell r="H273" t="str">
            <v>PD518</v>
          </cell>
          <cell r="J273" t="str">
            <v>E-18-157-OP-10</v>
          </cell>
          <cell r="L273" t="str">
            <v>ÑUÑOA</v>
          </cell>
          <cell r="M273" t="str">
            <v>Parada 4 / (M) Plaza Egaña</v>
          </cell>
          <cell r="N273" t="str">
            <v>NO</v>
          </cell>
          <cell r="O273" t="str">
            <v>U5</v>
          </cell>
          <cell r="U273">
            <v>0.27083333333333331</v>
          </cell>
          <cell r="V273">
            <v>0.875</v>
          </cell>
          <cell r="W273" t="str">
            <v>-</v>
          </cell>
          <cell r="X273" t="str">
            <v>-</v>
          </cell>
          <cell r="Y273" t="str">
            <v>-</v>
          </cell>
          <cell r="Z273" t="str">
            <v>-</v>
          </cell>
          <cell r="AA273" t="str">
            <v>-</v>
          </cell>
          <cell r="AB273" t="str">
            <v>-</v>
          </cell>
          <cell r="AD273" t="str">
            <v>-</v>
          </cell>
          <cell r="AE273" t="str">
            <v>-</v>
          </cell>
          <cell r="AF273" t="str">
            <v>-</v>
          </cell>
          <cell r="AG273" t="str">
            <v>-</v>
          </cell>
          <cell r="AH273" t="str">
            <v>-</v>
          </cell>
          <cell r="AI273" t="str">
            <v>-</v>
          </cell>
          <cell r="AJ273" t="str">
            <v>-</v>
          </cell>
          <cell r="AK273" t="str">
            <v>-</v>
          </cell>
          <cell r="AM273" t="str">
            <v>-</v>
          </cell>
          <cell r="AN273" t="str">
            <v>-</v>
          </cell>
          <cell r="AO273" t="str">
            <v>-</v>
          </cell>
          <cell r="AP273" t="str">
            <v>-</v>
          </cell>
          <cell r="AQ273" t="str">
            <v>-</v>
          </cell>
          <cell r="AR273" t="str">
            <v>-</v>
          </cell>
          <cell r="AS273" t="str">
            <v>-</v>
          </cell>
          <cell r="AT273" t="str">
            <v>-</v>
          </cell>
          <cell r="AV273" t="str">
            <v>505R</v>
          </cell>
          <cell r="AW273" t="str">
            <v>513R</v>
          </cell>
          <cell r="AX273" t="str">
            <v>513vI</v>
          </cell>
          <cell r="BQ273">
            <v>2</v>
          </cell>
          <cell r="BT273">
            <v>3</v>
          </cell>
          <cell r="BU273">
            <v>42881</v>
          </cell>
          <cell r="BV273">
            <v>42881</v>
          </cell>
          <cell r="BW273">
            <v>353883.33</v>
          </cell>
          <cell r="BX273">
            <v>6297344.7599999998</v>
          </cell>
          <cell r="BY273" t="str">
            <v>ZONA PAGA V278</v>
          </cell>
          <cell r="BZ273" t="str">
            <v>500 Validadores</v>
          </cell>
          <cell r="CA273" t="str">
            <v>3G</v>
          </cell>
        </row>
        <row r="274">
          <cell r="B274" t="str">
            <v>Activa</v>
          </cell>
          <cell r="F274">
            <v>334</v>
          </cell>
          <cell r="G274" t="str">
            <v>RM-0906</v>
          </cell>
          <cell r="H274" t="str">
            <v>PG1585 (Sólo andén 3)</v>
          </cell>
          <cell r="J274" t="str">
            <v>I-26-228-NS-3</v>
          </cell>
          <cell r="L274" t="str">
            <v>LA CISTERNA</v>
          </cell>
          <cell r="M274" t="str">
            <v>Parada  / Est. Intermodal   Lo Ovalle</v>
          </cell>
          <cell r="N274" t="str">
            <v>NO</v>
          </cell>
          <cell r="O274" t="str">
            <v>U3</v>
          </cell>
          <cell r="U274">
            <v>0.54166666666666663</v>
          </cell>
          <cell r="V274">
            <v>0.95833333333333337</v>
          </cell>
          <cell r="W274" t="str">
            <v>-</v>
          </cell>
          <cell r="X274" t="str">
            <v>-</v>
          </cell>
          <cell r="Y274">
            <v>0.54166666666666663</v>
          </cell>
          <cell r="Z274">
            <v>0.95833333333333337</v>
          </cell>
          <cell r="AA274" t="str">
            <v>-</v>
          </cell>
          <cell r="AB274" t="str">
            <v>-</v>
          </cell>
          <cell r="AC274">
            <v>43160</v>
          </cell>
          <cell r="AD274" t="str">
            <v>-</v>
          </cell>
          <cell r="AE274" t="str">
            <v>-</v>
          </cell>
          <cell r="AF274" t="str">
            <v>-</v>
          </cell>
          <cell r="AG274" t="str">
            <v>-</v>
          </cell>
          <cell r="AH274" t="str">
            <v>-</v>
          </cell>
          <cell r="AI274" t="str">
            <v>-</v>
          </cell>
          <cell r="AJ274" t="str">
            <v>-</v>
          </cell>
          <cell r="AK274" t="str">
            <v>-</v>
          </cell>
          <cell r="AM274" t="str">
            <v>-</v>
          </cell>
          <cell r="AN274" t="str">
            <v>-</v>
          </cell>
          <cell r="AO274" t="str">
            <v>-</v>
          </cell>
          <cell r="AP274" t="str">
            <v>-</v>
          </cell>
          <cell r="AQ274" t="str">
            <v>-</v>
          </cell>
          <cell r="AR274" t="str">
            <v>-</v>
          </cell>
          <cell r="AS274" t="str">
            <v>-</v>
          </cell>
          <cell r="AT274" t="str">
            <v>-</v>
          </cell>
          <cell r="AV274" t="str">
            <v>E02I</v>
          </cell>
          <cell r="AW274" t="str">
            <v>E03I</v>
          </cell>
          <cell r="BQ274">
            <v>1</v>
          </cell>
          <cell r="BU274">
            <v>42884</v>
          </cell>
          <cell r="BV274">
            <v>42884</v>
          </cell>
          <cell r="BW274">
            <v>345927.99</v>
          </cell>
          <cell r="BX274">
            <v>6290128.9699999997</v>
          </cell>
          <cell r="BY274" t="str">
            <v>ZONA PAGA V278</v>
          </cell>
          <cell r="BZ274" t="str">
            <v>500 Validadores</v>
          </cell>
          <cell r="CA274" t="str">
            <v>3G</v>
          </cell>
        </row>
        <row r="275">
          <cell r="B275" t="str">
            <v>Activa</v>
          </cell>
          <cell r="F275">
            <v>335</v>
          </cell>
          <cell r="G275" t="str">
            <v>RM-0907</v>
          </cell>
          <cell r="H275" t="str">
            <v>PF97</v>
          </cell>
          <cell r="J275" t="str">
            <v>T-34-270-SN-10</v>
          </cell>
          <cell r="L275" t="str">
            <v>PUENTE ALTO</v>
          </cell>
          <cell r="M275" t="str">
            <v>Parada 2 / (M) Las Mercedes</v>
          </cell>
          <cell r="N275" t="str">
            <v>SI</v>
          </cell>
          <cell r="O275" t="str">
            <v>U7</v>
          </cell>
          <cell r="P275" t="str">
            <v>U2</v>
          </cell>
          <cell r="U275">
            <v>0.60416666666666663</v>
          </cell>
          <cell r="V275">
            <v>0.9375</v>
          </cell>
          <cell r="W275" t="str">
            <v>-</v>
          </cell>
          <cell r="X275" t="str">
            <v>-</v>
          </cell>
          <cell r="Y275" t="str">
            <v>-</v>
          </cell>
          <cell r="Z275" t="str">
            <v>-</v>
          </cell>
          <cell r="AA275" t="str">
            <v>-</v>
          </cell>
          <cell r="AB275" t="str">
            <v>-</v>
          </cell>
          <cell r="AD275" t="str">
            <v>-</v>
          </cell>
          <cell r="AE275" t="str">
            <v>-</v>
          </cell>
          <cell r="AF275" t="str">
            <v>-</v>
          </cell>
          <cell r="AG275" t="str">
            <v>-</v>
          </cell>
          <cell r="AH275" t="str">
            <v>-</v>
          </cell>
          <cell r="AI275" t="str">
            <v>-</v>
          </cell>
          <cell r="AJ275" t="str">
            <v>-</v>
          </cell>
          <cell r="AK275" t="str">
            <v>-</v>
          </cell>
          <cell r="AM275" t="str">
            <v>-</v>
          </cell>
          <cell r="AN275" t="str">
            <v>-</v>
          </cell>
          <cell r="AO275" t="str">
            <v>-</v>
          </cell>
          <cell r="AP275" t="str">
            <v>-</v>
          </cell>
          <cell r="AQ275" t="str">
            <v>-</v>
          </cell>
          <cell r="AR275" t="str">
            <v>-</v>
          </cell>
          <cell r="AS275" t="str">
            <v>-</v>
          </cell>
          <cell r="AT275" t="str">
            <v>-</v>
          </cell>
          <cell r="AV275" t="str">
            <v>F01R</v>
          </cell>
          <cell r="AW275" t="str">
            <v>F10I</v>
          </cell>
          <cell r="AX275" t="str">
            <v>F13I</v>
          </cell>
          <cell r="AY275" t="str">
            <v>F15I</v>
          </cell>
          <cell r="AZ275" t="str">
            <v>F16R</v>
          </cell>
          <cell r="BA275" t="str">
            <v>F19I</v>
          </cell>
          <cell r="BB275" t="str">
            <v>F25R</v>
          </cell>
          <cell r="BC275" t="str">
            <v>F29R</v>
          </cell>
          <cell r="BD275" t="str">
            <v>213eR</v>
          </cell>
          <cell r="BE275" t="str">
            <v>205R</v>
          </cell>
          <cell r="BF275" t="str">
            <v>210R</v>
          </cell>
          <cell r="BG275" t="str">
            <v>205eR</v>
          </cell>
          <cell r="BQ275">
            <v>2</v>
          </cell>
          <cell r="BT275">
            <v>4</v>
          </cell>
          <cell r="BU275">
            <v>42893</v>
          </cell>
          <cell r="BV275">
            <v>42893</v>
          </cell>
          <cell r="BW275">
            <v>353641.92</v>
          </cell>
          <cell r="BX275">
            <v>6280976.9900000002</v>
          </cell>
          <cell r="BY275" t="str">
            <v>ZONA PAGA V285</v>
          </cell>
          <cell r="BZ275" t="str">
            <v>500 Validadores</v>
          </cell>
          <cell r="CA275" t="str">
            <v>3G</v>
          </cell>
        </row>
        <row r="276">
          <cell r="B276" t="str">
            <v>Activa</v>
          </cell>
          <cell r="F276">
            <v>336</v>
          </cell>
          <cell r="G276" t="str">
            <v>RM-0908</v>
          </cell>
          <cell r="H276" t="str">
            <v>PE1318</v>
          </cell>
          <cell r="J276" t="str">
            <v>E-22-205-SN-34</v>
          </cell>
          <cell r="L276" t="str">
            <v>LA GRANJA</v>
          </cell>
          <cell r="M276" t="str">
            <v>Parada 11 / (M) Santa Rosa</v>
          </cell>
          <cell r="N276" t="str">
            <v>NO</v>
          </cell>
          <cell r="O276" t="str">
            <v>U3</v>
          </cell>
          <cell r="U276">
            <v>0.625</v>
          </cell>
          <cell r="V276">
            <v>0.875</v>
          </cell>
          <cell r="W276" t="str">
            <v>-</v>
          </cell>
          <cell r="X276" t="str">
            <v>-</v>
          </cell>
          <cell r="Y276" t="str">
            <v>-</v>
          </cell>
          <cell r="Z276" t="str">
            <v>-</v>
          </cell>
          <cell r="AA276" t="str">
            <v>-</v>
          </cell>
          <cell r="AB276" t="str">
            <v>-</v>
          </cell>
          <cell r="AD276" t="str">
            <v>-</v>
          </cell>
          <cell r="AE276" t="str">
            <v>-</v>
          </cell>
          <cell r="AF276" t="str">
            <v>-</v>
          </cell>
          <cell r="AG276" t="str">
            <v>-</v>
          </cell>
          <cell r="AH276" t="str">
            <v>-</v>
          </cell>
          <cell r="AI276" t="str">
            <v>-</v>
          </cell>
          <cell r="AJ276" t="str">
            <v>-</v>
          </cell>
          <cell r="AK276" t="str">
            <v>-</v>
          </cell>
          <cell r="AM276" t="str">
            <v>-</v>
          </cell>
          <cell r="AN276" t="str">
            <v>-</v>
          </cell>
          <cell r="AO276" t="str">
            <v>-</v>
          </cell>
          <cell r="AP276" t="str">
            <v>-</v>
          </cell>
          <cell r="AQ276" t="str">
            <v>-</v>
          </cell>
          <cell r="AR276" t="str">
            <v>-</v>
          </cell>
          <cell r="AS276" t="str">
            <v>-</v>
          </cell>
          <cell r="AT276" t="str">
            <v>-</v>
          </cell>
          <cell r="AV276" t="str">
            <v>E01R</v>
          </cell>
          <cell r="AW276" t="str">
            <v>E09I</v>
          </cell>
          <cell r="AX276" t="str">
            <v>E09R</v>
          </cell>
          <cell r="AY276" t="str">
            <v>E11I</v>
          </cell>
          <cell r="AZ276" t="str">
            <v>E16R</v>
          </cell>
          <cell r="BQ276">
            <v>2</v>
          </cell>
          <cell r="BU276">
            <v>42905</v>
          </cell>
          <cell r="BV276">
            <v>42905</v>
          </cell>
          <cell r="BW276">
            <v>348312.64</v>
          </cell>
          <cell r="BX276">
            <v>6287277.4800000004</v>
          </cell>
          <cell r="BY276" t="str">
            <v>ZONA PAGA V285</v>
          </cell>
          <cell r="BZ276" t="str">
            <v>Contrato Directo Sonda</v>
          </cell>
          <cell r="CA276" t="str">
            <v>3G</v>
          </cell>
        </row>
        <row r="277">
          <cell r="B277" t="str">
            <v>Eliminada</v>
          </cell>
          <cell r="F277">
            <v>337</v>
          </cell>
          <cell r="G277" t="str">
            <v>RM-0909</v>
          </cell>
          <cell r="H277" t="str">
            <v>PA15</v>
          </cell>
          <cell r="J277" t="str">
            <v>T-20-176-SN-40</v>
          </cell>
          <cell r="L277" t="str">
            <v>SANTIAGO</v>
          </cell>
          <cell r="M277" t="str">
            <v>Parada  / Estadio   Victor Jara</v>
          </cell>
          <cell r="N277" t="str">
            <v>SI</v>
          </cell>
          <cell r="O277" t="str">
            <v>U3</v>
          </cell>
          <cell r="P277" t="str">
            <v>U5</v>
          </cell>
          <cell r="U277">
            <v>0.66666666666666663</v>
          </cell>
          <cell r="V277">
            <v>0.875</v>
          </cell>
          <cell r="W277" t="str">
            <v>-</v>
          </cell>
          <cell r="X277" t="str">
            <v>-</v>
          </cell>
          <cell r="Y277" t="str">
            <v>-</v>
          </cell>
          <cell r="Z277" t="str">
            <v>-</v>
          </cell>
          <cell r="AA277" t="str">
            <v>-</v>
          </cell>
          <cell r="AB277" t="str">
            <v>-</v>
          </cell>
          <cell r="AD277" t="str">
            <v>-</v>
          </cell>
          <cell r="AE277" t="str">
            <v>-</v>
          </cell>
          <cell r="AF277" t="str">
            <v>-</v>
          </cell>
          <cell r="AG277" t="str">
            <v>-</v>
          </cell>
          <cell r="AH277" t="str">
            <v>-</v>
          </cell>
          <cell r="AI277" t="str">
            <v>-</v>
          </cell>
          <cell r="AJ277" t="str">
            <v>-</v>
          </cell>
          <cell r="AK277" t="str">
            <v>-</v>
          </cell>
          <cell r="AM277" t="str">
            <v>-</v>
          </cell>
          <cell r="AN277" t="str">
            <v>-</v>
          </cell>
          <cell r="AO277" t="str">
            <v>-</v>
          </cell>
          <cell r="AP277" t="str">
            <v>-</v>
          </cell>
          <cell r="AQ277" t="str">
            <v>-</v>
          </cell>
          <cell r="AR277" t="str">
            <v>-</v>
          </cell>
          <cell r="AS277" t="str">
            <v>-</v>
          </cell>
          <cell r="AT277" t="str">
            <v>-</v>
          </cell>
          <cell r="AV277" t="str">
            <v>345I</v>
          </cell>
          <cell r="AW277" t="str">
            <v>I09R</v>
          </cell>
          <cell r="AX277" t="str">
            <v>I09eR</v>
          </cell>
          <cell r="AY277" t="str">
            <v>I14R</v>
          </cell>
          <cell r="AZ277" t="str">
            <v>I17I</v>
          </cell>
          <cell r="BA277" t="str">
            <v>I18I</v>
          </cell>
          <cell r="BQ277">
            <v>2</v>
          </cell>
          <cell r="BU277">
            <v>42905</v>
          </cell>
          <cell r="BV277">
            <v>42905</v>
          </cell>
          <cell r="BW277">
            <v>344279.18</v>
          </cell>
          <cell r="BX277">
            <v>6297518.6100000003</v>
          </cell>
          <cell r="BY277" t="str">
            <v>ZONA PAGA V285</v>
          </cell>
          <cell r="BZ277" t="str">
            <v>Contrato Directo Sonda</v>
          </cell>
          <cell r="CA277" t="str">
            <v>3G</v>
          </cell>
        </row>
        <row r="278">
          <cell r="B278" t="str">
            <v>Eliminada</v>
          </cell>
          <cell r="F278">
            <v>338</v>
          </cell>
          <cell r="G278" t="str">
            <v>RM-0910</v>
          </cell>
          <cell r="H278" t="str">
            <v>PA367</v>
          </cell>
          <cell r="J278" t="str">
            <v>E-20-53-OP-125</v>
          </cell>
          <cell r="L278" t="str">
            <v>SANTIAGO</v>
          </cell>
          <cell r="M278" t="str">
            <v>Parada 3 / (M) Estación Central</v>
          </cell>
          <cell r="N278" t="str">
            <v>SI</v>
          </cell>
          <cell r="O278" t="str">
            <v>U3</v>
          </cell>
          <cell r="P278" t="str">
            <v>U5</v>
          </cell>
          <cell r="U278">
            <v>0.66666666666666663</v>
          </cell>
          <cell r="V278">
            <v>0.875</v>
          </cell>
          <cell r="W278" t="str">
            <v>-</v>
          </cell>
          <cell r="X278" t="str">
            <v>-</v>
          </cell>
          <cell r="Y278" t="str">
            <v>-</v>
          </cell>
          <cell r="Z278" t="str">
            <v>-</v>
          </cell>
          <cell r="AA278" t="str">
            <v>-</v>
          </cell>
          <cell r="AB278" t="str">
            <v>-</v>
          </cell>
          <cell r="AD278" t="str">
            <v>-</v>
          </cell>
          <cell r="AE278" t="str">
            <v>-</v>
          </cell>
          <cell r="AF278" t="str">
            <v>-</v>
          </cell>
          <cell r="AG278" t="str">
            <v>-</v>
          </cell>
          <cell r="AH278" t="str">
            <v>-</v>
          </cell>
          <cell r="AI278" t="str">
            <v>-</v>
          </cell>
          <cell r="AJ278" t="str">
            <v>-</v>
          </cell>
          <cell r="AK278" t="str">
            <v>-</v>
          </cell>
          <cell r="AM278" t="str">
            <v>-</v>
          </cell>
          <cell r="AN278" t="str">
            <v>-</v>
          </cell>
          <cell r="AO278" t="str">
            <v>-</v>
          </cell>
          <cell r="AP278" t="str">
            <v>-</v>
          </cell>
          <cell r="AQ278" t="str">
            <v>-</v>
          </cell>
          <cell r="AR278" t="str">
            <v>-</v>
          </cell>
          <cell r="AS278" t="str">
            <v>-</v>
          </cell>
          <cell r="AT278" t="str">
            <v>-</v>
          </cell>
          <cell r="AV278" t="str">
            <v>I09R</v>
          </cell>
          <cell r="AW278" t="str">
            <v>I09ER</v>
          </cell>
          <cell r="AX278" t="str">
            <v>I14R</v>
          </cell>
          <cell r="BQ278">
            <v>2</v>
          </cell>
          <cell r="BU278">
            <v>42905</v>
          </cell>
          <cell r="BV278">
            <v>42905</v>
          </cell>
          <cell r="BW278">
            <v>344099.93</v>
          </cell>
          <cell r="BX278">
            <v>6297543.5300000003</v>
          </cell>
          <cell r="BY278" t="str">
            <v>ZONA PAGA V285</v>
          </cell>
          <cell r="BZ278" t="str">
            <v>Contrato Directo Sonda</v>
          </cell>
          <cell r="CA278" t="str">
            <v>3G</v>
          </cell>
        </row>
        <row r="279">
          <cell r="B279" t="str">
            <v>Activa</v>
          </cell>
          <cell r="F279">
            <v>339</v>
          </cell>
          <cell r="G279" t="str">
            <v>RM-0911</v>
          </cell>
          <cell r="H279" t="str">
            <v>PF761</v>
          </cell>
          <cell r="J279" t="str">
            <v>L-34-30-33-OP</v>
          </cell>
          <cell r="L279" t="str">
            <v>PUENTE ALTO</v>
          </cell>
          <cell r="M279" t="str">
            <v>Parada 4 / Paradero 38   Av.Vicuña Mackenna</v>
          </cell>
          <cell r="N279" t="str">
            <v>NO</v>
          </cell>
          <cell r="O279" t="str">
            <v>U7</v>
          </cell>
          <cell r="U279">
            <v>0.70833333333333337</v>
          </cell>
          <cell r="V279">
            <v>0.9375</v>
          </cell>
          <cell r="W279" t="str">
            <v>-</v>
          </cell>
          <cell r="X279" t="str">
            <v>-</v>
          </cell>
          <cell r="Y279" t="str">
            <v>-</v>
          </cell>
          <cell r="Z279" t="str">
            <v>-</v>
          </cell>
          <cell r="AA279" t="str">
            <v>-</v>
          </cell>
          <cell r="AB279" t="str">
            <v>-</v>
          </cell>
          <cell r="AD279" t="str">
            <v>-</v>
          </cell>
          <cell r="AE279" t="str">
            <v>-</v>
          </cell>
          <cell r="AF279" t="str">
            <v>-</v>
          </cell>
          <cell r="AG279" t="str">
            <v>-</v>
          </cell>
          <cell r="AH279" t="str">
            <v>-</v>
          </cell>
          <cell r="AI279" t="str">
            <v>-</v>
          </cell>
          <cell r="AJ279" t="str">
            <v>-</v>
          </cell>
          <cell r="AK279" t="str">
            <v>-</v>
          </cell>
          <cell r="AM279" t="str">
            <v>-</v>
          </cell>
          <cell r="AN279" t="str">
            <v>-</v>
          </cell>
          <cell r="AO279" t="str">
            <v>-</v>
          </cell>
          <cell r="AP279" t="str">
            <v>-</v>
          </cell>
          <cell r="AQ279" t="str">
            <v>-</v>
          </cell>
          <cell r="AR279" t="str">
            <v>-</v>
          </cell>
          <cell r="AS279" t="str">
            <v>-</v>
          </cell>
          <cell r="AT279" t="str">
            <v>-</v>
          </cell>
          <cell r="AV279" t="str">
            <v>F02I</v>
          </cell>
          <cell r="AW279" t="str">
            <v>F29I</v>
          </cell>
          <cell r="BQ279">
            <v>1</v>
          </cell>
          <cell r="BT279">
            <v>3</v>
          </cell>
          <cell r="BU279">
            <v>42914</v>
          </cell>
          <cell r="BV279">
            <v>42914</v>
          </cell>
          <cell r="BW279">
            <v>353617.19</v>
          </cell>
          <cell r="BX279">
            <v>6280748.46</v>
          </cell>
          <cell r="BY279" t="str">
            <v>ZONA PAGA V285</v>
          </cell>
          <cell r="BZ279" t="str">
            <v>Contrato Directo Sonda</v>
          </cell>
          <cell r="CA279" t="str">
            <v>3G</v>
          </cell>
        </row>
        <row r="280">
          <cell r="B280" t="str">
            <v>Eliminada</v>
          </cell>
          <cell r="F280">
            <v>340</v>
          </cell>
          <cell r="H280" t="str">
            <v>PJ1604</v>
          </cell>
          <cell r="J280" t="str">
            <v>T-10-71-OP-4</v>
          </cell>
          <cell r="L280" t="str">
            <v>PUDAHUEL</v>
          </cell>
          <cell r="M280" t="str">
            <v>Parada 6 / (M) Pudahuel</v>
          </cell>
          <cell r="N280" t="str">
            <v>NO</v>
          </cell>
          <cell r="O280" t="str">
            <v>U5</v>
          </cell>
          <cell r="U280">
            <v>0.27083333333333331</v>
          </cell>
          <cell r="V280">
            <v>0.4375</v>
          </cell>
          <cell r="W280">
            <v>0.6875</v>
          </cell>
          <cell r="X280">
            <v>0.89583333333333337</v>
          </cell>
          <cell r="Y280" t="str">
            <v>-</v>
          </cell>
          <cell r="Z280" t="str">
            <v>-</v>
          </cell>
          <cell r="AA280" t="str">
            <v>-</v>
          </cell>
          <cell r="AB280" t="str">
            <v>-</v>
          </cell>
          <cell r="AD280" t="str">
            <v>-</v>
          </cell>
          <cell r="AE280" t="str">
            <v>-</v>
          </cell>
          <cell r="AF280" t="str">
            <v>-</v>
          </cell>
          <cell r="AG280" t="str">
            <v>-</v>
          </cell>
          <cell r="AH280" t="str">
            <v>-</v>
          </cell>
          <cell r="AI280" t="str">
            <v>-</v>
          </cell>
          <cell r="AJ280" t="str">
            <v>-</v>
          </cell>
          <cell r="AK280" t="str">
            <v>-</v>
          </cell>
          <cell r="AM280" t="str">
            <v>-</v>
          </cell>
          <cell r="AN280" t="str">
            <v>-</v>
          </cell>
          <cell r="AO280" t="str">
            <v>-</v>
          </cell>
          <cell r="AP280" t="str">
            <v>-</v>
          </cell>
          <cell r="AQ280" t="str">
            <v>-</v>
          </cell>
          <cell r="AR280" t="str">
            <v>-</v>
          </cell>
          <cell r="AS280" t="str">
            <v>-</v>
          </cell>
          <cell r="AT280" t="str">
            <v>-</v>
          </cell>
          <cell r="AV280" t="str">
            <v>511R</v>
          </cell>
          <cell r="AW280" t="str">
            <v>J07I</v>
          </cell>
          <cell r="AX280" t="str">
            <v>J07CI</v>
          </cell>
          <cell r="AY280" t="str">
            <v>J07EI</v>
          </cell>
          <cell r="AZ280" t="str">
            <v>J15CR</v>
          </cell>
          <cell r="BA280" t="str">
            <v>J20I</v>
          </cell>
          <cell r="BQ280">
            <v>3</v>
          </cell>
          <cell r="BU280">
            <v>42921</v>
          </cell>
          <cell r="BV280">
            <v>42921</v>
          </cell>
          <cell r="BW280">
            <v>338110.93</v>
          </cell>
          <cell r="BX280">
            <v>6298072.3300000001</v>
          </cell>
          <cell r="BY280" t="str">
            <v>ZONA PAGA V285</v>
          </cell>
          <cell r="BZ280" t="str">
            <v>500 Validadores</v>
          </cell>
        </row>
        <row r="281">
          <cell r="B281" t="str">
            <v>Activa</v>
          </cell>
          <cell r="F281">
            <v>341</v>
          </cell>
          <cell r="G281" t="str">
            <v>RM-0913</v>
          </cell>
          <cell r="H281" t="str">
            <v>PA264</v>
          </cell>
          <cell r="J281" t="str">
            <v>T-20-73-OP-45</v>
          </cell>
          <cell r="L281" t="str">
            <v>SANTIAGO</v>
          </cell>
          <cell r="M281" t="str">
            <v>Parada 2 / (M) Santa Ana</v>
          </cell>
          <cell r="N281" t="str">
            <v>NO</v>
          </cell>
          <cell r="O281" t="str">
            <v>U5</v>
          </cell>
          <cell r="U281">
            <v>0.625</v>
          </cell>
          <cell r="V281">
            <v>0.89583333333333337</v>
          </cell>
          <cell r="W281" t="str">
            <v>-</v>
          </cell>
          <cell r="X281" t="str">
            <v>-</v>
          </cell>
          <cell r="Y281" t="str">
            <v>-</v>
          </cell>
          <cell r="Z281" t="str">
            <v>-</v>
          </cell>
          <cell r="AA281" t="str">
            <v>-</v>
          </cell>
          <cell r="AB281" t="str">
            <v>-</v>
          </cell>
          <cell r="AD281">
            <v>0.29166666666666669</v>
          </cell>
          <cell r="AE281" t="str">
            <v xml:space="preserve"> 20:30</v>
          </cell>
          <cell r="AF281" t="str">
            <v>-</v>
          </cell>
          <cell r="AG281" t="str">
            <v>-</v>
          </cell>
          <cell r="AH281" t="str">
            <v>-</v>
          </cell>
          <cell r="AI281" t="str">
            <v>-</v>
          </cell>
          <cell r="AJ281" t="str">
            <v>-</v>
          </cell>
          <cell r="AK281" t="str">
            <v>-</v>
          </cell>
          <cell r="AM281" t="str">
            <v>-</v>
          </cell>
          <cell r="AN281" t="str">
            <v>-</v>
          </cell>
          <cell r="AO281" t="str">
            <v>-</v>
          </cell>
          <cell r="AP281" t="str">
            <v>-</v>
          </cell>
          <cell r="AQ281" t="str">
            <v>-</v>
          </cell>
          <cell r="AR281" t="str">
            <v>-</v>
          </cell>
          <cell r="AS281" t="str">
            <v>-</v>
          </cell>
          <cell r="AT281" t="str">
            <v>-</v>
          </cell>
          <cell r="AV281" t="str">
            <v>504R</v>
          </cell>
          <cell r="AW281" t="str">
            <v>505R</v>
          </cell>
          <cell r="AX281" t="str">
            <v>508R</v>
          </cell>
          <cell r="AY281" t="str">
            <v>514R</v>
          </cell>
          <cell r="BQ281">
            <v>2</v>
          </cell>
          <cell r="BT281">
            <v>3</v>
          </cell>
          <cell r="BU281">
            <v>42921</v>
          </cell>
          <cell r="BV281">
            <v>42921</v>
          </cell>
          <cell r="BW281">
            <v>345937.4</v>
          </cell>
          <cell r="BX281">
            <v>6299054.7000000002</v>
          </cell>
          <cell r="BY281" t="str">
            <v>ZONA PAGA V285</v>
          </cell>
          <cell r="BZ281" t="str">
            <v>Contrato Directo Sonda</v>
          </cell>
          <cell r="CA281" t="str">
            <v>3G</v>
          </cell>
        </row>
        <row r="282">
          <cell r="B282" t="str">
            <v>Eliminada</v>
          </cell>
          <cell r="F282">
            <v>342</v>
          </cell>
          <cell r="G282" t="str">
            <v>RM-0914</v>
          </cell>
          <cell r="H282" t="str">
            <v>PB1576</v>
          </cell>
          <cell r="J282" t="str">
            <v>T-4-19-NS-100</v>
          </cell>
          <cell r="L282" t="str">
            <v>RECOLETA</v>
          </cell>
          <cell r="M282" t="str">
            <v>Parada 1 / Recoleta   Franciscana</v>
          </cell>
          <cell r="N282" t="str">
            <v>NO</v>
          </cell>
          <cell r="O282" t="str">
            <v>U5</v>
          </cell>
          <cell r="U282">
            <v>0.625</v>
          </cell>
          <cell r="V282">
            <v>0.85416666666666663</v>
          </cell>
          <cell r="W282" t="str">
            <v>-</v>
          </cell>
          <cell r="X282" t="str">
            <v>-</v>
          </cell>
          <cell r="Y282" t="str">
            <v>-</v>
          </cell>
          <cell r="Z282" t="str">
            <v>-</v>
          </cell>
          <cell r="AA282" t="str">
            <v>-</v>
          </cell>
          <cell r="AB282" t="str">
            <v>-</v>
          </cell>
          <cell r="AD282" t="str">
            <v>-</v>
          </cell>
          <cell r="AE282" t="str">
            <v>-</v>
          </cell>
          <cell r="AF282" t="str">
            <v>-</v>
          </cell>
          <cell r="AG282" t="str">
            <v>-</v>
          </cell>
          <cell r="AH282" t="str">
            <v>-</v>
          </cell>
          <cell r="AI282" t="str">
            <v>-</v>
          </cell>
          <cell r="AJ282" t="str">
            <v>-</v>
          </cell>
          <cell r="AK282" t="str">
            <v>-</v>
          </cell>
          <cell r="AM282" t="str">
            <v>-</v>
          </cell>
          <cell r="AN282" t="str">
            <v>-</v>
          </cell>
          <cell r="AO282" t="str">
            <v>-</v>
          </cell>
          <cell r="AP282" t="str">
            <v>-</v>
          </cell>
          <cell r="AQ282" t="str">
            <v>-</v>
          </cell>
          <cell r="AR282" t="str">
            <v>-</v>
          </cell>
          <cell r="AS282" t="str">
            <v>-</v>
          </cell>
          <cell r="AT282" t="str">
            <v>-</v>
          </cell>
          <cell r="AV282" t="str">
            <v>502R</v>
          </cell>
          <cell r="AW282" t="str">
            <v>503R</v>
          </cell>
          <cell r="BQ282">
            <v>2</v>
          </cell>
          <cell r="BT282">
            <v>4</v>
          </cell>
          <cell r="BU282">
            <v>42947</v>
          </cell>
          <cell r="BV282">
            <v>42947</v>
          </cell>
          <cell r="BW282">
            <v>346744.24</v>
          </cell>
          <cell r="BX282">
            <v>6299558.2000000002</v>
          </cell>
          <cell r="BY282" t="str">
            <v>ZONA PAGA V286</v>
          </cell>
          <cell r="BZ282" t="str">
            <v>Contrato Directo Sonda</v>
          </cell>
          <cell r="CA282" t="str">
            <v>3G</v>
          </cell>
        </row>
        <row r="283">
          <cell r="B283" t="str">
            <v>Activa</v>
          </cell>
          <cell r="F283">
            <v>343</v>
          </cell>
          <cell r="G283" t="str">
            <v>RM-0915</v>
          </cell>
          <cell r="H283" t="str">
            <v>PJ96</v>
          </cell>
          <cell r="J283" t="str">
            <v>L-9-7-63-PO</v>
          </cell>
          <cell r="L283" t="str">
            <v>LO PRADO</v>
          </cell>
          <cell r="M283" t="str">
            <v>Parada 5 / (M) Pajaritos</v>
          </cell>
          <cell r="N283" t="str">
            <v>NO</v>
          </cell>
          <cell r="O283" t="str">
            <v>U5</v>
          </cell>
          <cell r="U283">
            <v>0.25</v>
          </cell>
          <cell r="V283">
            <v>0.58333333333333337</v>
          </cell>
          <cell r="W283" t="str">
            <v>-</v>
          </cell>
          <cell r="X283" t="str">
            <v>-</v>
          </cell>
          <cell r="Y283" t="str">
            <v>-</v>
          </cell>
          <cell r="Z283" t="str">
            <v>-</v>
          </cell>
          <cell r="AA283" t="str">
            <v>-</v>
          </cell>
          <cell r="AB283" t="str">
            <v>-</v>
          </cell>
          <cell r="AD283" t="str">
            <v>-</v>
          </cell>
          <cell r="AE283" t="str">
            <v>-</v>
          </cell>
          <cell r="AF283" t="str">
            <v>-</v>
          </cell>
          <cell r="AG283" t="str">
            <v>-</v>
          </cell>
          <cell r="AH283" t="str">
            <v>-</v>
          </cell>
          <cell r="AI283" t="str">
            <v>-</v>
          </cell>
          <cell r="AJ283" t="str">
            <v>-</v>
          </cell>
          <cell r="AK283" t="str">
            <v>-</v>
          </cell>
          <cell r="AM283" t="str">
            <v>-</v>
          </cell>
          <cell r="AN283" t="str">
            <v>-</v>
          </cell>
          <cell r="AO283" t="str">
            <v>-</v>
          </cell>
          <cell r="AP283" t="str">
            <v>-</v>
          </cell>
          <cell r="AQ283" t="str">
            <v>-</v>
          </cell>
          <cell r="AR283" t="str">
            <v>-</v>
          </cell>
          <cell r="AS283" t="str">
            <v>-</v>
          </cell>
          <cell r="AT283" t="str">
            <v>-</v>
          </cell>
          <cell r="AV283" t="str">
            <v>510I</v>
          </cell>
          <cell r="AW283" t="str">
            <v>516I</v>
          </cell>
          <cell r="AX283" t="str">
            <v>J06R</v>
          </cell>
          <cell r="AY283" t="str">
            <v>J11R</v>
          </cell>
          <cell r="AZ283" t="str">
            <v>J12I</v>
          </cell>
          <cell r="BA283" t="str">
            <v>J17I</v>
          </cell>
          <cell r="BB283" t="str">
            <v>J17R</v>
          </cell>
          <cell r="BQ283">
            <v>2</v>
          </cell>
          <cell r="BT283">
            <v>3</v>
          </cell>
          <cell r="BU283">
            <v>42947</v>
          </cell>
          <cell r="BV283">
            <v>42947</v>
          </cell>
          <cell r="BW283">
            <v>340430.44</v>
          </cell>
          <cell r="BX283">
            <v>6296729.9900000002</v>
          </cell>
          <cell r="BY283" t="str">
            <v>ZONA PAGA V286</v>
          </cell>
          <cell r="BZ283" t="str">
            <v>Contrato Directo Sonda</v>
          </cell>
          <cell r="CA283" t="str">
            <v>3G</v>
          </cell>
        </row>
        <row r="284">
          <cell r="B284" t="str">
            <v>Activa</v>
          </cell>
          <cell r="F284">
            <v>344</v>
          </cell>
          <cell r="G284" t="str">
            <v>RM-0916</v>
          </cell>
          <cell r="H284" t="str">
            <v>PI230</v>
          </cell>
          <cell r="J284" t="str">
            <v>E-13-54-SN-5</v>
          </cell>
          <cell r="L284" t="str">
            <v>MAIPÚ</v>
          </cell>
          <cell r="M284" t="str">
            <v>Parada 2 / (M) Plaza   de Maipú</v>
          </cell>
          <cell r="N284" t="str">
            <v>SI</v>
          </cell>
          <cell r="O284" t="str">
            <v>U5</v>
          </cell>
          <cell r="P284" t="str">
            <v>U3</v>
          </cell>
          <cell r="U284">
            <v>0.27083333333333331</v>
          </cell>
          <cell r="V284">
            <v>0.875</v>
          </cell>
          <cell r="W284" t="str">
            <v>-</v>
          </cell>
          <cell r="X284" t="str">
            <v>-</v>
          </cell>
          <cell r="Y284" t="str">
            <v>-</v>
          </cell>
          <cell r="Z284" t="str">
            <v>-</v>
          </cell>
          <cell r="AA284" t="str">
            <v>-</v>
          </cell>
          <cell r="AB284" t="str">
            <v>-</v>
          </cell>
          <cell r="AD284">
            <v>0.29166666666666669</v>
          </cell>
          <cell r="AE284">
            <v>0.85416666666666663</v>
          </cell>
          <cell r="AF284" t="str">
            <v>-</v>
          </cell>
          <cell r="AG284" t="str">
            <v>-</v>
          </cell>
          <cell r="AH284" t="str">
            <v>-</v>
          </cell>
          <cell r="AI284" t="str">
            <v>-</v>
          </cell>
          <cell r="AJ284" t="str">
            <v>-</v>
          </cell>
          <cell r="AK284" t="str">
            <v>-</v>
          </cell>
          <cell r="AM284" t="str">
            <v>-</v>
          </cell>
          <cell r="AN284" t="str">
            <v>-</v>
          </cell>
          <cell r="AO284" t="str">
            <v>-</v>
          </cell>
          <cell r="AP284" t="str">
            <v>-</v>
          </cell>
          <cell r="AQ284" t="str">
            <v>-</v>
          </cell>
          <cell r="AR284" t="str">
            <v>-</v>
          </cell>
          <cell r="AS284" t="str">
            <v>-</v>
          </cell>
          <cell r="AT284" t="str">
            <v>-</v>
          </cell>
          <cell r="AV284" t="str">
            <v>I09I</v>
          </cell>
          <cell r="AW284" t="str">
            <v>I09cI</v>
          </cell>
          <cell r="AX284" t="str">
            <v>506I</v>
          </cell>
          <cell r="AY284" t="str">
            <v>506eI</v>
          </cell>
          <cell r="AZ284" t="str">
            <v>506vI</v>
          </cell>
          <cell r="BA284" t="str">
            <v>546eI</v>
          </cell>
          <cell r="BQ284">
            <v>2</v>
          </cell>
          <cell r="BU284">
            <v>42947</v>
          </cell>
          <cell r="BV284">
            <v>42947</v>
          </cell>
          <cell r="BW284">
            <v>336793.95</v>
          </cell>
          <cell r="BX284">
            <v>6290795.9400000004</v>
          </cell>
          <cell r="BY284" t="str">
            <v>ZONA PAGA V286</v>
          </cell>
          <cell r="BZ284" t="str">
            <v>Contrato Directo Sonda</v>
          </cell>
          <cell r="CA284" t="str">
            <v>3G</v>
          </cell>
        </row>
        <row r="285">
          <cell r="B285" t="str">
            <v>Activa</v>
          </cell>
          <cell r="F285">
            <v>345</v>
          </cell>
          <cell r="G285" t="str">
            <v>RM-0917</v>
          </cell>
          <cell r="H285" t="str">
            <v>PH29</v>
          </cell>
          <cell r="J285" t="str">
            <v>E-21-89-OP-35</v>
          </cell>
          <cell r="L285" t="str">
            <v>SAN JOAQUÍN</v>
          </cell>
          <cell r="M285" t="str">
            <v>Parada 2 / Departamental   Santa Rosa</v>
          </cell>
          <cell r="N285" t="str">
            <v>NO</v>
          </cell>
          <cell r="O285" t="str">
            <v>U1</v>
          </cell>
          <cell r="U285">
            <v>0.27083333333333331</v>
          </cell>
          <cell r="V285">
            <v>0.45833333333333331</v>
          </cell>
          <cell r="W285">
            <v>0.66666666666666663</v>
          </cell>
          <cell r="X285">
            <v>0.85416666666666663</v>
          </cell>
          <cell r="Y285" t="str">
            <v>-</v>
          </cell>
          <cell r="Z285" t="str">
            <v>-</v>
          </cell>
          <cell r="AA285" t="str">
            <v>-</v>
          </cell>
          <cell r="AB285" t="str">
            <v>-</v>
          </cell>
          <cell r="AD285" t="str">
            <v>-</v>
          </cell>
          <cell r="AE285" t="str">
            <v>-</v>
          </cell>
          <cell r="AF285" t="str">
            <v>-</v>
          </cell>
          <cell r="AG285" t="str">
            <v>-</v>
          </cell>
          <cell r="AH285" t="str">
            <v>-</v>
          </cell>
          <cell r="AI285" t="str">
            <v>-</v>
          </cell>
          <cell r="AJ285" t="str">
            <v>-</v>
          </cell>
          <cell r="AK285" t="str">
            <v>-</v>
          </cell>
          <cell r="AM285" t="str">
            <v>-</v>
          </cell>
          <cell r="AN285" t="str">
            <v>-</v>
          </cell>
          <cell r="AO285" t="str">
            <v>-</v>
          </cell>
          <cell r="AP285" t="str">
            <v>-</v>
          </cell>
          <cell r="AQ285" t="str">
            <v>-</v>
          </cell>
          <cell r="AR285" t="str">
            <v>-</v>
          </cell>
          <cell r="AS285" t="str">
            <v>-</v>
          </cell>
          <cell r="AT285" t="str">
            <v>-</v>
          </cell>
          <cell r="AV285" t="str">
            <v>102R</v>
          </cell>
          <cell r="AW285" t="str">
            <v>107R</v>
          </cell>
          <cell r="AX285" t="str">
            <v>108R</v>
          </cell>
          <cell r="BQ285">
            <v>1</v>
          </cell>
          <cell r="BU285">
            <v>42947</v>
          </cell>
          <cell r="BV285">
            <v>42947</v>
          </cell>
          <cell r="BW285">
            <v>347870.74</v>
          </cell>
          <cell r="BX285">
            <v>6291305.2599999998</v>
          </cell>
          <cell r="BY285" t="str">
            <v>ZONA PAGA V286</v>
          </cell>
          <cell r="BZ285" t="str">
            <v>500 Validadores</v>
          </cell>
          <cell r="CA285" t="str">
            <v>3G</v>
          </cell>
        </row>
        <row r="286">
          <cell r="B286" t="str">
            <v>Activa</v>
          </cell>
          <cell r="F286">
            <v>346</v>
          </cell>
          <cell r="G286" t="str">
            <v>RM-0918</v>
          </cell>
          <cell r="H286" t="str">
            <v>PJ149</v>
          </cell>
          <cell r="J286" t="str">
            <v>E-9-71-OP-33</v>
          </cell>
          <cell r="L286" t="str">
            <v>LO PRADO</v>
          </cell>
          <cell r="M286" t="str">
            <v>Parada 7 / (M) San Pablo</v>
          </cell>
          <cell r="N286" t="str">
            <v>NO</v>
          </cell>
          <cell r="O286" t="str">
            <v>U4</v>
          </cell>
          <cell r="U286">
            <v>0.27083333333333331</v>
          </cell>
          <cell r="V286">
            <v>0.45833333333333331</v>
          </cell>
          <cell r="W286" t="str">
            <v>-</v>
          </cell>
          <cell r="X286" t="str">
            <v>-</v>
          </cell>
          <cell r="Y286" t="str">
            <v>-</v>
          </cell>
          <cell r="Z286" t="str">
            <v>-</v>
          </cell>
          <cell r="AA286" t="str">
            <v>-</v>
          </cell>
          <cell r="AB286" t="str">
            <v>-</v>
          </cell>
          <cell r="AD286" t="str">
            <v>-</v>
          </cell>
          <cell r="AE286" t="str">
            <v>-</v>
          </cell>
          <cell r="AF286" t="str">
            <v>-</v>
          </cell>
          <cell r="AG286" t="str">
            <v>-</v>
          </cell>
          <cell r="AH286" t="str">
            <v>-</v>
          </cell>
          <cell r="AI286" t="str">
            <v>-</v>
          </cell>
          <cell r="AJ286" t="str">
            <v>-</v>
          </cell>
          <cell r="AK286" t="str">
            <v>-</v>
          </cell>
          <cell r="AM286" t="str">
            <v>-</v>
          </cell>
          <cell r="AN286" t="str">
            <v>-</v>
          </cell>
          <cell r="AO286" t="str">
            <v>-</v>
          </cell>
          <cell r="AP286" t="str">
            <v>-</v>
          </cell>
          <cell r="AQ286" t="str">
            <v>-</v>
          </cell>
          <cell r="AR286" t="str">
            <v>-</v>
          </cell>
          <cell r="AS286" t="str">
            <v>-</v>
          </cell>
          <cell r="AT286" t="str">
            <v>-</v>
          </cell>
          <cell r="AV286" t="str">
            <v>402R</v>
          </cell>
          <cell r="AW286" t="str">
            <v>406R</v>
          </cell>
          <cell r="AX286" t="str">
            <v>407R</v>
          </cell>
          <cell r="AY286" t="str">
            <v>422R</v>
          </cell>
          <cell r="AZ286" t="str">
            <v>426R</v>
          </cell>
          <cell r="BQ286">
            <v>1</v>
          </cell>
          <cell r="BU286">
            <v>42947</v>
          </cell>
          <cell r="BV286">
            <v>42947</v>
          </cell>
          <cell r="BW286">
            <v>339764.44</v>
          </cell>
          <cell r="BX286">
            <v>6298136.2300000004</v>
          </cell>
          <cell r="BY286" t="str">
            <v>ZONA PAGA V288</v>
          </cell>
          <cell r="BZ286" t="str">
            <v>500 Validadores</v>
          </cell>
          <cell r="CA286" t="str">
            <v>3G</v>
          </cell>
        </row>
        <row r="287">
          <cell r="B287" t="str">
            <v>Activa</v>
          </cell>
          <cell r="F287">
            <v>348</v>
          </cell>
          <cell r="G287" t="str">
            <v>RM-0920</v>
          </cell>
          <cell r="H287" t="str">
            <v>PI866</v>
          </cell>
          <cell r="J287" t="str">
            <v>L-13-18-20-OP</v>
          </cell>
          <cell r="L287" t="str">
            <v>MAIPÚ</v>
          </cell>
          <cell r="M287" t="str">
            <v>Chacabuco esq. / Manuel Rodríguez</v>
          </cell>
          <cell r="N287" t="str">
            <v>SI</v>
          </cell>
          <cell r="O287" t="str">
            <v>U3</v>
          </cell>
          <cell r="P287" t="str">
            <v>U4</v>
          </cell>
          <cell r="U287">
            <v>0.625</v>
          </cell>
          <cell r="V287">
            <v>0.91666666666666663</v>
          </cell>
          <cell r="W287" t="str">
            <v>-</v>
          </cell>
          <cell r="X287" t="str">
            <v>-</v>
          </cell>
          <cell r="Y287" t="str">
            <v>-</v>
          </cell>
          <cell r="Z287" t="str">
            <v>-</v>
          </cell>
          <cell r="AA287" t="str">
            <v>-</v>
          </cell>
          <cell r="AB287" t="str">
            <v>-</v>
          </cell>
          <cell r="AD287" t="str">
            <v>-</v>
          </cell>
          <cell r="AE287" t="str">
            <v>-</v>
          </cell>
          <cell r="AF287" t="str">
            <v>-</v>
          </cell>
          <cell r="AG287" t="str">
            <v>-</v>
          </cell>
          <cell r="AH287" t="str">
            <v>-</v>
          </cell>
          <cell r="AI287" t="str">
            <v>-</v>
          </cell>
          <cell r="AJ287" t="str">
            <v>-</v>
          </cell>
          <cell r="AK287" t="str">
            <v>-</v>
          </cell>
          <cell r="AM287" t="str">
            <v>-</v>
          </cell>
          <cell r="AN287" t="str">
            <v>-</v>
          </cell>
          <cell r="AO287" t="str">
            <v>-</v>
          </cell>
          <cell r="AP287" t="str">
            <v>-</v>
          </cell>
          <cell r="AQ287" t="str">
            <v>-</v>
          </cell>
          <cell r="AR287" t="str">
            <v>-</v>
          </cell>
          <cell r="AS287" t="str">
            <v>-</v>
          </cell>
          <cell r="AT287" t="str">
            <v>-</v>
          </cell>
          <cell r="AV287" t="str">
            <v>421R</v>
          </cell>
          <cell r="AW287" t="str">
            <v>I09R</v>
          </cell>
          <cell r="AX287" t="str">
            <v>I09cR</v>
          </cell>
          <cell r="BQ287">
            <v>2</v>
          </cell>
          <cell r="BU287">
            <v>42957</v>
          </cell>
          <cell r="BV287">
            <v>42957</v>
          </cell>
          <cell r="BW287">
            <v>336548.54</v>
          </cell>
          <cell r="BX287">
            <v>6290896.0999999996</v>
          </cell>
          <cell r="BY287" t="str">
            <v>ZONA PAGA V290</v>
          </cell>
          <cell r="BZ287" t="str">
            <v>Contrato Directo Sonda</v>
          </cell>
          <cell r="CA287" t="str">
            <v>3G</v>
          </cell>
        </row>
        <row r="288">
          <cell r="B288" t="str">
            <v>Activa</v>
          </cell>
          <cell r="F288">
            <v>349</v>
          </cell>
          <cell r="G288" t="str">
            <v>RM-0921</v>
          </cell>
          <cell r="H288" t="str">
            <v>PE1304</v>
          </cell>
          <cell r="J288" t="str">
            <v>L-33-80-10-PO</v>
          </cell>
          <cell r="L288" t="str">
            <v>LA FLORIDA</v>
          </cell>
          <cell r="M288" t="str">
            <v>Parada 3 / (M) Vicuña   Mackenna</v>
          </cell>
          <cell r="N288" t="str">
            <v>NO</v>
          </cell>
          <cell r="O288" t="str">
            <v>U3</v>
          </cell>
          <cell r="U288">
            <v>0.625</v>
          </cell>
          <cell r="V288">
            <v>0.91666666666666663</v>
          </cell>
          <cell r="W288" t="str">
            <v>-</v>
          </cell>
          <cell r="X288" t="str">
            <v>-</v>
          </cell>
          <cell r="Y288" t="str">
            <v>-</v>
          </cell>
          <cell r="Z288" t="str">
            <v>-</v>
          </cell>
          <cell r="AA288" t="str">
            <v>-</v>
          </cell>
          <cell r="AB288" t="str">
            <v>-</v>
          </cell>
          <cell r="AD288" t="str">
            <v>-</v>
          </cell>
          <cell r="AE288" t="str">
            <v>-</v>
          </cell>
          <cell r="AF288" t="str">
            <v>-</v>
          </cell>
          <cell r="AG288" t="str">
            <v>-</v>
          </cell>
          <cell r="AH288" t="str">
            <v>-</v>
          </cell>
          <cell r="AI288" t="str">
            <v>-</v>
          </cell>
          <cell r="AJ288" t="str">
            <v>-</v>
          </cell>
          <cell r="AK288" t="str">
            <v>-</v>
          </cell>
          <cell r="AM288" t="str">
            <v>-</v>
          </cell>
          <cell r="AN288" t="str">
            <v>-</v>
          </cell>
          <cell r="AO288" t="str">
            <v>-</v>
          </cell>
          <cell r="AP288" t="str">
            <v>-</v>
          </cell>
          <cell r="AQ288" t="str">
            <v>-</v>
          </cell>
          <cell r="AR288" t="str">
            <v>-</v>
          </cell>
          <cell r="AS288" t="str">
            <v>-</v>
          </cell>
          <cell r="AT288" t="str">
            <v>-</v>
          </cell>
          <cell r="AV288" t="str">
            <v>322I</v>
          </cell>
          <cell r="AW288" t="str">
            <v>323I</v>
          </cell>
          <cell r="AX288" t="str">
            <v>E07I</v>
          </cell>
          <cell r="AY288" t="str">
            <v>E08R</v>
          </cell>
          <cell r="AZ288" t="str">
            <v>E13R</v>
          </cell>
          <cell r="BA288" t="str">
            <v>E14R</v>
          </cell>
          <cell r="BB288" t="str">
            <v>E15cR</v>
          </cell>
          <cell r="BC288" t="str">
            <v>E18R</v>
          </cell>
          <cell r="BD288" t="str">
            <v>D13I</v>
          </cell>
          <cell r="BQ288">
            <v>2</v>
          </cell>
          <cell r="BU288">
            <v>42969</v>
          </cell>
          <cell r="BV288">
            <v>42969</v>
          </cell>
          <cell r="BW288">
            <v>351702.14</v>
          </cell>
          <cell r="BX288">
            <v>6289997.9400000004</v>
          </cell>
          <cell r="BY288" t="str">
            <v>ZONA PAGA V290</v>
          </cell>
          <cell r="BZ288" t="str">
            <v>Contrato Directo Sonda</v>
          </cell>
          <cell r="CA288" t="str">
            <v>3G</v>
          </cell>
        </row>
        <row r="289">
          <cell r="B289" t="str">
            <v>Activa</v>
          </cell>
          <cell r="F289">
            <v>350</v>
          </cell>
          <cell r="G289" t="str">
            <v>RM-0922</v>
          </cell>
          <cell r="H289" t="str">
            <v>PJ1604</v>
          </cell>
          <cell r="J289" t="str">
            <v>T-10-71-OP-4</v>
          </cell>
          <cell r="L289" t="str">
            <v>PUDAHUEL</v>
          </cell>
          <cell r="M289" t="str">
            <v>Parada 6 / (M) Pudahuel</v>
          </cell>
          <cell r="N289" t="str">
            <v>NO</v>
          </cell>
          <cell r="O289" t="str">
            <v>U5</v>
          </cell>
          <cell r="U289">
            <v>0.25</v>
          </cell>
          <cell r="V289">
            <v>0.91666666666666663</v>
          </cell>
          <cell r="W289" t="str">
            <v>-</v>
          </cell>
          <cell r="X289" t="str">
            <v>-</v>
          </cell>
          <cell r="Y289" t="str">
            <v>-</v>
          </cell>
          <cell r="Z289" t="str">
            <v>-</v>
          </cell>
          <cell r="AA289" t="str">
            <v>-</v>
          </cell>
          <cell r="AB289" t="str">
            <v>-</v>
          </cell>
          <cell r="AD289">
            <v>0.29166666666666669</v>
          </cell>
          <cell r="AE289" t="str">
            <v xml:space="preserve"> 21:00</v>
          </cell>
          <cell r="AF289" t="str">
            <v>-</v>
          </cell>
          <cell r="AG289" t="str">
            <v>-</v>
          </cell>
          <cell r="AH289" t="str">
            <v>-</v>
          </cell>
          <cell r="AI289" t="str">
            <v>-</v>
          </cell>
          <cell r="AJ289" t="str">
            <v>-</v>
          </cell>
          <cell r="AK289" t="str">
            <v>-</v>
          </cell>
          <cell r="AM289">
            <v>0.41666666666666669</v>
          </cell>
          <cell r="AN289" t="str">
            <v xml:space="preserve"> 20:00</v>
          </cell>
          <cell r="AO289" t="str">
            <v>-</v>
          </cell>
          <cell r="AP289" t="str">
            <v>-</v>
          </cell>
          <cell r="AQ289" t="str">
            <v>-</v>
          </cell>
          <cell r="AR289" t="str">
            <v>-</v>
          </cell>
          <cell r="AS289" t="str">
            <v>-</v>
          </cell>
          <cell r="AT289" t="str">
            <v>-</v>
          </cell>
          <cell r="AV289" t="str">
            <v>511R</v>
          </cell>
          <cell r="AW289" t="str">
            <v>J07I</v>
          </cell>
          <cell r="AX289" t="str">
            <v>J07CI</v>
          </cell>
          <cell r="AY289" t="str">
            <v>J07EI</v>
          </cell>
          <cell r="AZ289" t="str">
            <v>J15CR</v>
          </cell>
          <cell r="BA289" t="str">
            <v>J20I</v>
          </cell>
          <cell r="BQ289">
            <v>3</v>
          </cell>
          <cell r="BT289">
            <v>4</v>
          </cell>
          <cell r="BU289">
            <v>42977</v>
          </cell>
          <cell r="BV289">
            <v>42977</v>
          </cell>
          <cell r="BW289">
            <v>338110.93</v>
          </cell>
          <cell r="BX289">
            <v>6298072.3300000001</v>
          </cell>
          <cell r="BY289" t="str">
            <v>ZONA PAGA V290</v>
          </cell>
          <cell r="BZ289" t="str">
            <v>Contrato Directo Sonda</v>
          </cell>
          <cell r="CA289" t="str">
            <v>3G</v>
          </cell>
        </row>
        <row r="290">
          <cell r="B290" t="str">
            <v>Activa</v>
          </cell>
          <cell r="F290">
            <v>351</v>
          </cell>
          <cell r="G290" t="str">
            <v>RM-0923</v>
          </cell>
          <cell r="H290" t="str">
            <v>PI1813</v>
          </cell>
          <cell r="J290" t="str">
            <v>T-7-53-PO-87</v>
          </cell>
          <cell r="L290" t="str">
            <v>ESTACIÓN CENTRAL</v>
          </cell>
          <cell r="M290" t="str">
            <v>Parada 7 / (M) Estación Central</v>
          </cell>
          <cell r="N290" t="str">
            <v>SI</v>
          </cell>
          <cell r="O290" t="str">
            <v>U4</v>
          </cell>
          <cell r="P290" t="str">
            <v>U1</v>
          </cell>
          <cell r="U290">
            <v>0.27083333333333331</v>
          </cell>
          <cell r="V290">
            <v>0.45833333333333331</v>
          </cell>
          <cell r="W290">
            <v>0.70833333333333337</v>
          </cell>
          <cell r="X290">
            <v>0.85416666666666663</v>
          </cell>
          <cell r="Y290" t="str">
            <v>-</v>
          </cell>
          <cell r="Z290" t="str">
            <v>-</v>
          </cell>
          <cell r="AA290" t="str">
            <v>-</v>
          </cell>
          <cell r="AB290" t="str">
            <v>-</v>
          </cell>
          <cell r="AD290" t="str">
            <v>-</v>
          </cell>
          <cell r="AE290" t="str">
            <v>-</v>
          </cell>
          <cell r="AF290" t="str">
            <v>-</v>
          </cell>
          <cell r="AG290" t="str">
            <v>-</v>
          </cell>
          <cell r="AH290" t="str">
            <v>-</v>
          </cell>
          <cell r="AI290" t="str">
            <v>-</v>
          </cell>
          <cell r="AJ290" t="str">
            <v>-</v>
          </cell>
          <cell r="AK290" t="str">
            <v>-</v>
          </cell>
          <cell r="AM290" t="str">
            <v>-</v>
          </cell>
          <cell r="AN290" t="str">
            <v>-</v>
          </cell>
          <cell r="AO290" t="str">
            <v>-</v>
          </cell>
          <cell r="AP290" t="str">
            <v>-</v>
          </cell>
          <cell r="AQ290" t="str">
            <v>-</v>
          </cell>
          <cell r="AR290" t="str">
            <v>-</v>
          </cell>
          <cell r="AS290" t="str">
            <v>-</v>
          </cell>
          <cell r="AT290" t="str">
            <v>-</v>
          </cell>
          <cell r="AV290" t="str">
            <v>401I</v>
          </cell>
          <cell r="AW290" t="str">
            <v>405I</v>
          </cell>
          <cell r="AX290" t="str">
            <v>407I</v>
          </cell>
          <cell r="AY290" t="str">
            <v>412I</v>
          </cell>
          <cell r="AZ290" t="str">
            <v>418I</v>
          </cell>
          <cell r="BA290" t="str">
            <v>421I</v>
          </cell>
          <cell r="BB290" t="str">
            <v>106I</v>
          </cell>
          <cell r="BQ290">
            <v>2</v>
          </cell>
          <cell r="BU290">
            <v>42979</v>
          </cell>
          <cell r="BV290">
            <v>42979</v>
          </cell>
          <cell r="BW290">
            <v>343975.59</v>
          </cell>
          <cell r="BX290">
            <v>6297450.0999999996</v>
          </cell>
          <cell r="BY290" t="str">
            <v>ZONA PAGA V291</v>
          </cell>
          <cell r="BZ290" t="str">
            <v>500 Validadores</v>
          </cell>
          <cell r="CA290" t="str">
            <v>3G</v>
          </cell>
        </row>
        <row r="291">
          <cell r="B291" t="str">
            <v>Activa</v>
          </cell>
          <cell r="F291">
            <v>352</v>
          </cell>
          <cell r="G291" t="str">
            <v>RM-0924</v>
          </cell>
          <cell r="H291" t="str">
            <v>PD410</v>
          </cell>
          <cell r="J291" t="str">
            <v>E-18-157-PO-90</v>
          </cell>
          <cell r="L291" t="str">
            <v>ÑUÑOA</v>
          </cell>
          <cell r="M291" t="str">
            <v>Parada 3 / (M) Plaza Egaña</v>
          </cell>
          <cell r="N291" t="str">
            <v>SI</v>
          </cell>
          <cell r="O291" t="str">
            <v>U4</v>
          </cell>
          <cell r="P291" t="str">
            <v>U5</v>
          </cell>
          <cell r="Q291" t="str">
            <v>U2</v>
          </cell>
          <cell r="U291">
            <v>0.66666666666666663</v>
          </cell>
          <cell r="V291">
            <v>0.85416666666666663</v>
          </cell>
          <cell r="W291" t="str">
            <v>-</v>
          </cell>
          <cell r="X291" t="str">
            <v>-</v>
          </cell>
          <cell r="Y291" t="str">
            <v>-</v>
          </cell>
          <cell r="Z291" t="str">
            <v>-</v>
          </cell>
          <cell r="AA291" t="str">
            <v>-</v>
          </cell>
          <cell r="AB291" t="str">
            <v>-</v>
          </cell>
          <cell r="AD291" t="str">
            <v>-</v>
          </cell>
          <cell r="AE291" t="str">
            <v>-</v>
          </cell>
          <cell r="AF291" t="str">
            <v>-</v>
          </cell>
          <cell r="AG291" t="str">
            <v>-</v>
          </cell>
          <cell r="AH291" t="str">
            <v>-</v>
          </cell>
          <cell r="AI291" t="str">
            <v>-</v>
          </cell>
          <cell r="AJ291" t="str">
            <v>-</v>
          </cell>
          <cell r="AK291" t="str">
            <v>-</v>
          </cell>
          <cell r="AM291" t="str">
            <v>-</v>
          </cell>
          <cell r="AN291" t="str">
            <v>-</v>
          </cell>
          <cell r="AO291" t="str">
            <v>-</v>
          </cell>
          <cell r="AP291" t="str">
            <v>-</v>
          </cell>
          <cell r="AQ291" t="str">
            <v>-</v>
          </cell>
          <cell r="AR291" t="str">
            <v>-</v>
          </cell>
          <cell r="AS291" t="str">
            <v>-</v>
          </cell>
          <cell r="AT291" t="str">
            <v>-</v>
          </cell>
          <cell r="AV291" t="str">
            <v>403I</v>
          </cell>
          <cell r="AW291" t="str">
            <v>422I</v>
          </cell>
          <cell r="AX291" t="str">
            <v>D03I</v>
          </cell>
          <cell r="AY291" t="str">
            <v>D09R</v>
          </cell>
          <cell r="AZ291" t="str">
            <v>505I</v>
          </cell>
          <cell r="BA291" t="str">
            <v>513I</v>
          </cell>
          <cell r="BB291" t="str">
            <v>227R</v>
          </cell>
          <cell r="BQ291">
            <v>3</v>
          </cell>
          <cell r="BU291">
            <v>42979</v>
          </cell>
          <cell r="BV291">
            <v>42979</v>
          </cell>
          <cell r="BW291">
            <v>353978.73</v>
          </cell>
          <cell r="BX291">
            <v>6297316.4800000004</v>
          </cell>
          <cell r="BY291" t="str">
            <v>ZONA PAGA V291</v>
          </cell>
          <cell r="BZ291" t="str">
            <v>500 Validadores</v>
          </cell>
          <cell r="CA291" t="str">
            <v>3G</v>
          </cell>
        </row>
        <row r="292">
          <cell r="B292" t="str">
            <v>Activa</v>
          </cell>
          <cell r="F292">
            <v>353</v>
          </cell>
          <cell r="G292" t="str">
            <v>RM-0925</v>
          </cell>
          <cell r="H292" t="str">
            <v>PD590</v>
          </cell>
          <cell r="I292" t="str">
            <v>PD530</v>
          </cell>
          <cell r="J292" t="str">
            <v>T-18-156-PO-37</v>
          </cell>
          <cell r="K292" t="str">
            <v>T-18-156-PO-35</v>
          </cell>
          <cell r="L292" t="str">
            <v>ÑUÑOA</v>
          </cell>
          <cell r="M292" t="str">
            <v>Parada 1 y 3 / Pedagógico</v>
          </cell>
          <cell r="N292" t="str">
            <v>SI</v>
          </cell>
          <cell r="O292" t="str">
            <v>U5</v>
          </cell>
          <cell r="P292" t="str">
            <v>U3</v>
          </cell>
          <cell r="U292">
            <v>0.64583333333333337</v>
          </cell>
          <cell r="V292">
            <v>0.875</v>
          </cell>
          <cell r="W292" t="str">
            <v>-</v>
          </cell>
          <cell r="X292" t="str">
            <v>-</v>
          </cell>
          <cell r="Y292" t="str">
            <v>-</v>
          </cell>
          <cell r="Z292" t="str">
            <v>-</v>
          </cell>
          <cell r="AA292" t="str">
            <v>-</v>
          </cell>
          <cell r="AB292" t="str">
            <v>-</v>
          </cell>
          <cell r="AD292">
            <v>0.3125</v>
          </cell>
          <cell r="AE292">
            <v>0.85416666666666663</v>
          </cell>
          <cell r="AF292" t="str">
            <v>-</v>
          </cell>
          <cell r="AG292" t="str">
            <v>-</v>
          </cell>
          <cell r="AH292">
            <v>0.3125</v>
          </cell>
          <cell r="AI292">
            <v>0.85416666666666663</v>
          </cell>
          <cell r="AJ292" t="str">
            <v>-</v>
          </cell>
          <cell r="AK292" t="str">
            <v>-</v>
          </cell>
          <cell r="AL292">
            <v>43050</v>
          </cell>
          <cell r="AM292" t="str">
            <v>-</v>
          </cell>
          <cell r="AN292" t="str">
            <v>-</v>
          </cell>
          <cell r="AO292" t="str">
            <v>-</v>
          </cell>
          <cell r="AP292" t="str">
            <v>-</v>
          </cell>
          <cell r="AQ292" t="str">
            <v>-</v>
          </cell>
          <cell r="AR292" t="str">
            <v>-</v>
          </cell>
          <cell r="AS292" t="str">
            <v>-</v>
          </cell>
          <cell r="AT292" t="str">
            <v>-</v>
          </cell>
          <cell r="AV292" t="str">
            <v>506I</v>
          </cell>
          <cell r="AW292" t="str">
            <v>506eI</v>
          </cell>
          <cell r="AX292" t="str">
            <v>506vI</v>
          </cell>
          <cell r="AY292" t="str">
            <v>507I</v>
          </cell>
          <cell r="AZ292" t="str">
            <v>507cI</v>
          </cell>
          <cell r="BA292" t="str">
            <v>510I</v>
          </cell>
          <cell r="BB292" t="str">
            <v>516I</v>
          </cell>
          <cell r="BC292" t="str">
            <v>511I</v>
          </cell>
          <cell r="BD292" t="str">
            <v>519eI</v>
          </cell>
          <cell r="BE292" t="str">
            <v>508I</v>
          </cell>
          <cell r="BF292" t="str">
            <v>325R</v>
          </cell>
          <cell r="BQ292">
            <v>2</v>
          </cell>
          <cell r="BU292">
            <v>42983</v>
          </cell>
          <cell r="BV292">
            <v>42983</v>
          </cell>
          <cell r="BW292">
            <v>351592.54</v>
          </cell>
          <cell r="BX292">
            <v>6296052.96</v>
          </cell>
          <cell r="BY292" t="str">
            <v>ZONA PAGA V294</v>
          </cell>
          <cell r="BZ292" t="str">
            <v>Contrato Directo Sonda</v>
          </cell>
          <cell r="CA292" t="str">
            <v>3G</v>
          </cell>
        </row>
        <row r="293">
          <cell r="B293" t="str">
            <v>Activa</v>
          </cell>
          <cell r="F293">
            <v>354</v>
          </cell>
          <cell r="G293" t="str">
            <v>RM-0926</v>
          </cell>
          <cell r="H293" t="str">
            <v>PB126</v>
          </cell>
          <cell r="J293" t="str">
            <v>T-4-12-PO-12</v>
          </cell>
          <cell r="L293" t="str">
            <v>RECOLETA</v>
          </cell>
          <cell r="M293" t="str">
            <v>Parada 13 / (M) Vespucio   Norte</v>
          </cell>
          <cell r="N293" t="str">
            <v>SI</v>
          </cell>
          <cell r="O293" t="str">
            <v>U4</v>
          </cell>
          <cell r="P293" t="str">
            <v>U7</v>
          </cell>
          <cell r="U293">
            <v>0.27083333333333331</v>
          </cell>
          <cell r="V293">
            <v>0.45833333333333331</v>
          </cell>
          <cell r="W293">
            <v>0.66666666666666663</v>
          </cell>
          <cell r="X293">
            <v>0.85416666666666663</v>
          </cell>
          <cell r="Y293" t="str">
            <v>-</v>
          </cell>
          <cell r="Z293" t="str">
            <v>-</v>
          </cell>
          <cell r="AA293">
            <v>0.66666666666666663</v>
          </cell>
          <cell r="AB293">
            <v>0.85416666666666663</v>
          </cell>
          <cell r="AC293">
            <v>43105</v>
          </cell>
          <cell r="AD293" t="str">
            <v>-</v>
          </cell>
          <cell r="AE293" t="str">
            <v>-</v>
          </cell>
          <cell r="AF293" t="str">
            <v>-</v>
          </cell>
          <cell r="AG293" t="str">
            <v>-</v>
          </cell>
          <cell r="AH293" t="str">
            <v>-</v>
          </cell>
          <cell r="AI293" t="str">
            <v>-</v>
          </cell>
          <cell r="AJ293" t="str">
            <v>-</v>
          </cell>
          <cell r="AK293" t="str">
            <v>-</v>
          </cell>
          <cell r="AM293" t="str">
            <v>-</v>
          </cell>
          <cell r="AN293" t="str">
            <v>-</v>
          </cell>
          <cell r="AO293" t="str">
            <v>-</v>
          </cell>
          <cell r="AP293" t="str">
            <v>-</v>
          </cell>
          <cell r="AQ293" t="str">
            <v>-</v>
          </cell>
          <cell r="AR293" t="str">
            <v>-</v>
          </cell>
          <cell r="AS293" t="str">
            <v>-</v>
          </cell>
          <cell r="AT293" t="str">
            <v>-</v>
          </cell>
          <cell r="AV293" t="str">
            <v>425I</v>
          </cell>
          <cell r="AW293" t="str">
            <v>429I</v>
          </cell>
          <cell r="AX293" t="str">
            <v>430I</v>
          </cell>
          <cell r="AY293" t="str">
            <v>435I</v>
          </cell>
          <cell r="AZ293" t="str">
            <v>429cI</v>
          </cell>
          <cell r="BA293" t="str">
            <v>712R</v>
          </cell>
          <cell r="BQ293">
            <v>2</v>
          </cell>
          <cell r="BU293">
            <v>43011</v>
          </cell>
          <cell r="BV293">
            <v>43011</v>
          </cell>
          <cell r="BW293">
            <v>346791.52</v>
          </cell>
          <cell r="BX293">
            <v>6305341.8600000003</v>
          </cell>
          <cell r="BY293" t="str">
            <v>ZONA PAGA V295</v>
          </cell>
          <cell r="BZ293" t="str">
            <v>Contrato Directo Sonda</v>
          </cell>
          <cell r="CA293" t="str">
            <v>3G</v>
          </cell>
        </row>
        <row r="294">
          <cell r="B294" t="str">
            <v>Activa</v>
          </cell>
          <cell r="F294">
            <v>355</v>
          </cell>
          <cell r="G294" t="str">
            <v>RM-0927</v>
          </cell>
          <cell r="H294" t="str">
            <v>PE1282</v>
          </cell>
          <cell r="J294" t="str">
            <v>I-33-134-SN-67</v>
          </cell>
          <cell r="L294" t="str">
            <v>LA FLORIDA</v>
          </cell>
          <cell r="M294" t="str">
            <v>Parada  / Est. Intermodal   de La Florida</v>
          </cell>
          <cell r="N294" t="str">
            <v>SI</v>
          </cell>
          <cell r="O294" t="str">
            <v>U3</v>
          </cell>
          <cell r="P294" t="str">
            <v>U7</v>
          </cell>
          <cell r="U294">
            <v>0.25</v>
          </cell>
          <cell r="V294">
            <v>0.95833333333333337</v>
          </cell>
          <cell r="W294" t="str">
            <v>-</v>
          </cell>
          <cell r="X294" t="str">
            <v>-</v>
          </cell>
          <cell r="Y294" t="str">
            <v>-</v>
          </cell>
          <cell r="Z294" t="str">
            <v>-</v>
          </cell>
          <cell r="AA294" t="str">
            <v>-</v>
          </cell>
          <cell r="AB294" t="str">
            <v>-</v>
          </cell>
          <cell r="AD294">
            <v>0.25</v>
          </cell>
          <cell r="AE294">
            <v>0.95833333333333337</v>
          </cell>
          <cell r="AF294" t="str">
            <v>-</v>
          </cell>
          <cell r="AG294" t="str">
            <v>-</v>
          </cell>
          <cell r="AH294">
            <v>0.25</v>
          </cell>
          <cell r="AI294">
            <v>0.95833333333333337</v>
          </cell>
          <cell r="AJ294" t="str">
            <v>-</v>
          </cell>
          <cell r="AK294" t="str">
            <v>-</v>
          </cell>
          <cell r="AL294">
            <v>43162</v>
          </cell>
          <cell r="AM294">
            <v>0.33333333333333331</v>
          </cell>
          <cell r="AN294">
            <v>0.95833333333333337</v>
          </cell>
          <cell r="AO294" t="str">
            <v>-</v>
          </cell>
          <cell r="AP294" t="str">
            <v>-</v>
          </cell>
          <cell r="AQ294">
            <v>0.33333333333333331</v>
          </cell>
          <cell r="AR294">
            <v>0.95833333333333337</v>
          </cell>
          <cell r="AS294" t="str">
            <v>-</v>
          </cell>
          <cell r="AT294" t="str">
            <v>-</v>
          </cell>
          <cell r="AU294">
            <v>43163</v>
          </cell>
          <cell r="AV294" t="str">
            <v>E07I</v>
          </cell>
          <cell r="AW294" t="str">
            <v>E13R</v>
          </cell>
          <cell r="AX294" t="str">
            <v>E14R</v>
          </cell>
          <cell r="AY294" t="str">
            <v>E05R</v>
          </cell>
          <cell r="AZ294" t="str">
            <v>E06I</v>
          </cell>
          <cell r="BA294" t="str">
            <v>E17I</v>
          </cell>
          <cell r="BB294" t="str">
            <v>E18R</v>
          </cell>
          <cell r="BC294" t="str">
            <v>E15cR</v>
          </cell>
          <cell r="BD294" t="str">
            <v>E08R</v>
          </cell>
          <cell r="BE294" t="str">
            <v>322I</v>
          </cell>
          <cell r="BF294" t="str">
            <v>323I</v>
          </cell>
          <cell r="BG294" t="str">
            <v>F25I</v>
          </cell>
          <cell r="BH294" t="str">
            <v>F25eI</v>
          </cell>
          <cell r="BQ294">
            <v>4</v>
          </cell>
          <cell r="BT294">
            <v>1</v>
          </cell>
          <cell r="BU294">
            <v>40899</v>
          </cell>
          <cell r="BV294">
            <v>43070</v>
          </cell>
          <cell r="BW294">
            <v>351553.5</v>
          </cell>
          <cell r="BX294">
            <v>6290027.2999999998</v>
          </cell>
          <cell r="BY294" t="str">
            <v>ZONA PAGA V295</v>
          </cell>
          <cell r="BZ294" t="str">
            <v>500 Validadores</v>
          </cell>
          <cell r="CA294" t="str">
            <v>3G</v>
          </cell>
        </row>
        <row r="295">
          <cell r="B295" t="str">
            <v>Activa</v>
          </cell>
          <cell r="F295">
            <v>356</v>
          </cell>
          <cell r="G295" t="str">
            <v>RM-0928</v>
          </cell>
          <cell r="H295" t="str">
            <v>PI1814</v>
          </cell>
          <cell r="J295" t="str">
            <v>T-7-53-PO-89</v>
          </cell>
          <cell r="L295" t="str">
            <v>ESTACIÓN CENTRAL</v>
          </cell>
          <cell r="M295" t="str">
            <v>Parada 6 / (M) Estación Central</v>
          </cell>
          <cell r="N295" t="str">
            <v>SI</v>
          </cell>
          <cell r="O295" t="str">
            <v>U2</v>
          </cell>
          <cell r="P295" t="str">
            <v>U5</v>
          </cell>
          <cell r="Q295" t="str">
            <v>U4</v>
          </cell>
          <cell r="R295" t="str">
            <v>U3</v>
          </cell>
          <cell r="U295">
            <v>0.27083333333333331</v>
          </cell>
          <cell r="V295">
            <v>0.41666666666666669</v>
          </cell>
          <cell r="W295">
            <v>0.66666666666666663</v>
          </cell>
          <cell r="X295">
            <v>0.875</v>
          </cell>
          <cell r="Y295" t="str">
            <v>-</v>
          </cell>
          <cell r="Z295" t="str">
            <v>-</v>
          </cell>
          <cell r="AA295" t="str">
            <v>-</v>
          </cell>
          <cell r="AB295" t="str">
            <v>-</v>
          </cell>
          <cell r="AD295" t="str">
            <v>-</v>
          </cell>
          <cell r="AE295" t="str">
            <v>-</v>
          </cell>
          <cell r="AF295" t="str">
            <v>-</v>
          </cell>
          <cell r="AG295" t="str">
            <v>-</v>
          </cell>
          <cell r="AH295" t="str">
            <v>-</v>
          </cell>
          <cell r="AI295" t="str">
            <v>-</v>
          </cell>
          <cell r="AJ295" t="str">
            <v>-</v>
          </cell>
          <cell r="AK295" t="str">
            <v>-</v>
          </cell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V295" t="str">
            <v>210I</v>
          </cell>
          <cell r="AW295" t="str">
            <v>210VI</v>
          </cell>
          <cell r="AX295" t="str">
            <v>221eR</v>
          </cell>
          <cell r="AY295" t="str">
            <v>511I</v>
          </cell>
          <cell r="AZ295" t="str">
            <v>516I</v>
          </cell>
          <cell r="BA295" t="str">
            <v>424I</v>
          </cell>
          <cell r="BB295" t="str">
            <v>404I</v>
          </cell>
          <cell r="BC295" t="str">
            <v>419I</v>
          </cell>
          <cell r="BD295" t="str">
            <v>423I</v>
          </cell>
          <cell r="BE295" t="str">
            <v>385I</v>
          </cell>
          <cell r="BQ295">
            <v>2</v>
          </cell>
          <cell r="BU295">
            <v>43018</v>
          </cell>
          <cell r="BV295">
            <v>43018</v>
          </cell>
          <cell r="BW295">
            <v>344035.91</v>
          </cell>
          <cell r="BX295">
            <v>6297464.7599999998</v>
          </cell>
          <cell r="BY295" t="str">
            <v>ZONA PAGA V295</v>
          </cell>
          <cell r="BZ295" t="str">
            <v>500 Validadores</v>
          </cell>
          <cell r="CA295" t="str">
            <v>3G</v>
          </cell>
        </row>
        <row r="296">
          <cell r="B296" t="str">
            <v>Activa</v>
          </cell>
          <cell r="F296">
            <v>357</v>
          </cell>
          <cell r="G296" t="str">
            <v>RM-0929</v>
          </cell>
          <cell r="H296" t="str">
            <v>PB864</v>
          </cell>
          <cell r="J296" t="str">
            <v>L-4-2-5-OP</v>
          </cell>
          <cell r="L296" t="str">
            <v>RECOLETA</v>
          </cell>
          <cell r="M296" t="str">
            <v>Artesanos esq. / Avenida La Paz</v>
          </cell>
          <cell r="N296" t="str">
            <v>NO</v>
          </cell>
          <cell r="O296" t="str">
            <v>U6</v>
          </cell>
          <cell r="U296">
            <v>0.5</v>
          </cell>
          <cell r="V296">
            <v>0.83333333333333337</v>
          </cell>
          <cell r="W296" t="str">
            <v>-</v>
          </cell>
          <cell r="X296" t="str">
            <v>-</v>
          </cell>
          <cell r="Y296">
            <v>0.5</v>
          </cell>
          <cell r="Z296">
            <v>0.83333333333333337</v>
          </cell>
          <cell r="AA296" t="str">
            <v>-</v>
          </cell>
          <cell r="AB296" t="str">
            <v>-</v>
          </cell>
          <cell r="AC296">
            <v>43206</v>
          </cell>
          <cell r="AD296" t="str">
            <v>-</v>
          </cell>
          <cell r="AE296" t="str">
            <v>-</v>
          </cell>
          <cell r="AF296" t="str">
            <v>-</v>
          </cell>
          <cell r="AG296" t="str">
            <v>-</v>
          </cell>
          <cell r="AH296" t="str">
            <v>-</v>
          </cell>
          <cell r="AI296" t="str">
            <v>-</v>
          </cell>
          <cell r="AJ296" t="str">
            <v>-</v>
          </cell>
          <cell r="AK296" t="str">
            <v>-</v>
          </cell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V296" t="str">
            <v>B02R</v>
          </cell>
          <cell r="AW296" t="str">
            <v>B04R</v>
          </cell>
          <cell r="AX296" t="str">
            <v>B15I</v>
          </cell>
          <cell r="AY296" t="str">
            <v>B23R</v>
          </cell>
          <cell r="AZ296" t="str">
            <v>B24I</v>
          </cell>
          <cell r="BQ296">
            <v>2</v>
          </cell>
          <cell r="BT296">
            <v>4</v>
          </cell>
          <cell r="BU296">
            <v>43026</v>
          </cell>
          <cell r="BV296">
            <v>43026</v>
          </cell>
          <cell r="BW296">
            <v>346492.45</v>
          </cell>
          <cell r="BX296">
            <v>6299690.7999999998</v>
          </cell>
          <cell r="BY296" t="str">
            <v>ZONA PAGA V297</v>
          </cell>
          <cell r="BZ296" t="str">
            <v>500 Validadores</v>
          </cell>
          <cell r="CA296" t="str">
            <v>3G</v>
          </cell>
        </row>
        <row r="297">
          <cell r="B297" t="str">
            <v>Activa</v>
          </cell>
          <cell r="F297">
            <v>358</v>
          </cell>
          <cell r="G297" t="str">
            <v>RM-0930</v>
          </cell>
          <cell r="H297" t="str">
            <v>PI181</v>
          </cell>
          <cell r="J297" t="str">
            <v>T-12-55-NS-15</v>
          </cell>
          <cell r="L297" t="str">
            <v>CERRILLOS</v>
          </cell>
          <cell r="M297" t="str">
            <v>Parada 1 / (M) Cerrillos</v>
          </cell>
          <cell r="N297" t="str">
            <v>NO</v>
          </cell>
          <cell r="O297" t="str">
            <v>U1</v>
          </cell>
          <cell r="U297">
            <v>0.6875</v>
          </cell>
          <cell r="V297">
            <v>0.85416666666666663</v>
          </cell>
          <cell r="W297" t="str">
            <v>-</v>
          </cell>
          <cell r="X297" t="str">
            <v>-</v>
          </cell>
          <cell r="Y297" t="str">
            <v>-</v>
          </cell>
          <cell r="Z297" t="str">
            <v>-</v>
          </cell>
          <cell r="AA297" t="str">
            <v>-</v>
          </cell>
          <cell r="AB297" t="str">
            <v>-</v>
          </cell>
          <cell r="AD297" t="str">
            <v>-</v>
          </cell>
          <cell r="AE297" t="str">
            <v>-</v>
          </cell>
          <cell r="AF297" t="str">
            <v>-</v>
          </cell>
          <cell r="AG297" t="str">
            <v>-</v>
          </cell>
          <cell r="AH297" t="str">
            <v>-</v>
          </cell>
          <cell r="AI297" t="str">
            <v>-</v>
          </cell>
          <cell r="AJ297" t="str">
            <v>-</v>
          </cell>
          <cell r="AK297" t="str">
            <v>-</v>
          </cell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V297" t="str">
            <v>108R</v>
          </cell>
          <cell r="AW297" t="str">
            <v>109I</v>
          </cell>
          <cell r="AX297" t="str">
            <v>113R</v>
          </cell>
          <cell r="AY297" t="str">
            <v>115R</v>
          </cell>
          <cell r="AZ297" t="str">
            <v>113cR</v>
          </cell>
          <cell r="BQ297">
            <v>2</v>
          </cell>
          <cell r="BU297">
            <v>43046</v>
          </cell>
          <cell r="BV297">
            <v>43046</v>
          </cell>
          <cell r="BW297">
            <v>342406.92</v>
          </cell>
          <cell r="BX297">
            <v>6293765.5800000001</v>
          </cell>
          <cell r="BY297" t="str">
            <v>ZONA PAGA V301</v>
          </cell>
          <cell r="BZ297" t="str">
            <v>500 Validadores</v>
          </cell>
          <cell r="CA297" t="str">
            <v>3G</v>
          </cell>
        </row>
        <row r="298">
          <cell r="B298" t="str">
            <v>Activa</v>
          </cell>
          <cell r="F298">
            <v>359</v>
          </cell>
          <cell r="G298" t="str">
            <v>RM-0931</v>
          </cell>
          <cell r="H298" t="str">
            <v>PB756</v>
          </cell>
          <cell r="J298" t="str">
            <v>L-4-30-10-OP</v>
          </cell>
          <cell r="L298" t="str">
            <v>RECOLETA</v>
          </cell>
          <cell r="M298" t="str">
            <v>Parada 4 / (M) Cerro Blanco</v>
          </cell>
          <cell r="N298" t="str">
            <v>NO</v>
          </cell>
          <cell r="O298" t="str">
            <v>U6</v>
          </cell>
          <cell r="U298">
            <v>0.27083333333333331</v>
          </cell>
          <cell r="V298">
            <v>0.89583333333333337</v>
          </cell>
          <cell r="W298" t="str">
            <v>-</v>
          </cell>
          <cell r="X298" t="str">
            <v>-</v>
          </cell>
          <cell r="Y298">
            <v>0.27083333333333331</v>
          </cell>
          <cell r="Z298">
            <v>0.89583333333333337</v>
          </cell>
          <cell r="AA298" t="str">
            <v>-</v>
          </cell>
          <cell r="AB298" t="str">
            <v>-</v>
          </cell>
          <cell r="AC298">
            <v>43206</v>
          </cell>
          <cell r="AD298" t="str">
            <v>-</v>
          </cell>
          <cell r="AE298" t="str">
            <v>-</v>
          </cell>
          <cell r="AF298" t="str">
            <v>-</v>
          </cell>
          <cell r="AG298" t="str">
            <v>-</v>
          </cell>
          <cell r="AH298" t="str">
            <v>-</v>
          </cell>
          <cell r="AI298" t="str">
            <v>-</v>
          </cell>
          <cell r="AJ298" t="str">
            <v>-</v>
          </cell>
          <cell r="AK298" t="str">
            <v>-</v>
          </cell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V298" t="str">
            <v>B02I</v>
          </cell>
          <cell r="AW298" t="str">
            <v>B03R</v>
          </cell>
          <cell r="AX298" t="str">
            <v>B04vI</v>
          </cell>
          <cell r="AY298" t="str">
            <v>B10I</v>
          </cell>
          <cell r="AZ298" t="str">
            <v>B10R</v>
          </cell>
          <cell r="BA298" t="str">
            <v>B25I</v>
          </cell>
          <cell r="BQ298">
            <v>2</v>
          </cell>
          <cell r="BT298">
            <v>5</v>
          </cell>
          <cell r="BU298">
            <v>43054</v>
          </cell>
          <cell r="BV298">
            <v>43054</v>
          </cell>
          <cell r="BW298">
            <v>347044.18</v>
          </cell>
          <cell r="BX298">
            <v>6300728.3099999996</v>
          </cell>
          <cell r="BY298" t="str">
            <v>ZONA PAGA V302</v>
          </cell>
          <cell r="BZ298" t="str">
            <v>500 Validadores</v>
          </cell>
          <cell r="CA298" t="str">
            <v>3G</v>
          </cell>
        </row>
        <row r="299">
          <cell r="B299" t="str">
            <v>Activa</v>
          </cell>
          <cell r="F299">
            <v>360</v>
          </cell>
          <cell r="G299" t="str">
            <v>RM-0932</v>
          </cell>
          <cell r="H299" t="str">
            <v>PB544</v>
          </cell>
          <cell r="J299" t="str">
            <v>L-6-21-35-SN</v>
          </cell>
          <cell r="L299" t="str">
            <v>QUILICURA</v>
          </cell>
          <cell r="M299" t="str">
            <v>Lib. Bdo. O'Higgins esq. / Pichidegua</v>
          </cell>
          <cell r="N299" t="str">
            <v>SI</v>
          </cell>
          <cell r="O299" t="str">
            <v>U3</v>
          </cell>
          <cell r="P299" t="str">
            <v>U6</v>
          </cell>
          <cell r="U299">
            <v>0.25</v>
          </cell>
          <cell r="V299">
            <v>0.5</v>
          </cell>
          <cell r="W299" t="str">
            <v>-</v>
          </cell>
          <cell r="X299" t="str">
            <v>-</v>
          </cell>
          <cell r="Y299" t="str">
            <v>-</v>
          </cell>
          <cell r="Z299" t="str">
            <v>-</v>
          </cell>
          <cell r="AA299" t="str">
            <v>-</v>
          </cell>
          <cell r="AB299" t="str">
            <v>-</v>
          </cell>
          <cell r="AD299" t="str">
            <v>-</v>
          </cell>
          <cell r="AE299" t="str">
            <v>-</v>
          </cell>
          <cell r="AF299" t="str">
            <v>-</v>
          </cell>
          <cell r="AG299" t="str">
            <v>-</v>
          </cell>
          <cell r="AH299" t="str">
            <v>-</v>
          </cell>
          <cell r="AI299" t="str">
            <v>-</v>
          </cell>
          <cell r="AJ299" t="str">
            <v>-</v>
          </cell>
          <cell r="AK299" t="str">
            <v>-</v>
          </cell>
          <cell r="AM299" t="str">
            <v>-</v>
          </cell>
          <cell r="AN299" t="str">
            <v>-</v>
          </cell>
          <cell r="AO299" t="str">
            <v>-</v>
          </cell>
          <cell r="AP299" t="str">
            <v>-</v>
          </cell>
          <cell r="AQ299" t="str">
            <v>-</v>
          </cell>
          <cell r="AR299" t="str">
            <v>-</v>
          </cell>
          <cell r="AS299" t="str">
            <v>-</v>
          </cell>
          <cell r="AT299" t="str">
            <v>-</v>
          </cell>
          <cell r="AV299" t="str">
            <v>307I</v>
          </cell>
          <cell r="AW299" t="str">
            <v>307EI</v>
          </cell>
          <cell r="AX299" t="str">
            <v>315EI</v>
          </cell>
          <cell r="AY299" t="str">
            <v>B12R</v>
          </cell>
          <cell r="AZ299" t="str">
            <v>B13R</v>
          </cell>
          <cell r="BQ299">
            <v>1</v>
          </cell>
          <cell r="BU299">
            <v>43059</v>
          </cell>
          <cell r="BV299">
            <v>43059</v>
          </cell>
          <cell r="BW299">
            <v>339119.62</v>
          </cell>
          <cell r="BX299">
            <v>6307922.8300000001</v>
          </cell>
          <cell r="BY299" t="str">
            <v>ZONA PAGA V303</v>
          </cell>
          <cell r="BZ299" t="str">
            <v>Contrato Directo Sonda</v>
          </cell>
          <cell r="CA299" t="str">
            <v>3G</v>
          </cell>
        </row>
        <row r="300">
          <cell r="B300" t="str">
            <v>Activa</v>
          </cell>
          <cell r="F300">
            <v>361</v>
          </cell>
          <cell r="G300" t="str">
            <v>RM-0934</v>
          </cell>
          <cell r="H300" t="str">
            <v>PD357</v>
          </cell>
          <cell r="J300" t="str">
            <v>T-19-170-NS-5</v>
          </cell>
          <cell r="L300" t="str">
            <v>LA REINA</v>
          </cell>
          <cell r="M300" t="str">
            <v>Parada 5 / (M) Príncipe   de Gales</v>
          </cell>
          <cell r="N300" t="str">
            <v>NO</v>
          </cell>
          <cell r="O300" t="str">
            <v>U4</v>
          </cell>
          <cell r="U300">
            <v>0.27083333333333331</v>
          </cell>
          <cell r="V300">
            <v>0.41666666666666669</v>
          </cell>
          <cell r="W300">
            <v>0.70833333333333337</v>
          </cell>
          <cell r="X300">
            <v>0.875</v>
          </cell>
          <cell r="Y300" t="str">
            <v>-</v>
          </cell>
          <cell r="Z300" t="str">
            <v>-</v>
          </cell>
          <cell r="AA300" t="str">
            <v>-</v>
          </cell>
          <cell r="AB300" t="str">
            <v>-</v>
          </cell>
          <cell r="AD300" t="str">
            <v>-</v>
          </cell>
          <cell r="AE300" t="str">
            <v>-</v>
          </cell>
          <cell r="AF300" t="str">
            <v>-</v>
          </cell>
          <cell r="AG300" t="str">
            <v>-</v>
          </cell>
          <cell r="AH300" t="str">
            <v>-</v>
          </cell>
          <cell r="AI300" t="str">
            <v>-</v>
          </cell>
          <cell r="AJ300" t="str">
            <v>-</v>
          </cell>
          <cell r="AK300" t="str">
            <v>-</v>
          </cell>
          <cell r="AM300" t="str">
            <v>-</v>
          </cell>
          <cell r="AN300" t="str">
            <v>-</v>
          </cell>
          <cell r="AO300" t="str">
            <v>-</v>
          </cell>
          <cell r="AP300" t="str">
            <v>-</v>
          </cell>
          <cell r="AQ300" t="str">
            <v>-</v>
          </cell>
          <cell r="AR300" t="str">
            <v>-</v>
          </cell>
          <cell r="AS300" t="str">
            <v>-</v>
          </cell>
          <cell r="AT300" t="str">
            <v>-</v>
          </cell>
          <cell r="AV300" t="str">
            <v>412I</v>
          </cell>
          <cell r="AW300" t="str">
            <v>418I</v>
          </cell>
          <cell r="AX300" t="str">
            <v>425I</v>
          </cell>
          <cell r="AY300" t="str">
            <v>429I</v>
          </cell>
          <cell r="AZ300" t="str">
            <v>420eI</v>
          </cell>
          <cell r="BA300" t="str">
            <v>D15R</v>
          </cell>
          <cell r="BB300" t="str">
            <v>D18R</v>
          </cell>
          <cell r="BQ300">
            <v>2</v>
          </cell>
          <cell r="BT300">
            <v>4</v>
          </cell>
          <cell r="BU300">
            <v>43125</v>
          </cell>
          <cell r="BV300">
            <v>43125</v>
          </cell>
          <cell r="BW300">
            <v>353843.58</v>
          </cell>
          <cell r="BX300">
            <v>6298905.8899999997</v>
          </cell>
          <cell r="BY300" t="str">
            <v>ZONA PAGA V303</v>
          </cell>
          <cell r="BZ300" t="str">
            <v>500 Validadores</v>
          </cell>
          <cell r="CA300" t="str">
            <v>Amarillo</v>
          </cell>
        </row>
        <row r="301">
          <cell r="B301" t="str">
            <v>Activa</v>
          </cell>
          <cell r="F301">
            <v>362</v>
          </cell>
          <cell r="G301" t="str">
            <v>RM-0935</v>
          </cell>
          <cell r="H301" t="str">
            <v>PH4</v>
          </cell>
          <cell r="J301" t="str">
            <v>T-28-89-PO-15</v>
          </cell>
          <cell r="L301" t="str">
            <v>PEDRO AGUIRRE CERDA</v>
          </cell>
          <cell r="M301" t="str">
            <v>Av. Departamental esq. / Av. Clotario Blest</v>
          </cell>
          <cell r="N301" t="str">
            <v>NO</v>
          </cell>
          <cell r="O301" t="str">
            <v>U1</v>
          </cell>
          <cell r="U301">
            <v>0.27083333333333331</v>
          </cell>
          <cell r="V301">
            <v>0.4375</v>
          </cell>
          <cell r="W301" t="str">
            <v>-</v>
          </cell>
          <cell r="X301" t="str">
            <v>-</v>
          </cell>
          <cell r="Y301" t="str">
            <v>-</v>
          </cell>
          <cell r="Z301" t="str">
            <v>-</v>
          </cell>
          <cell r="AA301" t="str">
            <v>-</v>
          </cell>
          <cell r="AB301" t="str">
            <v>-</v>
          </cell>
          <cell r="AD301" t="str">
            <v>-</v>
          </cell>
          <cell r="AE301" t="str">
            <v>-</v>
          </cell>
          <cell r="AF301" t="str">
            <v>-</v>
          </cell>
          <cell r="AG301" t="str">
            <v>-</v>
          </cell>
          <cell r="AH301" t="str">
            <v>-</v>
          </cell>
          <cell r="AI301" t="str">
            <v>-</v>
          </cell>
          <cell r="AJ301" t="str">
            <v>-</v>
          </cell>
          <cell r="AK301" t="str">
            <v>-</v>
          </cell>
          <cell r="AM301" t="str">
            <v>-</v>
          </cell>
          <cell r="AN301" t="str">
            <v>-</v>
          </cell>
          <cell r="AO301" t="str">
            <v>-</v>
          </cell>
          <cell r="AP301" t="str">
            <v>-</v>
          </cell>
          <cell r="AQ301" t="str">
            <v>-</v>
          </cell>
          <cell r="AR301" t="str">
            <v>-</v>
          </cell>
          <cell r="AS301" t="str">
            <v>-</v>
          </cell>
          <cell r="AT301" t="str">
            <v>-</v>
          </cell>
          <cell r="AV301" t="str">
            <v>102I</v>
          </cell>
          <cell r="AW301" t="str">
            <v>107I</v>
          </cell>
          <cell r="AX301" t="str">
            <v>108I</v>
          </cell>
          <cell r="BQ301">
            <v>2</v>
          </cell>
          <cell r="BT301">
            <v>4</v>
          </cell>
          <cell r="BU301">
            <v>43125</v>
          </cell>
          <cell r="BV301">
            <v>43125</v>
          </cell>
          <cell r="BW301">
            <v>344226.19</v>
          </cell>
          <cell r="BX301">
            <v>6292694.8399999999</v>
          </cell>
          <cell r="BY301" t="str">
            <v>ZONA PAGA V303</v>
          </cell>
          <cell r="BZ301" t="str">
            <v>500 Validadores</v>
          </cell>
          <cell r="CA301" t="str">
            <v>Amarillo</v>
          </cell>
        </row>
        <row r="302">
          <cell r="B302" t="str">
            <v>Activa</v>
          </cell>
          <cell r="F302">
            <v>363</v>
          </cell>
          <cell r="G302" t="str">
            <v>RM-0936</v>
          </cell>
          <cell r="H302" t="str">
            <v>PJ79</v>
          </cell>
          <cell r="J302" t="str">
            <v>T-10-78-PO-15</v>
          </cell>
          <cell r="L302" t="str">
            <v>PUDAHUEL</v>
          </cell>
          <cell r="M302" t="str">
            <v>Parada 1 / Oceanía   Laguna Sur</v>
          </cell>
          <cell r="N302" t="str">
            <v>NO</v>
          </cell>
          <cell r="O302" t="str">
            <v>U1</v>
          </cell>
          <cell r="U302">
            <v>0.27083333333333331</v>
          </cell>
          <cell r="V302">
            <v>0.4375</v>
          </cell>
          <cell r="W302" t="str">
            <v>-</v>
          </cell>
          <cell r="X302" t="str">
            <v>-</v>
          </cell>
          <cell r="Y302" t="str">
            <v>-</v>
          </cell>
          <cell r="Z302" t="str">
            <v>-</v>
          </cell>
          <cell r="AA302" t="str">
            <v>-</v>
          </cell>
          <cell r="AB302" t="str">
            <v>-</v>
          </cell>
          <cell r="AD302" t="str">
            <v>-</v>
          </cell>
          <cell r="AE302" t="str">
            <v>-</v>
          </cell>
          <cell r="AF302" t="str">
            <v>-</v>
          </cell>
          <cell r="AG302" t="str">
            <v>-</v>
          </cell>
          <cell r="AH302" t="str">
            <v>-</v>
          </cell>
          <cell r="AI302" t="str">
            <v>-</v>
          </cell>
          <cell r="AJ302" t="str">
            <v>-</v>
          </cell>
          <cell r="AK302" t="str">
            <v>-</v>
          </cell>
          <cell r="AM302" t="str">
            <v>-</v>
          </cell>
          <cell r="AN302" t="str">
            <v>-</v>
          </cell>
          <cell r="AO302" t="str">
            <v>-</v>
          </cell>
          <cell r="AP302" t="str">
            <v>-</v>
          </cell>
          <cell r="AQ302" t="str">
            <v>-</v>
          </cell>
          <cell r="AR302" t="str">
            <v>-</v>
          </cell>
          <cell r="AS302" t="str">
            <v>-</v>
          </cell>
          <cell r="AT302" t="str">
            <v>-</v>
          </cell>
          <cell r="AV302" t="str">
            <v>110R</v>
          </cell>
          <cell r="AW302" t="str">
            <v>111R</v>
          </cell>
          <cell r="AX302" t="str">
            <v>110cR</v>
          </cell>
          <cell r="BQ302">
            <v>2</v>
          </cell>
          <cell r="BT302">
            <v>4</v>
          </cell>
          <cell r="BU302">
            <v>43070</v>
          </cell>
          <cell r="BV302">
            <v>43070</v>
          </cell>
          <cell r="BW302">
            <v>336769.63</v>
          </cell>
          <cell r="BX302">
            <v>6296402.3700000001</v>
          </cell>
          <cell r="BY302" t="str">
            <v>ZONA PAGA V303</v>
          </cell>
          <cell r="BZ302" t="str">
            <v>500 Validadores</v>
          </cell>
          <cell r="CA302" t="str">
            <v>Amarillo</v>
          </cell>
        </row>
        <row r="303">
          <cell r="B303" t="str">
            <v>Activa</v>
          </cell>
          <cell r="F303">
            <v>364</v>
          </cell>
          <cell r="G303" t="str">
            <v>RM-0937</v>
          </cell>
          <cell r="H303" t="str">
            <v>PH6</v>
          </cell>
          <cell r="J303" t="str">
            <v>T-28-89-PO-25</v>
          </cell>
          <cell r="L303" t="str">
            <v>PEDRO AGUIRRE CERDA</v>
          </cell>
          <cell r="M303" t="str">
            <v xml:space="preserve">Av. Departamental esq. / Club Hípico </v>
          </cell>
          <cell r="N303" t="str">
            <v>NO</v>
          </cell>
          <cell r="O303" t="str">
            <v>U1</v>
          </cell>
          <cell r="U303">
            <v>0.27083333333333331</v>
          </cell>
          <cell r="V303">
            <v>0.4375</v>
          </cell>
          <cell r="W303" t="str">
            <v>-</v>
          </cell>
          <cell r="X303" t="str">
            <v>-</v>
          </cell>
          <cell r="Y303" t="str">
            <v>-</v>
          </cell>
          <cell r="Z303" t="str">
            <v>-</v>
          </cell>
          <cell r="AA303" t="str">
            <v>-</v>
          </cell>
          <cell r="AB303" t="str">
            <v>-</v>
          </cell>
          <cell r="AD303" t="str">
            <v>-</v>
          </cell>
          <cell r="AE303" t="str">
            <v>-</v>
          </cell>
          <cell r="AF303" t="str">
            <v>-</v>
          </cell>
          <cell r="AG303" t="str">
            <v>-</v>
          </cell>
          <cell r="AH303" t="str">
            <v>-</v>
          </cell>
          <cell r="AI303" t="str">
            <v>-</v>
          </cell>
          <cell r="AJ303" t="str">
            <v>-</v>
          </cell>
          <cell r="AK303" t="str">
            <v>-</v>
          </cell>
          <cell r="AM303" t="str">
            <v>-</v>
          </cell>
          <cell r="AN303" t="str">
            <v>-</v>
          </cell>
          <cell r="AO303" t="str">
            <v>-</v>
          </cell>
          <cell r="AP303" t="str">
            <v>-</v>
          </cell>
          <cell r="AQ303" t="str">
            <v>-</v>
          </cell>
          <cell r="AR303" t="str">
            <v>-</v>
          </cell>
          <cell r="AS303" t="str">
            <v>-</v>
          </cell>
          <cell r="AT303" t="str">
            <v>-</v>
          </cell>
          <cell r="AV303" t="str">
            <v>102I</v>
          </cell>
          <cell r="AW303" t="str">
            <v>107I</v>
          </cell>
          <cell r="AX303" t="str">
            <v>108I</v>
          </cell>
          <cell r="BQ303">
            <v>4</v>
          </cell>
          <cell r="BT303">
            <v>4</v>
          </cell>
          <cell r="BU303">
            <v>43125</v>
          </cell>
          <cell r="BV303">
            <v>43125</v>
          </cell>
          <cell r="BW303">
            <v>344676.08</v>
          </cell>
          <cell r="BX303">
            <v>6292309.54</v>
          </cell>
          <cell r="BY303" t="str">
            <v>ZONA PAGA V303</v>
          </cell>
          <cell r="BZ303" t="str">
            <v>500 Validadores</v>
          </cell>
          <cell r="CA303" t="str">
            <v>Amarillo</v>
          </cell>
        </row>
        <row r="304">
          <cell r="B304" t="str">
            <v>Activa</v>
          </cell>
          <cell r="F304">
            <v>365</v>
          </cell>
          <cell r="G304" t="str">
            <v>RM-0938</v>
          </cell>
          <cell r="H304" t="str">
            <v>PA16</v>
          </cell>
          <cell r="J304" t="str">
            <v>E-20-53-OP-130</v>
          </cell>
          <cell r="L304" t="str">
            <v>SANTIAGO</v>
          </cell>
          <cell r="M304" t="str">
            <v>Parada 2 / (M) Estación Central</v>
          </cell>
          <cell r="N304" t="str">
            <v>SI</v>
          </cell>
          <cell r="O304" t="str">
            <v>U5</v>
          </cell>
          <cell r="P304" t="str">
            <v>U4</v>
          </cell>
          <cell r="Q304" t="str">
            <v>U3</v>
          </cell>
          <cell r="R304" t="str">
            <v>U2</v>
          </cell>
          <cell r="S304" t="str">
            <v>U1</v>
          </cell>
          <cell r="T304" t="str">
            <v>U6</v>
          </cell>
          <cell r="U304">
            <v>0.58333333333333337</v>
          </cell>
          <cell r="V304">
            <v>0.89583333333333337</v>
          </cell>
          <cell r="W304" t="str">
            <v>-</v>
          </cell>
          <cell r="X304" t="str">
            <v>-</v>
          </cell>
          <cell r="Y304" t="str">
            <v>-</v>
          </cell>
          <cell r="Z304" t="str">
            <v>-</v>
          </cell>
          <cell r="AA304" t="str">
            <v>-</v>
          </cell>
          <cell r="AB304" t="str">
            <v>-</v>
          </cell>
          <cell r="AD304">
            <v>0.3125</v>
          </cell>
          <cell r="AE304" t="str">
            <v xml:space="preserve"> 21:00</v>
          </cell>
          <cell r="AF304" t="str">
            <v>-</v>
          </cell>
          <cell r="AG304" t="str">
            <v>-</v>
          </cell>
          <cell r="AH304" t="str">
            <v>-</v>
          </cell>
          <cell r="AI304" t="str">
            <v>-</v>
          </cell>
          <cell r="AJ304" t="str">
            <v>-</v>
          </cell>
          <cell r="AK304" t="str">
            <v>-</v>
          </cell>
          <cell r="AM304" t="str">
            <v>-</v>
          </cell>
          <cell r="AN304" t="str">
            <v>-</v>
          </cell>
          <cell r="AO304" t="str">
            <v>-</v>
          </cell>
          <cell r="AP304" t="str">
            <v>-</v>
          </cell>
          <cell r="AQ304" t="str">
            <v>-</v>
          </cell>
          <cell r="AR304" t="str">
            <v>-</v>
          </cell>
          <cell r="AS304" t="str">
            <v>-</v>
          </cell>
          <cell r="AT304" t="str">
            <v>-</v>
          </cell>
          <cell r="AV304" t="str">
            <v>507I</v>
          </cell>
          <cell r="AW304" t="str">
            <v>511R</v>
          </cell>
          <cell r="AX304" t="str">
            <v>513R</v>
          </cell>
          <cell r="AY304" t="str">
            <v>J16I</v>
          </cell>
          <cell r="AZ304" t="str">
            <v>407R</v>
          </cell>
          <cell r="BA304" t="str">
            <v>412R</v>
          </cell>
          <cell r="BB304" t="str">
            <v>418R</v>
          </cell>
          <cell r="BC304" t="str">
            <v>385R</v>
          </cell>
          <cell r="BD304" t="str">
            <v>210R</v>
          </cell>
          <cell r="BE304" t="str">
            <v>210vR</v>
          </cell>
          <cell r="BF304" t="str">
            <v>221eI</v>
          </cell>
          <cell r="BG304" t="str">
            <v>109R</v>
          </cell>
          <cell r="BH304" t="str">
            <v>B28I</v>
          </cell>
          <cell r="BQ304">
            <v>3</v>
          </cell>
          <cell r="BT304">
            <v>5</v>
          </cell>
          <cell r="BU304">
            <v>43076</v>
          </cell>
          <cell r="BV304">
            <v>43076</v>
          </cell>
          <cell r="BW304">
            <v>344000.68</v>
          </cell>
          <cell r="BX304">
            <v>6297510.9500000002</v>
          </cell>
          <cell r="BY304" t="str">
            <v>ZONA PAGA V304</v>
          </cell>
          <cell r="BZ304" t="str">
            <v>500 Validadores</v>
          </cell>
          <cell r="CA304" t="str">
            <v>3G</v>
          </cell>
        </row>
        <row r="305">
          <cell r="B305" t="str">
            <v>Activa</v>
          </cell>
          <cell r="F305">
            <v>366</v>
          </cell>
          <cell r="G305" t="str">
            <v>RM-0939</v>
          </cell>
          <cell r="H305" t="str">
            <v>PA367</v>
          </cell>
          <cell r="J305" t="str">
            <v>E-20-53-OP-125</v>
          </cell>
          <cell r="L305" t="str">
            <v>SANTIAGO</v>
          </cell>
          <cell r="M305" t="str">
            <v>Parada 3 / (M) Estación Central</v>
          </cell>
          <cell r="N305" t="str">
            <v>SI</v>
          </cell>
          <cell r="O305" t="str">
            <v>U5</v>
          </cell>
          <cell r="P305" t="str">
            <v>U3</v>
          </cell>
          <cell r="Q305" t="str">
            <v>U4</v>
          </cell>
          <cell r="U305">
            <v>0.58333333333333337</v>
          </cell>
          <cell r="V305">
            <v>0.89583333333333337</v>
          </cell>
          <cell r="W305" t="str">
            <v>-</v>
          </cell>
          <cell r="X305" t="str">
            <v>-</v>
          </cell>
          <cell r="Y305" t="str">
            <v>-</v>
          </cell>
          <cell r="Z305" t="str">
            <v>-</v>
          </cell>
          <cell r="AA305" t="str">
            <v>-</v>
          </cell>
          <cell r="AB305" t="str">
            <v>-</v>
          </cell>
          <cell r="AD305">
            <v>0.3125</v>
          </cell>
          <cell r="AE305" t="str">
            <v xml:space="preserve"> 21:00</v>
          </cell>
          <cell r="AF305" t="str">
            <v>-</v>
          </cell>
          <cell r="AG305" t="str">
            <v>-</v>
          </cell>
          <cell r="AH305" t="str">
            <v>-</v>
          </cell>
          <cell r="AI305" t="str">
            <v>-</v>
          </cell>
          <cell r="AJ305" t="str">
            <v>-</v>
          </cell>
          <cell r="AK305" t="str">
            <v>-</v>
          </cell>
          <cell r="AM305" t="str">
            <v>-</v>
          </cell>
          <cell r="AN305" t="str">
            <v>-</v>
          </cell>
          <cell r="AO305" t="str">
            <v>-</v>
          </cell>
          <cell r="AP305" t="str">
            <v>-</v>
          </cell>
          <cell r="AQ305" t="str">
            <v>-</v>
          </cell>
          <cell r="AR305" t="str">
            <v>-</v>
          </cell>
          <cell r="AS305" t="str">
            <v>-</v>
          </cell>
          <cell r="AT305" t="str">
            <v>-</v>
          </cell>
          <cell r="AV305" t="str">
            <v>510R</v>
          </cell>
          <cell r="AW305" t="str">
            <v>516R</v>
          </cell>
          <cell r="AX305" t="str">
            <v>J10R</v>
          </cell>
          <cell r="AY305" t="str">
            <v>J13I</v>
          </cell>
          <cell r="AZ305" t="str">
            <v>424R</v>
          </cell>
          <cell r="BA305" t="str">
            <v>I09R</v>
          </cell>
          <cell r="BB305" t="str">
            <v>I09eR</v>
          </cell>
          <cell r="BC305" t="str">
            <v>I14R</v>
          </cell>
          <cell r="BQ305">
            <v>3</v>
          </cell>
          <cell r="BT305">
            <v>5</v>
          </cell>
          <cell r="BU305">
            <v>43076</v>
          </cell>
          <cell r="BV305">
            <v>43076</v>
          </cell>
          <cell r="BW305">
            <v>344099.93</v>
          </cell>
          <cell r="BX305">
            <v>6297543.5300000003</v>
          </cell>
          <cell r="BY305" t="str">
            <v>ZONA PAGA V304</v>
          </cell>
          <cell r="BZ305" t="str">
            <v>500 Validadores</v>
          </cell>
          <cell r="CA305" t="str">
            <v>3G</v>
          </cell>
        </row>
        <row r="306">
          <cell r="B306" t="str">
            <v>Activa</v>
          </cell>
          <cell r="F306">
            <v>367</v>
          </cell>
          <cell r="G306" t="str">
            <v>RM-0940</v>
          </cell>
          <cell r="H306" t="str">
            <v>PA368</v>
          </cell>
          <cell r="J306" t="str">
            <v>E-20-53-PO-5</v>
          </cell>
          <cell r="L306" t="str">
            <v>SANTIAGO</v>
          </cell>
          <cell r="M306" t="str">
            <v>Parada 4 / (M) Estación Central</v>
          </cell>
          <cell r="N306" t="str">
            <v>SI</v>
          </cell>
          <cell r="O306" t="str">
            <v>U5</v>
          </cell>
          <cell r="P306" t="str">
            <v>U4</v>
          </cell>
          <cell r="U306">
            <v>0.27083333333333331</v>
          </cell>
          <cell r="V306">
            <v>0.89583333333333337</v>
          </cell>
          <cell r="W306" t="str">
            <v>-</v>
          </cell>
          <cell r="X306" t="str">
            <v>-</v>
          </cell>
          <cell r="Y306" t="str">
            <v>-</v>
          </cell>
          <cell r="Z306" t="str">
            <v>-</v>
          </cell>
          <cell r="AA306" t="str">
            <v>-</v>
          </cell>
          <cell r="AB306" t="str">
            <v>-</v>
          </cell>
          <cell r="AD306">
            <v>0.3125</v>
          </cell>
          <cell r="AE306" t="str">
            <v xml:space="preserve"> 21:00</v>
          </cell>
          <cell r="AF306" t="str">
            <v>-</v>
          </cell>
          <cell r="AG306" t="str">
            <v>-</v>
          </cell>
          <cell r="AH306" t="str">
            <v>-</v>
          </cell>
          <cell r="AI306" t="str">
            <v>-</v>
          </cell>
          <cell r="AJ306" t="str">
            <v>-</v>
          </cell>
          <cell r="AK306" t="str">
            <v>-</v>
          </cell>
          <cell r="AM306" t="str">
            <v>-</v>
          </cell>
          <cell r="AN306" t="str">
            <v>-</v>
          </cell>
          <cell r="AO306" t="str">
            <v>-</v>
          </cell>
          <cell r="AP306" t="str">
            <v>-</v>
          </cell>
          <cell r="AQ306" t="str">
            <v>-</v>
          </cell>
          <cell r="AR306" t="str">
            <v>-</v>
          </cell>
          <cell r="AS306" t="str">
            <v>-</v>
          </cell>
          <cell r="AT306" t="str">
            <v>-</v>
          </cell>
          <cell r="AV306" t="str">
            <v>507I</v>
          </cell>
          <cell r="AW306" t="str">
            <v>510I</v>
          </cell>
          <cell r="AX306" t="str">
            <v>513I</v>
          </cell>
          <cell r="AY306" t="str">
            <v>J13R</v>
          </cell>
          <cell r="AZ306" t="str">
            <v>406I</v>
          </cell>
          <cell r="BA306" t="str">
            <v>422I</v>
          </cell>
          <cell r="BB306" t="str">
            <v>426I</v>
          </cell>
          <cell r="BQ306">
            <v>3</v>
          </cell>
          <cell r="BT306">
            <v>6</v>
          </cell>
          <cell r="BU306">
            <v>43076</v>
          </cell>
          <cell r="BV306">
            <v>43076</v>
          </cell>
          <cell r="BW306">
            <v>344122.81</v>
          </cell>
          <cell r="BX306">
            <v>6297496.8399999999</v>
          </cell>
          <cell r="BY306" t="str">
            <v>ZONA PAGA V304</v>
          </cell>
          <cell r="BZ306" t="str">
            <v>500 Validadores</v>
          </cell>
          <cell r="CA306" t="str">
            <v>3G</v>
          </cell>
        </row>
        <row r="307">
          <cell r="B307" t="str">
            <v>Activa</v>
          </cell>
          <cell r="F307">
            <v>368</v>
          </cell>
          <cell r="G307" t="str">
            <v>RM-0941</v>
          </cell>
          <cell r="H307" t="str">
            <v>PI449</v>
          </cell>
          <cell r="J307" t="str">
            <v>E-7-53-OP-35</v>
          </cell>
          <cell r="L307" t="str">
            <v>ESTACIÓN CENTRAL</v>
          </cell>
          <cell r="M307" t="str">
            <v>Parada 6 / (M) San   Alberto Hurtado</v>
          </cell>
          <cell r="N307" t="str">
            <v>SI</v>
          </cell>
          <cell r="O307" t="str">
            <v>U5</v>
          </cell>
          <cell r="P307" t="str">
            <v>U4</v>
          </cell>
          <cell r="Q307" t="str">
            <v>U2</v>
          </cell>
          <cell r="R307" t="str">
            <v>U3</v>
          </cell>
          <cell r="U307">
            <v>0.58333333333333337</v>
          </cell>
          <cell r="V307">
            <v>0.89583333333333337</v>
          </cell>
          <cell r="W307" t="str">
            <v>-</v>
          </cell>
          <cell r="X307" t="str">
            <v>-</v>
          </cell>
          <cell r="Y307" t="str">
            <v>-</v>
          </cell>
          <cell r="Z307" t="str">
            <v>-</v>
          </cell>
          <cell r="AA307" t="str">
            <v>-</v>
          </cell>
          <cell r="AB307" t="str">
            <v>-</v>
          </cell>
          <cell r="AD307">
            <v>0.3125</v>
          </cell>
          <cell r="AE307" t="str">
            <v xml:space="preserve"> 21:00</v>
          </cell>
          <cell r="AF307" t="str">
            <v>-</v>
          </cell>
          <cell r="AG307" t="str">
            <v>-</v>
          </cell>
          <cell r="AH307" t="str">
            <v>-</v>
          </cell>
          <cell r="AI307" t="str">
            <v>-</v>
          </cell>
          <cell r="AJ307" t="str">
            <v>-</v>
          </cell>
          <cell r="AK307" t="str">
            <v>-</v>
          </cell>
          <cell r="AM307" t="str">
            <v>-</v>
          </cell>
          <cell r="AN307" t="str">
            <v>-</v>
          </cell>
          <cell r="AO307" t="str">
            <v>-</v>
          </cell>
          <cell r="AP307" t="str">
            <v>-</v>
          </cell>
          <cell r="AQ307" t="str">
            <v>-</v>
          </cell>
          <cell r="AR307" t="str">
            <v>-</v>
          </cell>
          <cell r="AS307" t="str">
            <v>-</v>
          </cell>
          <cell r="AT307" t="str">
            <v>-</v>
          </cell>
          <cell r="AV307" t="str">
            <v>510R</v>
          </cell>
          <cell r="AW307" t="str">
            <v>511R</v>
          </cell>
          <cell r="AX307" t="str">
            <v>516R</v>
          </cell>
          <cell r="AY307" t="str">
            <v>J10R</v>
          </cell>
          <cell r="AZ307" t="str">
            <v>J13I</v>
          </cell>
          <cell r="BA307" t="str">
            <v>424R</v>
          </cell>
          <cell r="BB307" t="str">
            <v>404R</v>
          </cell>
          <cell r="BC307" t="str">
            <v>412R</v>
          </cell>
          <cell r="BD307" t="str">
            <v>418R</v>
          </cell>
          <cell r="BE307" t="str">
            <v>210R</v>
          </cell>
          <cell r="BF307" t="str">
            <v>210vR</v>
          </cell>
          <cell r="BG307" t="str">
            <v>I09R</v>
          </cell>
          <cell r="BH307" t="str">
            <v>I09eR</v>
          </cell>
          <cell r="BQ307">
            <v>3</v>
          </cell>
          <cell r="BT307">
            <v>4</v>
          </cell>
          <cell r="BU307">
            <v>43076</v>
          </cell>
          <cell r="BV307">
            <v>43076</v>
          </cell>
          <cell r="BW307">
            <v>342745.65</v>
          </cell>
          <cell r="BX307">
            <v>6297106.1600000001</v>
          </cell>
          <cell r="BY307" t="str">
            <v>ZONA PAGA V304</v>
          </cell>
          <cell r="BZ307" t="str">
            <v>500 Validadores</v>
          </cell>
          <cell r="CA307" t="str">
            <v>3G</v>
          </cell>
        </row>
        <row r="308">
          <cell r="B308" t="str">
            <v>Eliminada</v>
          </cell>
          <cell r="F308">
            <v>369</v>
          </cell>
          <cell r="H308" t="str">
            <v>PF89</v>
          </cell>
          <cell r="J308" t="str">
            <v>T-34-270-NS-75</v>
          </cell>
          <cell r="L308" t="str">
            <v>PUENTE ALTO</v>
          </cell>
          <cell r="M308" t="str">
            <v>Av. Concha y Toro esq. / Av. Eyzaguirre</v>
          </cell>
          <cell r="N308" t="str">
            <v>SI</v>
          </cell>
          <cell r="O308" t="str">
            <v>U7</v>
          </cell>
          <cell r="P308" t="str">
            <v>U2</v>
          </cell>
          <cell r="U308">
            <v>0.5</v>
          </cell>
          <cell r="V308">
            <v>0.875</v>
          </cell>
          <cell r="W308" t="str">
            <v>-</v>
          </cell>
          <cell r="X308" t="str">
            <v>-</v>
          </cell>
          <cell r="Y308" t="str">
            <v>-</v>
          </cell>
          <cell r="Z308" t="str">
            <v>-</v>
          </cell>
          <cell r="AA308" t="str">
            <v>-</v>
          </cell>
          <cell r="AB308" t="str">
            <v>-</v>
          </cell>
          <cell r="AD308">
            <v>0.5</v>
          </cell>
          <cell r="AE308" t="str">
            <v xml:space="preserve"> 17:00</v>
          </cell>
          <cell r="AF308" t="str">
            <v>-</v>
          </cell>
          <cell r="AG308" t="str">
            <v>-</v>
          </cell>
          <cell r="AH308" t="str">
            <v>-</v>
          </cell>
          <cell r="AI308" t="str">
            <v>-</v>
          </cell>
          <cell r="AJ308" t="str">
            <v>-</v>
          </cell>
          <cell r="AK308" t="str">
            <v>-</v>
          </cell>
          <cell r="AM308" t="str">
            <v>-</v>
          </cell>
          <cell r="AN308" t="str">
            <v>-</v>
          </cell>
          <cell r="AO308" t="str">
            <v>-</v>
          </cell>
          <cell r="AP308" t="str">
            <v>-</v>
          </cell>
          <cell r="AQ308" t="str">
            <v>-</v>
          </cell>
          <cell r="AR308" t="str">
            <v>-</v>
          </cell>
          <cell r="AS308" t="str">
            <v>-</v>
          </cell>
          <cell r="AT308" t="str">
            <v>-</v>
          </cell>
          <cell r="AV308" t="str">
            <v>205I</v>
          </cell>
          <cell r="AW308" t="str">
            <v>210I</v>
          </cell>
          <cell r="AX308" t="str">
            <v>F01I</v>
          </cell>
          <cell r="AY308" t="str">
            <v>F03I</v>
          </cell>
          <cell r="AZ308" t="str">
            <v>F03cI</v>
          </cell>
          <cell r="BA308" t="str">
            <v>F10R</v>
          </cell>
          <cell r="BB308" t="str">
            <v>F11R</v>
          </cell>
          <cell r="BC308" t="str">
            <v>F13R</v>
          </cell>
          <cell r="BD308" t="str">
            <v>F14I</v>
          </cell>
          <cell r="BE308" t="str">
            <v>F16I</v>
          </cell>
          <cell r="BF308" t="str">
            <v>F29I</v>
          </cell>
          <cell r="BG308" t="str">
            <v>F29I</v>
          </cell>
          <cell r="BH308" t="str">
            <v>F29I</v>
          </cell>
          <cell r="BU308">
            <v>43080</v>
          </cell>
          <cell r="BV308">
            <v>43080</v>
          </cell>
          <cell r="BW308">
            <v>353837.38</v>
          </cell>
          <cell r="BX308">
            <v>6279764.6399999997</v>
          </cell>
          <cell r="BY308" t="str">
            <v>ZONA PAGA V304</v>
          </cell>
          <cell r="BZ308" t="str">
            <v>500 Validadores</v>
          </cell>
        </row>
        <row r="309">
          <cell r="B309" t="str">
            <v>Eliminada</v>
          </cell>
          <cell r="F309">
            <v>370</v>
          </cell>
          <cell r="H309" t="str">
            <v>PF93</v>
          </cell>
          <cell r="J309" t="str">
            <v>T-34-236-SN-3</v>
          </cell>
          <cell r="L309" t="str">
            <v>PUENTE ALTO</v>
          </cell>
          <cell r="M309" t="str">
            <v>Balmaceda esq. / Av. Eyzaguirre</v>
          </cell>
          <cell r="N309" t="str">
            <v>SI</v>
          </cell>
          <cell r="O309" t="str">
            <v>U7</v>
          </cell>
          <cell r="P309" t="str">
            <v>U2</v>
          </cell>
          <cell r="U309">
            <v>0.52083333333333337</v>
          </cell>
          <cell r="V309">
            <v>0.875</v>
          </cell>
          <cell r="W309" t="str">
            <v>-</v>
          </cell>
          <cell r="X309" t="str">
            <v>-</v>
          </cell>
          <cell r="Y309" t="str">
            <v>-</v>
          </cell>
          <cell r="Z309" t="str">
            <v>-</v>
          </cell>
          <cell r="AA309" t="str">
            <v>-</v>
          </cell>
          <cell r="AB309" t="str">
            <v>-</v>
          </cell>
          <cell r="AD309" t="str">
            <v>-</v>
          </cell>
          <cell r="AE309" t="str">
            <v>-</v>
          </cell>
          <cell r="AF309" t="str">
            <v>-</v>
          </cell>
          <cell r="AG309" t="str">
            <v>-</v>
          </cell>
          <cell r="AH309" t="str">
            <v>-</v>
          </cell>
          <cell r="AI309" t="str">
            <v>-</v>
          </cell>
          <cell r="AJ309" t="str">
            <v>-</v>
          </cell>
          <cell r="AK309" t="str">
            <v>-</v>
          </cell>
          <cell r="AM309" t="str">
            <v>-</v>
          </cell>
          <cell r="AN309" t="str">
            <v>-</v>
          </cell>
          <cell r="AO309" t="str">
            <v>-</v>
          </cell>
          <cell r="AP309" t="str">
            <v>-</v>
          </cell>
          <cell r="AQ309" t="str">
            <v>-</v>
          </cell>
          <cell r="AR309" t="str">
            <v>-</v>
          </cell>
          <cell r="AS309" t="str">
            <v>-</v>
          </cell>
          <cell r="AT309" t="str">
            <v>-</v>
          </cell>
          <cell r="AV309" t="str">
            <v>205R</v>
          </cell>
          <cell r="AW309" t="str">
            <v>210R</v>
          </cell>
          <cell r="AX309" t="str">
            <v>F01I</v>
          </cell>
          <cell r="AY309" t="str">
            <v>F01cI</v>
          </cell>
          <cell r="AZ309" t="str">
            <v>F12I</v>
          </cell>
          <cell r="BA309" t="str">
            <v>F12cI</v>
          </cell>
          <cell r="BB309" t="str">
            <v>F14R</v>
          </cell>
          <cell r="BC309" t="str">
            <v>F29I</v>
          </cell>
          <cell r="BD309" t="str">
            <v>712I</v>
          </cell>
          <cell r="BU309">
            <v>43080</v>
          </cell>
          <cell r="BV309">
            <v>43080</v>
          </cell>
          <cell r="BW309">
            <v>353956.96</v>
          </cell>
          <cell r="BX309">
            <v>6279686.9900000002</v>
          </cell>
          <cell r="BY309" t="str">
            <v>ZONA PAGA V304</v>
          </cell>
          <cell r="BZ309" t="str">
            <v>500 Validadores</v>
          </cell>
        </row>
        <row r="310">
          <cell r="B310" t="str">
            <v>Activa</v>
          </cell>
          <cell r="F310">
            <v>371</v>
          </cell>
          <cell r="G310" t="str">
            <v>RM-0944</v>
          </cell>
          <cell r="H310" t="str">
            <v>PF176</v>
          </cell>
          <cell r="J310" t="str">
            <v>E-34-270-NS-70</v>
          </cell>
          <cell r="L310" t="str">
            <v>PUENTE ALTO</v>
          </cell>
          <cell r="M310" t="str">
            <v>Parada 3 / (M) Plaza de   Puente Alto</v>
          </cell>
          <cell r="N310" t="str">
            <v>NO</v>
          </cell>
          <cell r="O310" t="str">
            <v>U7</v>
          </cell>
          <cell r="U310">
            <v>0.27083333333333331</v>
          </cell>
          <cell r="V310">
            <v>0.625</v>
          </cell>
          <cell r="W310" t="str">
            <v>-</v>
          </cell>
          <cell r="X310" t="str">
            <v>-</v>
          </cell>
          <cell r="Y310" t="str">
            <v>-</v>
          </cell>
          <cell r="Z310" t="str">
            <v>-</v>
          </cell>
          <cell r="AA310" t="str">
            <v>-</v>
          </cell>
          <cell r="AB310" t="str">
            <v>-</v>
          </cell>
          <cell r="AD310" t="str">
            <v>-</v>
          </cell>
          <cell r="AE310" t="str">
            <v>-</v>
          </cell>
          <cell r="AF310" t="str">
            <v>-</v>
          </cell>
          <cell r="AG310" t="str">
            <v>-</v>
          </cell>
          <cell r="AH310" t="str">
            <v>-</v>
          </cell>
          <cell r="AI310" t="str">
            <v>-</v>
          </cell>
          <cell r="AJ310" t="str">
            <v>-</v>
          </cell>
          <cell r="AK310" t="str">
            <v>-</v>
          </cell>
          <cell r="AM310" t="str">
            <v>-</v>
          </cell>
          <cell r="AN310" t="str">
            <v>-</v>
          </cell>
          <cell r="AO310" t="str">
            <v>-</v>
          </cell>
          <cell r="AP310" t="str">
            <v>-</v>
          </cell>
          <cell r="AQ310" t="str">
            <v>-</v>
          </cell>
          <cell r="AR310" t="str">
            <v>-</v>
          </cell>
          <cell r="AS310" t="str">
            <v>-</v>
          </cell>
          <cell r="AT310" t="str">
            <v>-</v>
          </cell>
          <cell r="AV310" t="str">
            <v>F01I</v>
          </cell>
          <cell r="AW310" t="str">
            <v>F01cI</v>
          </cell>
          <cell r="AX310" t="str">
            <v>F03I</v>
          </cell>
          <cell r="AY310" t="str">
            <v>F03cI</v>
          </cell>
          <cell r="AZ310" t="str">
            <v>F10R</v>
          </cell>
          <cell r="BA310" t="str">
            <v>F11R</v>
          </cell>
          <cell r="BB310" t="str">
            <v>F13R</v>
          </cell>
          <cell r="BC310" t="str">
            <v>F13cR</v>
          </cell>
          <cell r="BD310" t="str">
            <v>F14I</v>
          </cell>
          <cell r="BE310" t="str">
            <v>F29I</v>
          </cell>
          <cell r="BF310" t="str">
            <v>712R</v>
          </cell>
          <cell r="BQ310">
            <v>3</v>
          </cell>
          <cell r="BT310">
            <v>5</v>
          </cell>
          <cell r="BU310">
            <v>43080</v>
          </cell>
          <cell r="BV310">
            <v>43080</v>
          </cell>
          <cell r="BW310">
            <v>353788.28</v>
          </cell>
          <cell r="BX310">
            <v>6280015.0499999998</v>
          </cell>
          <cell r="BY310" t="str">
            <v>ZONA PAGA V304</v>
          </cell>
          <cell r="BZ310" t="str">
            <v>500 Validadores</v>
          </cell>
          <cell r="CA310" t="str">
            <v>3G</v>
          </cell>
        </row>
        <row r="311">
          <cell r="B311" t="str">
            <v>Activa</v>
          </cell>
          <cell r="F311">
            <v>372</v>
          </cell>
          <cell r="G311" t="str">
            <v>RM-0945</v>
          </cell>
          <cell r="H311" t="str">
            <v>PF310</v>
          </cell>
          <cell r="J311" t="str">
            <v>L-34-41-5-OP</v>
          </cell>
          <cell r="L311" t="str">
            <v>PUENTE ALTO</v>
          </cell>
          <cell r="M311" t="str">
            <v>Parada 6 / Hospital de Niños</v>
          </cell>
          <cell r="N311" t="str">
            <v>NO</v>
          </cell>
          <cell r="O311" t="str">
            <v>U7</v>
          </cell>
          <cell r="U311">
            <v>0.54166666666666663</v>
          </cell>
          <cell r="V311">
            <v>0.89583333333333337</v>
          </cell>
          <cell r="W311" t="str">
            <v>-</v>
          </cell>
          <cell r="X311" t="str">
            <v>-</v>
          </cell>
          <cell r="Y311" t="str">
            <v>-</v>
          </cell>
          <cell r="Z311" t="str">
            <v>-</v>
          </cell>
          <cell r="AA311" t="str">
            <v>-</v>
          </cell>
          <cell r="AB311" t="str">
            <v>-</v>
          </cell>
          <cell r="AD311" t="str">
            <v>-</v>
          </cell>
          <cell r="AE311" t="str">
            <v>-</v>
          </cell>
          <cell r="AF311" t="str">
            <v>-</v>
          </cell>
          <cell r="AG311" t="str">
            <v>-</v>
          </cell>
          <cell r="AH311" t="str">
            <v>-</v>
          </cell>
          <cell r="AI311" t="str">
            <v>-</v>
          </cell>
          <cell r="AJ311" t="str">
            <v>-</v>
          </cell>
          <cell r="AK311" t="str">
            <v>-</v>
          </cell>
          <cell r="AM311" t="str">
            <v>-</v>
          </cell>
          <cell r="AN311" t="str">
            <v>-</v>
          </cell>
          <cell r="AO311" t="str">
            <v>-</v>
          </cell>
          <cell r="AP311" t="str">
            <v>-</v>
          </cell>
          <cell r="AQ311" t="str">
            <v>-</v>
          </cell>
          <cell r="AR311" t="str">
            <v>-</v>
          </cell>
          <cell r="AS311" t="str">
            <v>-</v>
          </cell>
          <cell r="AT311" t="str">
            <v>-</v>
          </cell>
          <cell r="AV311" t="str">
            <v>F05R</v>
          </cell>
          <cell r="AW311" t="str">
            <v>F06R</v>
          </cell>
          <cell r="AX311" t="str">
            <v>F08R</v>
          </cell>
          <cell r="AY311" t="str">
            <v>F14R</v>
          </cell>
          <cell r="AZ311" t="str">
            <v>F20R</v>
          </cell>
          <cell r="BA311" t="str">
            <v>F23R</v>
          </cell>
          <cell r="BB311" t="str">
            <v>F24I</v>
          </cell>
          <cell r="BC311" t="str">
            <v>F27R</v>
          </cell>
          <cell r="BQ311">
            <v>2</v>
          </cell>
          <cell r="BT311">
            <v>3</v>
          </cell>
          <cell r="BU311">
            <v>43080</v>
          </cell>
          <cell r="BV311">
            <v>43080</v>
          </cell>
          <cell r="BW311">
            <v>353144.2</v>
          </cell>
          <cell r="BX311">
            <v>6283962.8200000003</v>
          </cell>
          <cell r="BY311" t="str">
            <v>ZONA PAGA V304</v>
          </cell>
          <cell r="BZ311" t="str">
            <v>500 Validadores</v>
          </cell>
          <cell r="CA311" t="str">
            <v>3G</v>
          </cell>
        </row>
        <row r="312">
          <cell r="B312" t="str">
            <v>Activa</v>
          </cell>
          <cell r="F312">
            <v>373</v>
          </cell>
          <cell r="G312" t="str">
            <v>RM-0946</v>
          </cell>
          <cell r="H312" t="str">
            <v>PI953</v>
          </cell>
          <cell r="J312" t="str">
            <v>L-13-15-110-PO</v>
          </cell>
          <cell r="L312" t="str">
            <v>MAIPÚ</v>
          </cell>
          <cell r="M312" t="str">
            <v>Camino a Rinconada esq. / La Galaxia</v>
          </cell>
          <cell r="N312" t="str">
            <v>NO</v>
          </cell>
          <cell r="O312" t="str">
            <v>U3</v>
          </cell>
          <cell r="U312">
            <v>0.27083333333333331</v>
          </cell>
          <cell r="V312">
            <v>0.41666666666666669</v>
          </cell>
          <cell r="W312" t="str">
            <v>-</v>
          </cell>
          <cell r="X312" t="str">
            <v>-</v>
          </cell>
          <cell r="Y312" t="str">
            <v>-</v>
          </cell>
          <cell r="Z312" t="str">
            <v>-</v>
          </cell>
          <cell r="AA312" t="str">
            <v>-</v>
          </cell>
          <cell r="AB312" t="str">
            <v>-</v>
          </cell>
          <cell r="AD312" t="str">
            <v>-</v>
          </cell>
          <cell r="AE312" t="str">
            <v>-</v>
          </cell>
          <cell r="AF312" t="str">
            <v>-</v>
          </cell>
          <cell r="AG312" t="str">
            <v>-</v>
          </cell>
          <cell r="AH312" t="str">
            <v>-</v>
          </cell>
          <cell r="AI312" t="str">
            <v>-</v>
          </cell>
          <cell r="AJ312" t="str">
            <v>-</v>
          </cell>
          <cell r="AK312" t="str">
            <v>-</v>
          </cell>
          <cell r="AM312" t="str">
            <v>-</v>
          </cell>
          <cell r="AN312" t="str">
            <v>-</v>
          </cell>
          <cell r="AO312" t="str">
            <v>-</v>
          </cell>
          <cell r="AP312" t="str">
            <v>-</v>
          </cell>
          <cell r="AQ312" t="str">
            <v>-</v>
          </cell>
          <cell r="AR312" t="str">
            <v>-</v>
          </cell>
          <cell r="AS312" t="str">
            <v>-</v>
          </cell>
          <cell r="AT312" t="str">
            <v>-</v>
          </cell>
          <cell r="AV312" t="str">
            <v>350R</v>
          </cell>
          <cell r="AW312" t="str">
            <v>I05I</v>
          </cell>
          <cell r="AX312" t="str">
            <v>I07I</v>
          </cell>
          <cell r="AY312" t="str">
            <v>I09I</v>
          </cell>
          <cell r="AZ312" t="str">
            <v>I09cI</v>
          </cell>
          <cell r="BA312" t="str">
            <v>I24I</v>
          </cell>
          <cell r="BQ312">
            <v>1</v>
          </cell>
          <cell r="BU312">
            <v>43082</v>
          </cell>
          <cell r="BV312">
            <v>43082</v>
          </cell>
          <cell r="BW312">
            <v>333171.42</v>
          </cell>
          <cell r="BX312">
            <v>6291067.3399999999</v>
          </cell>
          <cell r="BY312" t="str">
            <v>ZONA PAGA V305</v>
          </cell>
          <cell r="BZ312" t="str">
            <v>500 Validadores</v>
          </cell>
          <cell r="CA312" t="str">
            <v>3G</v>
          </cell>
        </row>
        <row r="313">
          <cell r="B313" t="str">
            <v>Activa</v>
          </cell>
          <cell r="F313">
            <v>374</v>
          </cell>
          <cell r="G313" t="str">
            <v>RM-0947</v>
          </cell>
          <cell r="H313" t="str">
            <v>PI954</v>
          </cell>
          <cell r="J313" t="str">
            <v>L-13-15-120-PO</v>
          </cell>
          <cell r="L313" t="str">
            <v>MAIPÚ</v>
          </cell>
          <cell r="M313" t="str">
            <v>Camino a Rinconada esq. / Batallón Atacama</v>
          </cell>
          <cell r="N313" t="str">
            <v>NO</v>
          </cell>
          <cell r="O313" t="str">
            <v>U3</v>
          </cell>
          <cell r="U313">
            <v>0.27083333333333331</v>
          </cell>
          <cell r="V313">
            <v>0.41666666666666669</v>
          </cell>
          <cell r="W313" t="str">
            <v>-</v>
          </cell>
          <cell r="X313" t="str">
            <v>-</v>
          </cell>
          <cell r="Y313" t="str">
            <v>-</v>
          </cell>
          <cell r="Z313" t="str">
            <v>-</v>
          </cell>
          <cell r="AA313" t="str">
            <v>-</v>
          </cell>
          <cell r="AB313" t="str">
            <v>-</v>
          </cell>
          <cell r="AD313" t="str">
            <v>-</v>
          </cell>
          <cell r="AE313" t="str">
            <v>-</v>
          </cell>
          <cell r="AF313" t="str">
            <v>-</v>
          </cell>
          <cell r="AG313" t="str">
            <v>-</v>
          </cell>
          <cell r="AH313" t="str">
            <v>-</v>
          </cell>
          <cell r="AI313" t="str">
            <v>-</v>
          </cell>
          <cell r="AJ313" t="str">
            <v>-</v>
          </cell>
          <cell r="AK313" t="str">
            <v>-</v>
          </cell>
          <cell r="AM313" t="str">
            <v>-</v>
          </cell>
          <cell r="AN313" t="str">
            <v>-</v>
          </cell>
          <cell r="AO313" t="str">
            <v>-</v>
          </cell>
          <cell r="AP313" t="str">
            <v>-</v>
          </cell>
          <cell r="AQ313" t="str">
            <v>-</v>
          </cell>
          <cell r="AR313" t="str">
            <v>-</v>
          </cell>
          <cell r="AS313" t="str">
            <v>-</v>
          </cell>
          <cell r="AT313" t="str">
            <v>-</v>
          </cell>
          <cell r="AV313" t="str">
            <v>350R</v>
          </cell>
          <cell r="AW313" t="str">
            <v>I05I</v>
          </cell>
          <cell r="AX313" t="str">
            <v>I07I</v>
          </cell>
          <cell r="AY313" t="str">
            <v>I09I</v>
          </cell>
          <cell r="AZ313" t="str">
            <v>I09cI</v>
          </cell>
          <cell r="BA313" t="str">
            <v>I09eI</v>
          </cell>
          <cell r="BB313" t="str">
            <v>I24I</v>
          </cell>
          <cell r="BQ313">
            <v>1</v>
          </cell>
          <cell r="BU313">
            <v>43082</v>
          </cell>
          <cell r="BV313">
            <v>43082</v>
          </cell>
          <cell r="BW313">
            <v>333426.84999999998</v>
          </cell>
          <cell r="BX313">
            <v>6291159.6100000003</v>
          </cell>
          <cell r="BY313" t="str">
            <v>ZONA PAGA V305</v>
          </cell>
          <cell r="BZ313" t="str">
            <v>500 Validadores</v>
          </cell>
          <cell r="CA313" t="str">
            <v>3G</v>
          </cell>
        </row>
        <row r="314">
          <cell r="B314" t="str">
            <v>Activa</v>
          </cell>
          <cell r="F314">
            <v>375</v>
          </cell>
          <cell r="G314" t="str">
            <v>RM-0948</v>
          </cell>
          <cell r="H314" t="str">
            <v>PI1493</v>
          </cell>
          <cell r="J314" t="str">
            <v>L-13-15-125-PO</v>
          </cell>
          <cell r="L314" t="str">
            <v>MAIPÚ</v>
          </cell>
          <cell r="M314" t="str">
            <v>Camino a Rinconada esq. / Pasaje Santo Padre</v>
          </cell>
          <cell r="N314" t="str">
            <v>SI</v>
          </cell>
          <cell r="O314" t="str">
            <v>U3</v>
          </cell>
          <cell r="P314" t="str">
            <v>U1</v>
          </cell>
          <cell r="U314">
            <v>0.27083333333333331</v>
          </cell>
          <cell r="V314">
            <v>0.41666666666666669</v>
          </cell>
          <cell r="W314" t="str">
            <v>-</v>
          </cell>
          <cell r="X314" t="str">
            <v>-</v>
          </cell>
          <cell r="Y314" t="str">
            <v>-</v>
          </cell>
          <cell r="Z314" t="str">
            <v>-</v>
          </cell>
          <cell r="AA314" t="str">
            <v>-</v>
          </cell>
          <cell r="AB314" t="str">
            <v>-</v>
          </cell>
          <cell r="AD314" t="str">
            <v>-</v>
          </cell>
          <cell r="AE314" t="str">
            <v>-</v>
          </cell>
          <cell r="AF314" t="str">
            <v>-</v>
          </cell>
          <cell r="AG314" t="str">
            <v>-</v>
          </cell>
          <cell r="AH314" t="str">
            <v>-</v>
          </cell>
          <cell r="AI314" t="str">
            <v>-</v>
          </cell>
          <cell r="AJ314" t="str">
            <v>-</v>
          </cell>
          <cell r="AK314" t="str">
            <v>-</v>
          </cell>
          <cell r="AM314" t="str">
            <v>-</v>
          </cell>
          <cell r="AN314" t="str">
            <v>-</v>
          </cell>
          <cell r="AO314" t="str">
            <v>-</v>
          </cell>
          <cell r="AP314" t="str">
            <v>-</v>
          </cell>
          <cell r="AQ314" t="str">
            <v>-</v>
          </cell>
          <cell r="AR314" t="str">
            <v>-</v>
          </cell>
          <cell r="AS314" t="str">
            <v>-</v>
          </cell>
          <cell r="AT314" t="str">
            <v>-</v>
          </cell>
          <cell r="AV314" t="str">
            <v>109R</v>
          </cell>
          <cell r="AW314" t="str">
            <v>350R</v>
          </cell>
          <cell r="AX314" t="str">
            <v>350cI</v>
          </cell>
          <cell r="AY314" t="str">
            <v>I05I</v>
          </cell>
          <cell r="AZ314" t="str">
            <v>I09cI</v>
          </cell>
          <cell r="BA314" t="str">
            <v>I09eI</v>
          </cell>
          <cell r="BB314" t="str">
            <v>I09I</v>
          </cell>
          <cell r="BC314" t="str">
            <v>I24I</v>
          </cell>
          <cell r="BQ314">
            <v>1</v>
          </cell>
          <cell r="BU314">
            <v>43082</v>
          </cell>
          <cell r="BV314">
            <v>43082</v>
          </cell>
          <cell r="BW314">
            <v>333660.38</v>
          </cell>
          <cell r="BX314">
            <v>6291239.5099999998</v>
          </cell>
          <cell r="BY314" t="str">
            <v>ZONA PAGA V305</v>
          </cell>
          <cell r="BZ314" t="str">
            <v>500 Validadores</v>
          </cell>
          <cell r="CA314" t="str">
            <v>3G</v>
          </cell>
        </row>
        <row r="315">
          <cell r="B315" t="str">
            <v>Activa</v>
          </cell>
          <cell r="F315">
            <v>376</v>
          </cell>
          <cell r="G315" t="str">
            <v>RM-0949</v>
          </cell>
          <cell r="H315" t="str">
            <v>PI198</v>
          </cell>
          <cell r="J315" t="str">
            <v>T-13-94-PO-10</v>
          </cell>
          <cell r="L315" t="str">
            <v>MAIPÚ</v>
          </cell>
          <cell r="M315" t="str">
            <v>Camino a Rinconada esq. / Quinta Vergara</v>
          </cell>
          <cell r="N315" t="str">
            <v>SI</v>
          </cell>
          <cell r="O315" t="str">
            <v>U3</v>
          </cell>
          <cell r="P315" t="str">
            <v>U1</v>
          </cell>
          <cell r="U315">
            <v>0.27083333333333331</v>
          </cell>
          <cell r="V315">
            <v>0.41666666666666669</v>
          </cell>
          <cell r="W315" t="str">
            <v>-</v>
          </cell>
          <cell r="X315" t="str">
            <v>-</v>
          </cell>
          <cell r="Y315" t="str">
            <v>-</v>
          </cell>
          <cell r="Z315" t="str">
            <v>-</v>
          </cell>
          <cell r="AA315" t="str">
            <v>-</v>
          </cell>
          <cell r="AB315" t="str">
            <v>-</v>
          </cell>
          <cell r="AD315" t="str">
            <v>-</v>
          </cell>
          <cell r="AE315" t="str">
            <v>-</v>
          </cell>
          <cell r="AF315" t="str">
            <v>-</v>
          </cell>
          <cell r="AG315" t="str">
            <v>-</v>
          </cell>
          <cell r="AH315" t="str">
            <v>-</v>
          </cell>
          <cell r="AI315" t="str">
            <v>-</v>
          </cell>
          <cell r="AJ315" t="str">
            <v>-</v>
          </cell>
          <cell r="AK315" t="str">
            <v>-</v>
          </cell>
          <cell r="AM315" t="str">
            <v>-</v>
          </cell>
          <cell r="AN315" t="str">
            <v>-</v>
          </cell>
          <cell r="AO315" t="str">
            <v>-</v>
          </cell>
          <cell r="AP315" t="str">
            <v>-</v>
          </cell>
          <cell r="AQ315" t="str">
            <v>-</v>
          </cell>
          <cell r="AR315" t="str">
            <v>-</v>
          </cell>
          <cell r="AS315" t="str">
            <v>-</v>
          </cell>
          <cell r="AT315" t="str">
            <v>-</v>
          </cell>
          <cell r="AV315" t="str">
            <v>109R</v>
          </cell>
          <cell r="AW315" t="str">
            <v>350R</v>
          </cell>
          <cell r="AX315" t="str">
            <v>350cI</v>
          </cell>
          <cell r="AY315" t="str">
            <v>I05I</v>
          </cell>
          <cell r="AZ315" t="str">
            <v>I09cI</v>
          </cell>
          <cell r="BA315" t="str">
            <v>I09I</v>
          </cell>
          <cell r="BB315" t="str">
            <v>I24I</v>
          </cell>
          <cell r="BQ315">
            <v>1</v>
          </cell>
          <cell r="BU315">
            <v>43082</v>
          </cell>
          <cell r="BV315">
            <v>43082</v>
          </cell>
          <cell r="BW315">
            <v>333904.42</v>
          </cell>
          <cell r="BX315">
            <v>6291233.0499999998</v>
          </cell>
          <cell r="BY315" t="str">
            <v>ZONA PAGA V305</v>
          </cell>
          <cell r="BZ315" t="str">
            <v>500 Validadores</v>
          </cell>
          <cell r="CA315" t="str">
            <v>3G</v>
          </cell>
        </row>
        <row r="316">
          <cell r="B316" t="str">
            <v>Activa</v>
          </cell>
          <cell r="F316">
            <v>377</v>
          </cell>
          <cell r="G316" t="str">
            <v>RM-0950</v>
          </cell>
          <cell r="H316" t="str">
            <v>PI200</v>
          </cell>
          <cell r="J316" t="str">
            <v>T-13-94-PO-20</v>
          </cell>
          <cell r="L316" t="str">
            <v>MAIPÚ</v>
          </cell>
          <cell r="M316" t="str">
            <v>Camino a Rinconada esq. / Los Adobes</v>
          </cell>
          <cell r="N316" t="str">
            <v>SI</v>
          </cell>
          <cell r="O316" t="str">
            <v>U3</v>
          </cell>
          <cell r="P316" t="str">
            <v>U1</v>
          </cell>
          <cell r="U316">
            <v>0.27083333333333331</v>
          </cell>
          <cell r="V316">
            <v>0.5</v>
          </cell>
          <cell r="W316" t="str">
            <v>-</v>
          </cell>
          <cell r="X316" t="str">
            <v>-</v>
          </cell>
          <cell r="Y316" t="str">
            <v>-</v>
          </cell>
          <cell r="Z316" t="str">
            <v>-</v>
          </cell>
          <cell r="AA316" t="str">
            <v>-</v>
          </cell>
          <cell r="AB316" t="str">
            <v>-</v>
          </cell>
          <cell r="AD316" t="str">
            <v>-</v>
          </cell>
          <cell r="AE316" t="str">
            <v>-</v>
          </cell>
          <cell r="AF316" t="str">
            <v>-</v>
          </cell>
          <cell r="AG316" t="str">
            <v>-</v>
          </cell>
          <cell r="AH316" t="str">
            <v>-</v>
          </cell>
          <cell r="AI316" t="str">
            <v>-</v>
          </cell>
          <cell r="AJ316" t="str">
            <v>-</v>
          </cell>
          <cell r="AK316" t="str">
            <v>-</v>
          </cell>
          <cell r="AM316" t="str">
            <v>-</v>
          </cell>
          <cell r="AN316" t="str">
            <v>-</v>
          </cell>
          <cell r="AO316" t="str">
            <v>-</v>
          </cell>
          <cell r="AP316" t="str">
            <v>-</v>
          </cell>
          <cell r="AQ316" t="str">
            <v>-</v>
          </cell>
          <cell r="AR316" t="str">
            <v>-</v>
          </cell>
          <cell r="AS316" t="str">
            <v>-</v>
          </cell>
          <cell r="AT316" t="str">
            <v>-</v>
          </cell>
          <cell r="AV316" t="str">
            <v>109R</v>
          </cell>
          <cell r="AW316" t="str">
            <v>350R</v>
          </cell>
          <cell r="AX316" t="str">
            <v>350cI</v>
          </cell>
          <cell r="AY316" t="str">
            <v>I05I</v>
          </cell>
          <cell r="AZ316" t="str">
            <v>I09cI</v>
          </cell>
          <cell r="BA316" t="str">
            <v>I09I</v>
          </cell>
          <cell r="BB316" t="str">
            <v>I24I</v>
          </cell>
          <cell r="BQ316">
            <v>2</v>
          </cell>
          <cell r="BU316">
            <v>43082</v>
          </cell>
          <cell r="BV316">
            <v>43082</v>
          </cell>
          <cell r="BW316">
            <v>334465.82</v>
          </cell>
          <cell r="BX316">
            <v>6291003.7000000002</v>
          </cell>
          <cell r="BY316" t="str">
            <v>ZONA PAGA V305</v>
          </cell>
          <cell r="BZ316" t="str">
            <v>500 Validadores</v>
          </cell>
          <cell r="CA316" t="str">
            <v>3G</v>
          </cell>
        </row>
        <row r="317">
          <cell r="B317" t="str">
            <v>Activa</v>
          </cell>
          <cell r="F317">
            <v>378</v>
          </cell>
          <cell r="G317" t="str">
            <v>RM-0951</v>
          </cell>
          <cell r="H317" t="str">
            <v>PI1792</v>
          </cell>
          <cell r="J317" t="str">
            <v>T-13-94-PO-33</v>
          </cell>
          <cell r="L317" t="str">
            <v>MAIPÚ</v>
          </cell>
          <cell r="M317" t="str">
            <v>Parada 4 / Hospital Maipú</v>
          </cell>
          <cell r="N317" t="str">
            <v>SI</v>
          </cell>
          <cell r="O317" t="str">
            <v>U3</v>
          </cell>
          <cell r="P317" t="str">
            <v>U1</v>
          </cell>
          <cell r="U317">
            <v>0.27083333333333331</v>
          </cell>
          <cell r="V317">
            <v>0.5</v>
          </cell>
          <cell r="W317" t="str">
            <v>-</v>
          </cell>
          <cell r="X317" t="str">
            <v>-</v>
          </cell>
          <cell r="Y317" t="str">
            <v>-</v>
          </cell>
          <cell r="Z317" t="str">
            <v>-</v>
          </cell>
          <cell r="AA317" t="str">
            <v>-</v>
          </cell>
          <cell r="AB317" t="str">
            <v>-</v>
          </cell>
          <cell r="AD317" t="str">
            <v>-</v>
          </cell>
          <cell r="AE317" t="str">
            <v>-</v>
          </cell>
          <cell r="AF317" t="str">
            <v>-</v>
          </cell>
          <cell r="AG317" t="str">
            <v>-</v>
          </cell>
          <cell r="AH317" t="str">
            <v>-</v>
          </cell>
          <cell r="AI317" t="str">
            <v>-</v>
          </cell>
          <cell r="AJ317" t="str">
            <v>-</v>
          </cell>
          <cell r="AK317" t="str">
            <v>-</v>
          </cell>
          <cell r="AM317" t="str">
            <v>-</v>
          </cell>
          <cell r="AN317" t="str">
            <v>-</v>
          </cell>
          <cell r="AO317" t="str">
            <v>-</v>
          </cell>
          <cell r="AP317" t="str">
            <v>-</v>
          </cell>
          <cell r="AQ317" t="str">
            <v>-</v>
          </cell>
          <cell r="AR317" t="str">
            <v>-</v>
          </cell>
          <cell r="AS317" t="str">
            <v>-</v>
          </cell>
          <cell r="AT317" t="str">
            <v>-</v>
          </cell>
          <cell r="AV317" t="str">
            <v>108I</v>
          </cell>
          <cell r="AW317" t="str">
            <v>109R</v>
          </cell>
          <cell r="AX317" t="str">
            <v>118I</v>
          </cell>
          <cell r="AY317" t="str">
            <v>348I</v>
          </cell>
          <cell r="AZ317" t="str">
            <v>350R</v>
          </cell>
          <cell r="BA317" t="str">
            <v>350cI</v>
          </cell>
          <cell r="BB317" t="str">
            <v>I03I</v>
          </cell>
          <cell r="BC317" t="str">
            <v>I05I</v>
          </cell>
          <cell r="BD317" t="str">
            <v>I09I</v>
          </cell>
          <cell r="BE317" t="str">
            <v>I09cI</v>
          </cell>
          <cell r="BF317" t="str">
            <v>I18I</v>
          </cell>
          <cell r="BG317" t="str">
            <v>I24I</v>
          </cell>
          <cell r="BQ317">
            <v>2</v>
          </cell>
          <cell r="BU317">
            <v>43082</v>
          </cell>
          <cell r="BV317">
            <v>43082</v>
          </cell>
          <cell r="BW317">
            <v>335285.7</v>
          </cell>
          <cell r="BX317">
            <v>6290856.5</v>
          </cell>
          <cell r="BY317" t="str">
            <v>ZONA PAGA V305</v>
          </cell>
          <cell r="BZ317" t="str">
            <v>500 Validadores</v>
          </cell>
          <cell r="CA317" t="str">
            <v>3G</v>
          </cell>
        </row>
        <row r="318">
          <cell r="B318" t="str">
            <v>Activa</v>
          </cell>
          <cell r="F318">
            <v>379</v>
          </cell>
          <cell r="G318" t="str">
            <v>RM-0952</v>
          </cell>
          <cell r="H318" t="str">
            <v>PG1745</v>
          </cell>
          <cell r="J318" t="str">
            <v>L-30-51-95-NS</v>
          </cell>
          <cell r="L318" t="str">
            <v>SAN BERNARDO</v>
          </cell>
          <cell r="M318" t="str">
            <v>Parada 2 / Est. Nos</v>
          </cell>
          <cell r="N318" t="str">
            <v>NO</v>
          </cell>
          <cell r="O318" t="str">
            <v>U2</v>
          </cell>
          <cell r="U318">
            <v>0.70833333333333337</v>
          </cell>
          <cell r="V318">
            <v>0.875</v>
          </cell>
          <cell r="W318" t="str">
            <v>-</v>
          </cell>
          <cell r="X318" t="str">
            <v>-</v>
          </cell>
          <cell r="Y318" t="str">
            <v>-</v>
          </cell>
          <cell r="Z318" t="str">
            <v>-</v>
          </cell>
          <cell r="AA318" t="str">
            <v>-</v>
          </cell>
          <cell r="AB318" t="str">
            <v>-</v>
          </cell>
          <cell r="AD318" t="str">
            <v>-</v>
          </cell>
          <cell r="AE318" t="str">
            <v>-</v>
          </cell>
          <cell r="AF318" t="str">
            <v>-</v>
          </cell>
          <cell r="AG318" t="str">
            <v>-</v>
          </cell>
          <cell r="AH318" t="str">
            <v>-</v>
          </cell>
          <cell r="AI318" t="str">
            <v>-</v>
          </cell>
          <cell r="AJ318" t="str">
            <v>-</v>
          </cell>
          <cell r="AK318" t="str">
            <v>-</v>
          </cell>
          <cell r="AM318" t="str">
            <v>-</v>
          </cell>
          <cell r="AN318" t="str">
            <v>-</v>
          </cell>
          <cell r="AO318" t="str">
            <v>-</v>
          </cell>
          <cell r="AP318" t="str">
            <v>-</v>
          </cell>
          <cell r="AQ318" t="str">
            <v>-</v>
          </cell>
          <cell r="AR318" t="str">
            <v>-</v>
          </cell>
          <cell r="AS318" t="str">
            <v>-</v>
          </cell>
          <cell r="AT318" t="str">
            <v>-</v>
          </cell>
          <cell r="AV318" t="str">
            <v>211I</v>
          </cell>
          <cell r="AW318" t="str">
            <v>G02I</v>
          </cell>
          <cell r="AX318" t="str">
            <v>G07I</v>
          </cell>
          <cell r="BQ318">
            <v>2</v>
          </cell>
          <cell r="BU318">
            <v>43088</v>
          </cell>
          <cell r="BV318">
            <v>43088</v>
          </cell>
          <cell r="BW318">
            <v>341792.17</v>
          </cell>
          <cell r="BX318">
            <v>6277201.5899999999</v>
          </cell>
          <cell r="BY318" t="str">
            <v>ZONA PAGA V306</v>
          </cell>
          <cell r="BZ318" t="str">
            <v>500 Validadores</v>
          </cell>
          <cell r="CA318" t="str">
            <v>3G</v>
          </cell>
        </row>
        <row r="319">
          <cell r="B319" t="str">
            <v>Activa</v>
          </cell>
          <cell r="F319">
            <v>380</v>
          </cell>
          <cell r="G319" t="str">
            <v>RM-0953</v>
          </cell>
          <cell r="H319" t="str">
            <v>PC563</v>
          </cell>
          <cell r="J319" t="str">
            <v>T-14-130-NS-5</v>
          </cell>
          <cell r="L319" t="str">
            <v>PROVIDENCIA</v>
          </cell>
          <cell r="M319" t="str">
            <v>Parada 5 / (M) Salvador</v>
          </cell>
          <cell r="N319" t="str">
            <v>NO</v>
          </cell>
          <cell r="O319" t="str">
            <v>U5</v>
          </cell>
          <cell r="U319">
            <v>0.58333333333333337</v>
          </cell>
          <cell r="V319">
            <v>0.89583333333333337</v>
          </cell>
          <cell r="W319" t="str">
            <v>-</v>
          </cell>
          <cell r="X319" t="str">
            <v>-</v>
          </cell>
          <cell r="Y319" t="str">
            <v>-</v>
          </cell>
          <cell r="Z319" t="str">
            <v>-</v>
          </cell>
          <cell r="AA319" t="str">
            <v>-</v>
          </cell>
          <cell r="AB319" t="str">
            <v>-</v>
          </cell>
          <cell r="AD319" t="str">
            <v>-</v>
          </cell>
          <cell r="AE319" t="str">
            <v>-</v>
          </cell>
          <cell r="AF319" t="str">
            <v>-</v>
          </cell>
          <cell r="AG319" t="str">
            <v>-</v>
          </cell>
          <cell r="AH319" t="str">
            <v>-</v>
          </cell>
          <cell r="AI319" t="str">
            <v>-</v>
          </cell>
          <cell r="AJ319" t="str">
            <v>-</v>
          </cell>
          <cell r="AK319" t="str">
            <v>-</v>
          </cell>
          <cell r="AM319" t="str">
            <v>-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V319" t="str">
            <v>505I</v>
          </cell>
          <cell r="AW319" t="str">
            <v>508I</v>
          </cell>
          <cell r="AX319" t="str">
            <v>514I</v>
          </cell>
          <cell r="AY319" t="str">
            <v>514cI</v>
          </cell>
          <cell r="AZ319" t="str">
            <v>513vI</v>
          </cell>
          <cell r="BQ319">
            <v>2</v>
          </cell>
          <cell r="BT319">
            <v>4</v>
          </cell>
          <cell r="BU319">
            <v>43088</v>
          </cell>
          <cell r="BV319">
            <v>43088</v>
          </cell>
          <cell r="BW319">
            <v>348830.34</v>
          </cell>
          <cell r="BX319">
            <v>6299326.1399999997</v>
          </cell>
          <cell r="BY319" t="str">
            <v>ZONA PAGA V306</v>
          </cell>
          <cell r="BZ319" t="str">
            <v>500 Validadores</v>
          </cell>
          <cell r="CA319" t="str">
            <v>3G</v>
          </cell>
        </row>
        <row r="320">
          <cell r="B320" t="str">
            <v>Activa</v>
          </cell>
          <cell r="F320">
            <v>381</v>
          </cell>
          <cell r="G320" t="str">
            <v>RM-0954</v>
          </cell>
          <cell r="H320" t="str">
            <v>PF212</v>
          </cell>
          <cell r="J320" t="str">
            <v>L-34-44-6-PO</v>
          </cell>
          <cell r="L320" t="str">
            <v>PUENTE ALTO</v>
          </cell>
          <cell r="M320" t="str">
            <v>Parada 5 / (M) Plaza de   Puente Alto</v>
          </cell>
          <cell r="N320" t="str">
            <v>NO</v>
          </cell>
          <cell r="O320" t="str">
            <v>U7</v>
          </cell>
          <cell r="U320">
            <v>0.45833333333333331</v>
          </cell>
          <cell r="V320">
            <v>0.7284722222222223</v>
          </cell>
          <cell r="W320" t="str">
            <v>-</v>
          </cell>
          <cell r="X320" t="str">
            <v>-</v>
          </cell>
          <cell r="Y320" t="str">
            <v>-</v>
          </cell>
          <cell r="Z320" t="str">
            <v>-</v>
          </cell>
          <cell r="AA320" t="str">
            <v>-</v>
          </cell>
          <cell r="AB320" t="str">
            <v>-</v>
          </cell>
          <cell r="AD320" t="str">
            <v>-</v>
          </cell>
          <cell r="AE320" t="str">
            <v>-</v>
          </cell>
          <cell r="AF320" t="str">
            <v>-</v>
          </cell>
          <cell r="AG320" t="str">
            <v>-</v>
          </cell>
          <cell r="AH320" t="str">
            <v>-</v>
          </cell>
          <cell r="AI320" t="str">
            <v>-</v>
          </cell>
          <cell r="AJ320" t="str">
            <v>-</v>
          </cell>
          <cell r="AK320" t="str">
            <v>-</v>
          </cell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V320" t="str">
            <v>F03R</v>
          </cell>
          <cell r="AW320" t="str">
            <v>F03cR</v>
          </cell>
          <cell r="AX320" t="str">
            <v>F10I</v>
          </cell>
          <cell r="AY320" t="str">
            <v>F13I</v>
          </cell>
          <cell r="AZ320" t="str">
            <v>712I</v>
          </cell>
          <cell r="BQ320">
            <v>3</v>
          </cell>
          <cell r="BT320">
            <v>3</v>
          </cell>
          <cell r="BU320">
            <v>43091</v>
          </cell>
          <cell r="BV320">
            <v>43091</v>
          </cell>
          <cell r="BW320">
            <v>353962.59</v>
          </cell>
          <cell r="BX320">
            <v>6280072.6900000004</v>
          </cell>
          <cell r="BY320" t="str">
            <v>ZONA PAGA V306</v>
          </cell>
          <cell r="BZ320" t="str">
            <v>500 Validadores</v>
          </cell>
          <cell r="CA320" t="str">
            <v>3G</v>
          </cell>
        </row>
        <row r="321">
          <cell r="B321" t="str">
            <v>Activa</v>
          </cell>
          <cell r="F321">
            <v>382</v>
          </cell>
          <cell r="G321" t="str">
            <v>RM-0955</v>
          </cell>
          <cell r="H321" t="str">
            <v>PF512</v>
          </cell>
          <cell r="J321" t="str">
            <v>E-34-294-PO-5</v>
          </cell>
          <cell r="L321" t="str">
            <v>PUENTE ALTO</v>
          </cell>
          <cell r="M321" t="str">
            <v>Parada 2 / (M) Plaza de   Puente Alto</v>
          </cell>
          <cell r="N321" t="str">
            <v>NO</v>
          </cell>
          <cell r="O321" t="str">
            <v>U7</v>
          </cell>
          <cell r="U321">
            <v>0.45833333333333331</v>
          </cell>
          <cell r="V321">
            <v>0.7284722222222223</v>
          </cell>
          <cell r="W321" t="str">
            <v>-</v>
          </cell>
          <cell r="X321" t="str">
            <v>-</v>
          </cell>
          <cell r="Y321" t="str">
            <v>-</v>
          </cell>
          <cell r="Z321" t="str">
            <v>-</v>
          </cell>
          <cell r="AA321" t="str">
            <v>-</v>
          </cell>
          <cell r="AB321" t="str">
            <v>-</v>
          </cell>
          <cell r="AD321" t="str">
            <v>-</v>
          </cell>
          <cell r="AE321" t="str">
            <v>-</v>
          </cell>
          <cell r="AF321" t="str">
            <v>-</v>
          </cell>
          <cell r="AG321" t="str">
            <v>-</v>
          </cell>
          <cell r="AH321" t="str">
            <v>-</v>
          </cell>
          <cell r="AI321" t="str">
            <v>-</v>
          </cell>
          <cell r="AJ321" t="str">
            <v>-</v>
          </cell>
          <cell r="AK321" t="str">
            <v>-</v>
          </cell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V321" t="str">
            <v>F12I</v>
          </cell>
          <cell r="AW321" t="str">
            <v>F12R</v>
          </cell>
          <cell r="AX321" t="str">
            <v>F12cI</v>
          </cell>
          <cell r="AY321" t="str">
            <v>F12cR</v>
          </cell>
          <cell r="AZ321" t="str">
            <v>F14R</v>
          </cell>
          <cell r="BA321" t="str">
            <v>F18R</v>
          </cell>
          <cell r="BQ321">
            <v>4</v>
          </cell>
          <cell r="BT321">
            <v>4</v>
          </cell>
          <cell r="BU321">
            <v>43091</v>
          </cell>
          <cell r="BV321">
            <v>43091</v>
          </cell>
          <cell r="BW321">
            <v>353937.33</v>
          </cell>
          <cell r="BX321">
            <v>6280067.8499999996</v>
          </cell>
          <cell r="BY321" t="str">
            <v>ZONA PAGA V306</v>
          </cell>
          <cell r="BZ321" t="str">
            <v>500 Validadores</v>
          </cell>
          <cell r="CA321" t="str">
            <v>3G</v>
          </cell>
        </row>
        <row r="322">
          <cell r="B322" t="str">
            <v>Activa</v>
          </cell>
          <cell r="F322">
            <v>383</v>
          </cell>
          <cell r="G322" t="str">
            <v>RM-0960</v>
          </cell>
          <cell r="H322" t="str">
            <v>PI437</v>
          </cell>
          <cell r="J322" t="str">
            <v>E-7-53-PO-10</v>
          </cell>
          <cell r="L322" t="str">
            <v>ESTACIÓN CENTRAL</v>
          </cell>
          <cell r="M322" t="str">
            <v>Parada 5 / (M) Las Rejas</v>
          </cell>
          <cell r="N322" t="str">
            <v>SI</v>
          </cell>
          <cell r="O322" t="str">
            <v>U4</v>
          </cell>
          <cell r="P322" t="str">
            <v>U1</v>
          </cell>
          <cell r="Q322" t="str">
            <v>U5</v>
          </cell>
          <cell r="U322">
            <v>0.27083333333333331</v>
          </cell>
          <cell r="V322">
            <v>0.45833333333333331</v>
          </cell>
          <cell r="W322" t="str">
            <v>-</v>
          </cell>
          <cell r="X322" t="str">
            <v>-</v>
          </cell>
          <cell r="Y322" t="str">
            <v>-</v>
          </cell>
          <cell r="Z322" t="str">
            <v>-</v>
          </cell>
          <cell r="AA322" t="str">
            <v>-</v>
          </cell>
          <cell r="AB322" t="str">
            <v>-</v>
          </cell>
          <cell r="AD322" t="str">
            <v>-</v>
          </cell>
          <cell r="AE322" t="str">
            <v>-</v>
          </cell>
          <cell r="AF322" t="str">
            <v>-</v>
          </cell>
          <cell r="AG322" t="str">
            <v>-</v>
          </cell>
          <cell r="AH322" t="str">
            <v>-</v>
          </cell>
          <cell r="AI322" t="str">
            <v>-</v>
          </cell>
          <cell r="AJ322" t="str">
            <v>-</v>
          </cell>
          <cell r="AK322" t="str">
            <v>-</v>
          </cell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V322" t="str">
            <v>106I</v>
          </cell>
          <cell r="AW322" t="str">
            <v>404I</v>
          </cell>
          <cell r="AX322" t="str">
            <v>404cI</v>
          </cell>
          <cell r="AY322" t="str">
            <v>419I</v>
          </cell>
          <cell r="AZ322" t="str">
            <v>423I</v>
          </cell>
          <cell r="BA322" t="str">
            <v>431cI</v>
          </cell>
          <cell r="BB322" t="str">
            <v>424I</v>
          </cell>
          <cell r="BQ322">
            <v>2</v>
          </cell>
          <cell r="BT322">
            <v>3</v>
          </cell>
          <cell r="BU322">
            <v>43105</v>
          </cell>
          <cell r="BV322">
            <v>43105</v>
          </cell>
          <cell r="BW322">
            <v>341342.11</v>
          </cell>
          <cell r="BX322">
            <v>6296646.1900000004</v>
          </cell>
          <cell r="BY322" t="str">
            <v>ZONA PAGA V309</v>
          </cell>
          <cell r="BZ322" t="str">
            <v>500 Validadores</v>
          </cell>
          <cell r="CA322" t="str">
            <v>3G</v>
          </cell>
        </row>
        <row r="323">
          <cell r="B323" t="str">
            <v>Activa</v>
          </cell>
          <cell r="F323">
            <v>384</v>
          </cell>
          <cell r="G323" t="str">
            <v>RM-0961</v>
          </cell>
          <cell r="H323" t="str">
            <v>PI1375</v>
          </cell>
          <cell r="J323" t="str">
            <v>T-12-89-PO-3</v>
          </cell>
          <cell r="L323" t="str">
            <v>CERRILLOS</v>
          </cell>
          <cell r="M323" t="str">
            <v>Parada 3 / (M) Cerrillos</v>
          </cell>
          <cell r="N323" t="str">
            <v>NO</v>
          </cell>
          <cell r="O323" t="str">
            <v>U1</v>
          </cell>
          <cell r="U323">
            <v>0.27083333333333331</v>
          </cell>
          <cell r="V323">
            <v>0.45833333333333331</v>
          </cell>
          <cell r="W323">
            <v>0.66666666666666663</v>
          </cell>
          <cell r="X323">
            <v>0.85416666666666663</v>
          </cell>
          <cell r="Y323" t="str">
            <v>-</v>
          </cell>
          <cell r="Z323" t="str">
            <v>-</v>
          </cell>
          <cell r="AA323" t="str">
            <v>-</v>
          </cell>
          <cell r="AB323" t="str">
            <v>-</v>
          </cell>
          <cell r="AD323" t="str">
            <v>-</v>
          </cell>
          <cell r="AE323" t="str">
            <v>-</v>
          </cell>
          <cell r="AF323" t="str">
            <v>-</v>
          </cell>
          <cell r="AG323" t="str">
            <v>-</v>
          </cell>
          <cell r="AH323" t="str">
            <v>-</v>
          </cell>
          <cell r="AI323" t="str">
            <v>-</v>
          </cell>
          <cell r="AJ323" t="str">
            <v>-</v>
          </cell>
          <cell r="AK323" t="str">
            <v>-</v>
          </cell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V323" t="str">
            <v>102I</v>
          </cell>
          <cell r="AW323" t="str">
            <v>107I</v>
          </cell>
          <cell r="AX323" t="str">
            <v>108I</v>
          </cell>
          <cell r="BQ323">
            <v>2</v>
          </cell>
          <cell r="BT323">
            <v>3</v>
          </cell>
          <cell r="BU323">
            <v>43105</v>
          </cell>
          <cell r="BV323">
            <v>43105</v>
          </cell>
          <cell r="BW323">
            <v>342550.67</v>
          </cell>
          <cell r="BX323">
            <v>6293786.4699999997</v>
          </cell>
          <cell r="BY323" t="str">
            <v>ZONA PAGA V309</v>
          </cell>
          <cell r="BZ323" t="str">
            <v>500 Validadores</v>
          </cell>
          <cell r="CA323" t="str">
            <v>3G</v>
          </cell>
        </row>
        <row r="324">
          <cell r="B324" t="str">
            <v>Activa</v>
          </cell>
          <cell r="F324">
            <v>385</v>
          </cell>
          <cell r="G324" t="str">
            <v>RM-0962</v>
          </cell>
          <cell r="H324" t="str">
            <v>PB121</v>
          </cell>
          <cell r="J324" t="str">
            <v>T-3-12-OP-30</v>
          </cell>
          <cell r="L324" t="str">
            <v>HUECHURABA</v>
          </cell>
          <cell r="M324" t="str">
            <v>Parada 11 / (M) Vespucio   Norte</v>
          </cell>
          <cell r="N324" t="str">
            <v>SI</v>
          </cell>
          <cell r="O324" t="str">
            <v>U4</v>
          </cell>
          <cell r="P324" t="str">
            <v>U1</v>
          </cell>
          <cell r="Q324" t="str">
            <v>U6</v>
          </cell>
          <cell r="R324" t="str">
            <v>U7</v>
          </cell>
          <cell r="U324">
            <v>0.27083333333333331</v>
          </cell>
          <cell r="V324">
            <v>0.45833333333333331</v>
          </cell>
          <cell r="W324">
            <v>0.66666666666666663</v>
          </cell>
          <cell r="X324">
            <v>0.85416666666666663</v>
          </cell>
          <cell r="Y324" t="str">
            <v>-</v>
          </cell>
          <cell r="Z324" t="str">
            <v>-</v>
          </cell>
          <cell r="AA324" t="str">
            <v>-</v>
          </cell>
          <cell r="AB324" t="str">
            <v>-</v>
          </cell>
          <cell r="AD324" t="str">
            <v>-</v>
          </cell>
          <cell r="AE324" t="str">
            <v>-</v>
          </cell>
          <cell r="AF324" t="str">
            <v>-</v>
          </cell>
          <cell r="AG324" t="str">
            <v>-</v>
          </cell>
          <cell r="AH324" t="str">
            <v>-</v>
          </cell>
          <cell r="AI324" t="str">
            <v>-</v>
          </cell>
          <cell r="AJ324" t="str">
            <v>-</v>
          </cell>
          <cell r="AK324" t="str">
            <v>-</v>
          </cell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V324" t="str">
            <v>425R</v>
          </cell>
          <cell r="AW324" t="str">
            <v>429R</v>
          </cell>
          <cell r="AX324" t="str">
            <v>429cR</v>
          </cell>
          <cell r="AY324" t="str">
            <v>430R</v>
          </cell>
          <cell r="AZ324" t="str">
            <v>435R</v>
          </cell>
          <cell r="BA324" t="str">
            <v>117R</v>
          </cell>
          <cell r="BB324" t="str">
            <v>B05R</v>
          </cell>
          <cell r="BC324" t="str">
            <v>712R</v>
          </cell>
          <cell r="BQ324">
            <v>2</v>
          </cell>
          <cell r="BT324">
            <v>4</v>
          </cell>
          <cell r="BU324">
            <v>43105</v>
          </cell>
          <cell r="BV324">
            <v>43105</v>
          </cell>
          <cell r="BW324">
            <v>347074.69</v>
          </cell>
          <cell r="BX324">
            <v>6305270.3099999996</v>
          </cell>
          <cell r="BY324" t="str">
            <v>ZONA PAGA V309</v>
          </cell>
          <cell r="BZ324" t="str">
            <v>500 Validadores</v>
          </cell>
          <cell r="CA324" t="str">
            <v>3G</v>
          </cell>
        </row>
        <row r="325">
          <cell r="B325" t="str">
            <v>Activa</v>
          </cell>
          <cell r="F325">
            <v>386</v>
          </cell>
          <cell r="G325" t="str">
            <v>RM-0963</v>
          </cell>
          <cell r="H325" t="str">
            <v>PF3</v>
          </cell>
          <cell r="J325" t="str">
            <v>T-34-269-NS-20</v>
          </cell>
          <cell r="L325" t="str">
            <v>PUENTE ALTO</v>
          </cell>
          <cell r="M325" t="str">
            <v>Parada 1 / Mall   Plaza Tobalaba</v>
          </cell>
          <cell r="N325" t="str">
            <v>SI</v>
          </cell>
          <cell r="O325" t="str">
            <v>U7</v>
          </cell>
          <cell r="P325" t="str">
            <v>U1</v>
          </cell>
          <cell r="U325">
            <v>0.5</v>
          </cell>
          <cell r="V325">
            <v>0.9375</v>
          </cell>
          <cell r="W325" t="str">
            <v>-</v>
          </cell>
          <cell r="X325" t="str">
            <v>-</v>
          </cell>
          <cell r="Y325" t="str">
            <v>-</v>
          </cell>
          <cell r="Z325" t="str">
            <v>-</v>
          </cell>
          <cell r="AA325" t="str">
            <v>-</v>
          </cell>
          <cell r="AB325" t="str">
            <v>-</v>
          </cell>
          <cell r="AD325">
            <v>0.5</v>
          </cell>
          <cell r="AE325" t="str">
            <v xml:space="preserve"> 22:30</v>
          </cell>
          <cell r="AF325" t="str">
            <v>-</v>
          </cell>
          <cell r="AG325" t="str">
            <v>-</v>
          </cell>
          <cell r="AH325" t="str">
            <v>-</v>
          </cell>
          <cell r="AI325" t="str">
            <v>-</v>
          </cell>
          <cell r="AJ325" t="str">
            <v>-</v>
          </cell>
          <cell r="AK325" t="str">
            <v>-</v>
          </cell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V325" t="str">
            <v>F07I</v>
          </cell>
          <cell r="AW325" t="str">
            <v>F08I</v>
          </cell>
          <cell r="AX325" t="str">
            <v>F19R</v>
          </cell>
          <cell r="AY325" t="str">
            <v>712R</v>
          </cell>
          <cell r="AZ325" t="str">
            <v>102I</v>
          </cell>
          <cell r="BA325" t="str">
            <v>104I</v>
          </cell>
          <cell r="BB325" t="str">
            <v>114I</v>
          </cell>
          <cell r="BQ325">
            <v>2</v>
          </cell>
          <cell r="BT325">
            <v>4</v>
          </cell>
          <cell r="BU325">
            <v>43108</v>
          </cell>
          <cell r="BV325">
            <v>43108</v>
          </cell>
          <cell r="BW325">
            <v>355682.11</v>
          </cell>
          <cell r="BX325">
            <v>6284530.9699999997</v>
          </cell>
          <cell r="BY325" t="str">
            <v>ZONA PAGA V309</v>
          </cell>
          <cell r="BZ325" t="str">
            <v>500 Validadores</v>
          </cell>
          <cell r="CA325" t="str">
            <v>3G</v>
          </cell>
        </row>
        <row r="326">
          <cell r="B326" t="str">
            <v>Activa</v>
          </cell>
          <cell r="F326">
            <v>387</v>
          </cell>
          <cell r="G326" t="str">
            <v>RM-0966</v>
          </cell>
          <cell r="H326" t="str">
            <v>PB1880</v>
          </cell>
          <cell r="J326" t="str">
            <v>T-5-30-PO-6</v>
          </cell>
          <cell r="L326" t="str">
            <v>RENCA</v>
          </cell>
          <cell r="M326" t="str">
            <v>Parada 5 / Plaza Renca</v>
          </cell>
          <cell r="N326" t="str">
            <v>SI</v>
          </cell>
          <cell r="O326" t="str">
            <v>U1</v>
          </cell>
          <cell r="P326" t="str">
            <v>U6</v>
          </cell>
          <cell r="U326">
            <v>0.27083333333333331</v>
          </cell>
          <cell r="V326">
            <v>0.45833333333333331</v>
          </cell>
          <cell r="W326" t="str">
            <v>-</v>
          </cell>
          <cell r="X326" t="str">
            <v>-</v>
          </cell>
          <cell r="Y326" t="str">
            <v>-</v>
          </cell>
          <cell r="Z326" t="str">
            <v>-</v>
          </cell>
          <cell r="AA326" t="str">
            <v>-</v>
          </cell>
          <cell r="AB326" t="str">
            <v>-</v>
          </cell>
          <cell r="AD326" t="str">
            <v>-</v>
          </cell>
          <cell r="AE326" t="str">
            <v>-</v>
          </cell>
          <cell r="AF326" t="str">
            <v>-</v>
          </cell>
          <cell r="AG326" t="str">
            <v>-</v>
          </cell>
          <cell r="AH326" t="str">
            <v>-</v>
          </cell>
          <cell r="AI326" t="str">
            <v>-</v>
          </cell>
          <cell r="AJ326" t="str">
            <v>-</v>
          </cell>
          <cell r="AK326" t="str">
            <v>-</v>
          </cell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V326" t="str">
            <v>105I</v>
          </cell>
          <cell r="AW326" t="str">
            <v>109I</v>
          </cell>
          <cell r="AX326" t="str">
            <v>120I</v>
          </cell>
          <cell r="AY326" t="str">
            <v>B09I</v>
          </cell>
          <cell r="BQ326">
            <v>2</v>
          </cell>
          <cell r="BT326">
            <v>4</v>
          </cell>
          <cell r="BU326">
            <v>43173</v>
          </cell>
          <cell r="BV326">
            <v>43173</v>
          </cell>
          <cell r="BW326">
            <v>341328.38</v>
          </cell>
          <cell r="BX326">
            <v>6302573.1399999997</v>
          </cell>
          <cell r="BY326" t="str">
            <v>ZONA PAGA V315</v>
          </cell>
          <cell r="BZ326" t="str">
            <v>500 Validadores</v>
          </cell>
          <cell r="CA326" t="str">
            <v>3G</v>
          </cell>
        </row>
        <row r="327">
          <cell r="B327" t="str">
            <v>Activa</v>
          </cell>
          <cell r="F327">
            <v>388</v>
          </cell>
          <cell r="G327" t="str">
            <v>RM-0967</v>
          </cell>
          <cell r="H327" t="str">
            <v>PB517</v>
          </cell>
          <cell r="J327" t="str">
            <v>T-3-12-OP-70</v>
          </cell>
          <cell r="L327" t="str">
            <v>HUECHURABA</v>
          </cell>
          <cell r="M327" t="str">
            <v>Parada  / Mall Plaza Norte</v>
          </cell>
          <cell r="N327" t="str">
            <v>SI</v>
          </cell>
          <cell r="O327" t="str">
            <v>U6</v>
          </cell>
          <cell r="P327" t="str">
            <v>U1</v>
          </cell>
          <cell r="U327">
            <v>0.52083333333333337</v>
          </cell>
          <cell r="V327">
            <v>0.875</v>
          </cell>
          <cell r="W327" t="str">
            <v>-</v>
          </cell>
          <cell r="X327" t="str">
            <v>-</v>
          </cell>
          <cell r="Y327">
            <v>0.52083333333333337</v>
          </cell>
          <cell r="Z327">
            <v>0.875</v>
          </cell>
          <cell r="AA327" t="str">
            <v>-</v>
          </cell>
          <cell r="AB327" t="str">
            <v>-</v>
          </cell>
          <cell r="AC327">
            <v>43206</v>
          </cell>
          <cell r="AD327" t="str">
            <v>-</v>
          </cell>
          <cell r="AE327" t="str">
            <v>-</v>
          </cell>
          <cell r="AF327" t="str">
            <v>-</v>
          </cell>
          <cell r="AG327" t="str">
            <v>-</v>
          </cell>
          <cell r="AH327" t="str">
            <v>-</v>
          </cell>
          <cell r="AI327" t="str">
            <v>-</v>
          </cell>
          <cell r="AJ327" t="str">
            <v>-</v>
          </cell>
          <cell r="AK327" t="str">
            <v>-</v>
          </cell>
          <cell r="AM327" t="str">
            <v>-</v>
          </cell>
          <cell r="AN327" t="str">
            <v>-</v>
          </cell>
          <cell r="AO327" t="str">
            <v>-</v>
          </cell>
          <cell r="AP327" t="str">
            <v>-</v>
          </cell>
          <cell r="AQ327" t="str">
            <v>-</v>
          </cell>
          <cell r="AR327" t="str">
            <v>-</v>
          </cell>
          <cell r="AS327" t="str">
            <v>-</v>
          </cell>
          <cell r="AT327" t="str">
            <v>-</v>
          </cell>
          <cell r="AV327" t="str">
            <v>425R</v>
          </cell>
          <cell r="AW327" t="str">
            <v>429R</v>
          </cell>
          <cell r="AX327" t="str">
            <v>429cR</v>
          </cell>
          <cell r="AY327" t="str">
            <v>B08R</v>
          </cell>
          <cell r="AZ327" t="str">
            <v>B13I</v>
          </cell>
          <cell r="BA327" t="str">
            <v>B18R</v>
          </cell>
          <cell r="BQ327">
            <v>2</v>
          </cell>
          <cell r="BT327">
            <v>4</v>
          </cell>
          <cell r="BU327">
            <v>43157</v>
          </cell>
          <cell r="BV327">
            <v>43157</v>
          </cell>
          <cell r="BW327">
            <v>343792.35</v>
          </cell>
          <cell r="BX327">
            <v>6306682.3899999997</v>
          </cell>
          <cell r="BY327" t="str">
            <v>ZONA PAGA V316</v>
          </cell>
          <cell r="BZ327" t="str">
            <v>500 Validadores</v>
          </cell>
          <cell r="CA327" t="str">
            <v>3G</v>
          </cell>
        </row>
        <row r="328">
          <cell r="B328" t="str">
            <v>Activa</v>
          </cell>
          <cell r="F328">
            <v>389</v>
          </cell>
          <cell r="G328" t="str">
            <v>RM-0968</v>
          </cell>
          <cell r="H328" t="str">
            <v>PB1640</v>
          </cell>
          <cell r="J328" t="str">
            <v>L-5-28-3-PO</v>
          </cell>
          <cell r="L328" t="str">
            <v>RENCA</v>
          </cell>
          <cell r="M328" t="str">
            <v>Calle 2 esq. / Secundaria</v>
          </cell>
          <cell r="N328" t="str">
            <v>NO</v>
          </cell>
          <cell r="O328" t="str">
            <v>U6</v>
          </cell>
          <cell r="U328">
            <v>0.27083333333333331</v>
          </cell>
          <cell r="V328">
            <v>0.39583333333333331</v>
          </cell>
          <cell r="W328">
            <v>0.625</v>
          </cell>
          <cell r="X328">
            <v>0.875</v>
          </cell>
          <cell r="Y328">
            <v>0.27083333333333331</v>
          </cell>
          <cell r="Z328">
            <v>0.39583333333333331</v>
          </cell>
          <cell r="AA328">
            <v>0.625</v>
          </cell>
          <cell r="AB328">
            <v>0.875</v>
          </cell>
          <cell r="AC328">
            <v>43206</v>
          </cell>
          <cell r="AD328" t="str">
            <v>-</v>
          </cell>
          <cell r="AE328" t="str">
            <v>-</v>
          </cell>
          <cell r="AF328" t="str">
            <v>-</v>
          </cell>
          <cell r="AG328" t="str">
            <v>-</v>
          </cell>
          <cell r="AH328" t="str">
            <v>-</v>
          </cell>
          <cell r="AI328" t="str">
            <v>-</v>
          </cell>
          <cell r="AJ328" t="str">
            <v>-</v>
          </cell>
          <cell r="AK328" t="str">
            <v>-</v>
          </cell>
          <cell r="AM328" t="str">
            <v>-</v>
          </cell>
          <cell r="AN328" t="str">
            <v>-</v>
          </cell>
          <cell r="AO328" t="str">
            <v>-</v>
          </cell>
          <cell r="AP328" t="str">
            <v>-</v>
          </cell>
          <cell r="AQ328" t="str">
            <v>-</v>
          </cell>
          <cell r="AR328" t="str">
            <v>-</v>
          </cell>
          <cell r="AS328" t="str">
            <v>-</v>
          </cell>
          <cell r="AT328" t="str">
            <v>-</v>
          </cell>
          <cell r="AV328" t="str">
            <v>B20I</v>
          </cell>
          <cell r="BQ328">
            <v>2</v>
          </cell>
          <cell r="BT328">
            <v>2</v>
          </cell>
          <cell r="BU328">
            <v>43157</v>
          </cell>
          <cell r="BV328">
            <v>43157</v>
          </cell>
          <cell r="BW328">
            <v>335887.34</v>
          </cell>
          <cell r="BX328">
            <v>6303975.2699999996</v>
          </cell>
          <cell r="BY328" t="str">
            <v>ZONA PAGA V316</v>
          </cell>
          <cell r="BZ328" t="str">
            <v>500 Validadores</v>
          </cell>
          <cell r="CA328" t="str">
            <v>3G</v>
          </cell>
        </row>
        <row r="329">
          <cell r="B329" t="str">
            <v>Activa</v>
          </cell>
          <cell r="F329">
            <v>390</v>
          </cell>
          <cell r="G329" t="str">
            <v>RM-0969</v>
          </cell>
          <cell r="H329" t="str">
            <v>PA665</v>
          </cell>
          <cell r="J329" t="str">
            <v>T-20-304-SN-1</v>
          </cell>
          <cell r="L329" t="str">
            <v>SANTIAGO</v>
          </cell>
          <cell r="M329" t="str">
            <v>Parada 11 / (M) La Moneda</v>
          </cell>
          <cell r="N329" t="str">
            <v>SI</v>
          </cell>
          <cell r="O329" t="str">
            <v>U3</v>
          </cell>
          <cell r="P329" t="str">
            <v>U5</v>
          </cell>
          <cell r="U329">
            <v>0.27083333333333331</v>
          </cell>
          <cell r="V329">
            <v>0.91666666666666663</v>
          </cell>
          <cell r="W329" t="str">
            <v>-</v>
          </cell>
          <cell r="X329" t="str">
            <v>-</v>
          </cell>
          <cell r="Y329" t="str">
            <v>-</v>
          </cell>
          <cell r="Z329" t="str">
            <v>-</v>
          </cell>
          <cell r="AA329" t="str">
            <v>-</v>
          </cell>
          <cell r="AB329" t="str">
            <v>-</v>
          </cell>
          <cell r="AD329" t="str">
            <v>-</v>
          </cell>
          <cell r="AE329" t="str">
            <v>-</v>
          </cell>
          <cell r="AF329" t="str">
            <v>-</v>
          </cell>
          <cell r="AG329" t="str">
            <v>-</v>
          </cell>
          <cell r="AH329" t="str">
            <v>-</v>
          </cell>
          <cell r="AI329" t="str">
            <v>-</v>
          </cell>
          <cell r="AJ329" t="str">
            <v>-</v>
          </cell>
          <cell r="AK329" t="str">
            <v>-</v>
          </cell>
          <cell r="AM329" t="str">
            <v>-</v>
          </cell>
          <cell r="AN329" t="str">
            <v>-</v>
          </cell>
          <cell r="AO329" t="str">
            <v>-</v>
          </cell>
          <cell r="AP329" t="str">
            <v>-</v>
          </cell>
          <cell r="AQ329" t="str">
            <v>-</v>
          </cell>
          <cell r="AR329" t="str">
            <v>-</v>
          </cell>
          <cell r="AS329" t="str">
            <v>-</v>
          </cell>
          <cell r="AT329" t="str">
            <v>-</v>
          </cell>
          <cell r="AV329" t="str">
            <v>301R</v>
          </cell>
          <cell r="AW329" t="str">
            <v>509I</v>
          </cell>
          <cell r="BQ329">
            <v>2</v>
          </cell>
          <cell r="BT329">
            <v>4</v>
          </cell>
          <cell r="BU329">
            <v>43160</v>
          </cell>
          <cell r="BV329">
            <v>43160</v>
          </cell>
          <cell r="BW329">
            <v>346127.84</v>
          </cell>
          <cell r="BX329">
            <v>6298157.8700000001</v>
          </cell>
          <cell r="BY329" t="str">
            <v>ZONA PAGA V316</v>
          </cell>
          <cell r="BZ329" t="str">
            <v>500 Validadores</v>
          </cell>
          <cell r="CA329" t="str">
            <v>3G</v>
          </cell>
        </row>
        <row r="330">
          <cell r="B330" t="str">
            <v>En espera</v>
          </cell>
          <cell r="F330">
            <v>391</v>
          </cell>
          <cell r="G330" t="str">
            <v>RM-0970</v>
          </cell>
          <cell r="H330" t="str">
            <v>PI58</v>
          </cell>
          <cell r="J330" t="str">
            <v>T-12-89-OP-10</v>
          </cell>
          <cell r="L330" t="str">
            <v>CERRILLOS</v>
          </cell>
          <cell r="M330" t="str">
            <v>Parada 6 / (M) Cerrillos</v>
          </cell>
          <cell r="N330" t="str">
            <v>NO</v>
          </cell>
          <cell r="O330" t="str">
            <v>U1</v>
          </cell>
          <cell r="U330">
            <v>0.6875</v>
          </cell>
          <cell r="V330">
            <v>0.85416666666666663</v>
          </cell>
          <cell r="W330" t="str">
            <v>-</v>
          </cell>
          <cell r="X330" t="str">
            <v>-</v>
          </cell>
          <cell r="Y330" t="str">
            <v>-</v>
          </cell>
          <cell r="Z330" t="str">
            <v>-</v>
          </cell>
          <cell r="AA330" t="str">
            <v>-</v>
          </cell>
          <cell r="AB330" t="str">
            <v>-</v>
          </cell>
          <cell r="AD330" t="str">
            <v>-</v>
          </cell>
          <cell r="AE330" t="str">
            <v>-</v>
          </cell>
          <cell r="AF330" t="str">
            <v>-</v>
          </cell>
          <cell r="AG330" t="str">
            <v>-</v>
          </cell>
          <cell r="AH330" t="str">
            <v>-</v>
          </cell>
          <cell r="AI330" t="str">
            <v>-</v>
          </cell>
          <cell r="AJ330" t="str">
            <v>-</v>
          </cell>
          <cell r="AK330" t="str">
            <v>-</v>
          </cell>
          <cell r="AM330" t="str">
            <v>-</v>
          </cell>
          <cell r="AN330" t="str">
            <v>-</v>
          </cell>
          <cell r="AO330" t="str">
            <v>-</v>
          </cell>
          <cell r="AP330" t="str">
            <v>-</v>
          </cell>
          <cell r="AQ330" t="str">
            <v>-</v>
          </cell>
          <cell r="AR330" t="str">
            <v>-</v>
          </cell>
          <cell r="AS330" t="str">
            <v>-</v>
          </cell>
          <cell r="AT330" t="str">
            <v>-</v>
          </cell>
          <cell r="AV330" t="str">
            <v>102R</v>
          </cell>
          <cell r="AW330" t="str">
            <v>107R</v>
          </cell>
          <cell r="BQ330">
            <v>1</v>
          </cell>
          <cell r="BT330">
            <v>2</v>
          </cell>
          <cell r="BU330">
            <v>43180</v>
          </cell>
          <cell r="BV330" t="str">
            <v>Fines de Marzo</v>
          </cell>
          <cell r="BW330">
            <v>342523.14</v>
          </cell>
          <cell r="BX330">
            <v>6293825.5999999996</v>
          </cell>
          <cell r="BY330" t="str">
            <v>ZONA PAGA V317</v>
          </cell>
          <cell r="BZ330" t="str">
            <v>500 Validadores</v>
          </cell>
          <cell r="CA330" t="str">
            <v>3G</v>
          </cell>
        </row>
        <row r="331">
          <cell r="B331" t="str">
            <v>Activa</v>
          </cell>
          <cell r="F331">
            <v>392</v>
          </cell>
          <cell r="G331" t="str">
            <v>RM-0971</v>
          </cell>
          <cell r="H331" t="str">
            <v>PF758</v>
          </cell>
          <cell r="J331" t="str">
            <v>T-34-270-NS-8</v>
          </cell>
          <cell r="L331" t="str">
            <v>PUENTE ALTO</v>
          </cell>
          <cell r="M331" t="str">
            <v>Parada 1 / (M) Hospital   Sótero del Río</v>
          </cell>
          <cell r="N331" t="str">
            <v>SI</v>
          </cell>
          <cell r="O331" t="str">
            <v>U7</v>
          </cell>
          <cell r="P331" t="str">
            <v>U2</v>
          </cell>
          <cell r="U331">
            <v>0.5</v>
          </cell>
          <cell r="V331">
            <v>0.85416666666666663</v>
          </cell>
          <cell r="W331" t="str">
            <v>-</v>
          </cell>
          <cell r="X331" t="str">
            <v>-</v>
          </cell>
          <cell r="Y331" t="str">
            <v>-</v>
          </cell>
          <cell r="Z331" t="str">
            <v>-</v>
          </cell>
          <cell r="AA331" t="str">
            <v>-</v>
          </cell>
          <cell r="AB331" t="str">
            <v>-</v>
          </cell>
          <cell r="AD331" t="str">
            <v>-</v>
          </cell>
          <cell r="AE331" t="str">
            <v>-</v>
          </cell>
          <cell r="AF331" t="str">
            <v>-</v>
          </cell>
          <cell r="AG331" t="str">
            <v>-</v>
          </cell>
          <cell r="AH331" t="str">
            <v>-</v>
          </cell>
          <cell r="AI331" t="str">
            <v>-</v>
          </cell>
          <cell r="AJ331" t="str">
            <v>-</v>
          </cell>
          <cell r="AK331" t="str">
            <v>-</v>
          </cell>
          <cell r="AM331" t="str">
            <v>-</v>
          </cell>
          <cell r="AN331" t="str">
            <v>-</v>
          </cell>
          <cell r="AO331" t="str">
            <v>-</v>
          </cell>
          <cell r="AP331" t="str">
            <v>-</v>
          </cell>
          <cell r="AQ331" t="str">
            <v>-</v>
          </cell>
          <cell r="AR331" t="str">
            <v>-</v>
          </cell>
          <cell r="AS331" t="str">
            <v>-</v>
          </cell>
          <cell r="AT331" t="str">
            <v>-</v>
          </cell>
          <cell r="AV331" t="str">
            <v>F13R</v>
          </cell>
          <cell r="AW331" t="str">
            <v>F15R</v>
          </cell>
          <cell r="AX331" t="str">
            <v>210I</v>
          </cell>
          <cell r="AY331" t="str">
            <v>221eR</v>
          </cell>
          <cell r="AZ331" t="str">
            <v>213eR</v>
          </cell>
          <cell r="BQ331">
            <v>1</v>
          </cell>
          <cell r="BT331">
            <v>4</v>
          </cell>
          <cell r="BU331">
            <v>43181</v>
          </cell>
          <cell r="BV331">
            <v>43181</v>
          </cell>
          <cell r="BW331">
            <v>353139.93</v>
          </cell>
          <cell r="BX331">
            <v>6283725.5099999998</v>
          </cell>
          <cell r="BY331" t="str">
            <v>ZONA PAGA V317</v>
          </cell>
          <cell r="BZ331" t="str">
            <v>500 Validadores</v>
          </cell>
          <cell r="CA331" t="str">
            <v>3G</v>
          </cell>
        </row>
        <row r="332">
          <cell r="B332" t="str">
            <v>Activa</v>
          </cell>
          <cell r="F332">
            <v>393</v>
          </cell>
          <cell r="G332" t="str">
            <v>RM-0972</v>
          </cell>
          <cell r="H332" t="str">
            <v>PF460</v>
          </cell>
          <cell r="J332" t="str">
            <v>T-34-270-NS-50</v>
          </cell>
          <cell r="L332" t="str">
            <v>PUENTE ALTO</v>
          </cell>
          <cell r="M332" t="str">
            <v>Parada 1 / (M) Las Mercedes</v>
          </cell>
          <cell r="N332" t="str">
            <v>NO</v>
          </cell>
          <cell r="O332" t="str">
            <v>U7</v>
          </cell>
          <cell r="U332">
            <v>0.25</v>
          </cell>
          <cell r="V332">
            <v>0.70833333333333337</v>
          </cell>
          <cell r="W332" t="str">
            <v>-</v>
          </cell>
          <cell r="X332" t="str">
            <v>-</v>
          </cell>
          <cell r="Y332" t="str">
            <v>-</v>
          </cell>
          <cell r="Z332" t="str">
            <v>-</v>
          </cell>
          <cell r="AA332" t="str">
            <v>-</v>
          </cell>
          <cell r="AB332" t="str">
            <v>-</v>
          </cell>
          <cell r="AD332" t="str">
            <v>-</v>
          </cell>
          <cell r="AE332" t="str">
            <v>-</v>
          </cell>
          <cell r="AF332" t="str">
            <v>-</v>
          </cell>
          <cell r="AG332" t="str">
            <v>-</v>
          </cell>
          <cell r="AH332" t="str">
            <v>-</v>
          </cell>
          <cell r="AI332" t="str">
            <v>-</v>
          </cell>
          <cell r="AJ332" t="str">
            <v>-</v>
          </cell>
          <cell r="AK332" t="str">
            <v>-</v>
          </cell>
          <cell r="AM332" t="str">
            <v>-</v>
          </cell>
          <cell r="AN332" t="str">
            <v>-</v>
          </cell>
          <cell r="AO332" t="str">
            <v>-</v>
          </cell>
          <cell r="AP332" t="str">
            <v>-</v>
          </cell>
          <cell r="AQ332" t="str">
            <v>-</v>
          </cell>
          <cell r="AR332" t="str">
            <v>-</v>
          </cell>
          <cell r="AS332" t="str">
            <v>-</v>
          </cell>
          <cell r="AT332" t="str">
            <v>-</v>
          </cell>
          <cell r="AV332" t="str">
            <v>F01I</v>
          </cell>
          <cell r="AW332" t="str">
            <v>F10R</v>
          </cell>
          <cell r="AX332" t="str">
            <v>F13R</v>
          </cell>
          <cell r="AY332" t="str">
            <v>F15R</v>
          </cell>
          <cell r="AZ332" t="str">
            <v>F16I</v>
          </cell>
          <cell r="BA332" t="str">
            <v>F19R</v>
          </cell>
          <cell r="BB332" t="str">
            <v>F25R</v>
          </cell>
          <cell r="BC332" t="str">
            <v>F29I</v>
          </cell>
          <cell r="BQ332">
            <v>3</v>
          </cell>
          <cell r="BT332">
            <v>5</v>
          </cell>
          <cell r="BU332">
            <v>43181</v>
          </cell>
          <cell r="BV332">
            <v>43181</v>
          </cell>
          <cell r="BW332">
            <v>353632.65</v>
          </cell>
          <cell r="BX332">
            <v>6280887.3099999996</v>
          </cell>
          <cell r="BY332" t="str">
            <v>ZONA PAGA V317</v>
          </cell>
          <cell r="BZ332" t="str">
            <v>500 Validadores</v>
          </cell>
          <cell r="CA332" t="str">
            <v>3G</v>
          </cell>
        </row>
        <row r="333">
          <cell r="B333" t="str">
            <v>Activa</v>
          </cell>
          <cell r="F333">
            <v>394</v>
          </cell>
          <cell r="G333" t="str">
            <v>RM-0973</v>
          </cell>
          <cell r="H333" t="str">
            <v>PF759</v>
          </cell>
          <cell r="J333" t="str">
            <v>T-34-270-SN-47</v>
          </cell>
          <cell r="L333" t="str">
            <v>PUENTE ALTO</v>
          </cell>
          <cell r="M333" t="str">
            <v>Parada 4 / (M) Hospital   Sótero del Río</v>
          </cell>
          <cell r="N333" t="str">
            <v>SI</v>
          </cell>
          <cell r="O333" t="str">
            <v>U7</v>
          </cell>
          <cell r="P333" t="str">
            <v>U2</v>
          </cell>
          <cell r="U333">
            <v>0.25</v>
          </cell>
          <cell r="V333">
            <v>0.60416666666666663</v>
          </cell>
          <cell r="W333" t="str">
            <v>-</v>
          </cell>
          <cell r="X333" t="str">
            <v>-</v>
          </cell>
          <cell r="Y333" t="str">
            <v>-</v>
          </cell>
          <cell r="Z333" t="str">
            <v>-</v>
          </cell>
          <cell r="AA333" t="str">
            <v>-</v>
          </cell>
          <cell r="AB333" t="str">
            <v>-</v>
          </cell>
          <cell r="AD333" t="str">
            <v>-</v>
          </cell>
          <cell r="AE333" t="str">
            <v>-</v>
          </cell>
          <cell r="AF333" t="str">
            <v>-</v>
          </cell>
          <cell r="AG333" t="str">
            <v>-</v>
          </cell>
          <cell r="AH333" t="str">
            <v>-</v>
          </cell>
          <cell r="AI333" t="str">
            <v>-</v>
          </cell>
          <cell r="AJ333" t="str">
            <v>-</v>
          </cell>
          <cell r="AK333" t="str">
            <v>-</v>
          </cell>
          <cell r="AM333" t="str">
            <v>-</v>
          </cell>
          <cell r="AN333" t="str">
            <v>-</v>
          </cell>
          <cell r="AO333" t="str">
            <v>-</v>
          </cell>
          <cell r="AP333" t="str">
            <v>-</v>
          </cell>
          <cell r="AQ333" t="str">
            <v>-</v>
          </cell>
          <cell r="AR333" t="str">
            <v>-</v>
          </cell>
          <cell r="AS333" t="str">
            <v>-</v>
          </cell>
          <cell r="AT333" t="str">
            <v>-</v>
          </cell>
          <cell r="AV333" t="str">
            <v>210R</v>
          </cell>
          <cell r="AW333" t="str">
            <v>221eI</v>
          </cell>
          <cell r="AX333" t="str">
            <v>213eR</v>
          </cell>
          <cell r="BQ333">
            <v>1</v>
          </cell>
          <cell r="BT333">
            <v>3</v>
          </cell>
          <cell r="BU333">
            <v>43181</v>
          </cell>
          <cell r="BV333">
            <v>43181</v>
          </cell>
          <cell r="BW333">
            <v>353166.83</v>
          </cell>
          <cell r="BX333">
            <v>6283629.6500000004</v>
          </cell>
          <cell r="BY333" t="str">
            <v>ZONA PAGA V317</v>
          </cell>
          <cell r="BZ333" t="str">
            <v>500 Validadores</v>
          </cell>
          <cell r="CA333" t="str">
            <v>3G</v>
          </cell>
        </row>
        <row r="334">
          <cell r="B334" t="str">
            <v>Activa</v>
          </cell>
          <cell r="F334">
            <v>395</v>
          </cell>
          <cell r="G334" t="str">
            <v>RM-0974</v>
          </cell>
          <cell r="H334" t="str">
            <v>PF311</v>
          </cell>
          <cell r="J334" t="str">
            <v>T-34-270-NS-10</v>
          </cell>
          <cell r="L334" t="str">
            <v>PUENTE ALTO</v>
          </cell>
          <cell r="M334" t="str">
            <v>Parada 3 / (M) Hospital   Sótero del Río</v>
          </cell>
          <cell r="N334" t="str">
            <v>SI</v>
          </cell>
          <cell r="O334" t="str">
            <v>U7</v>
          </cell>
          <cell r="P334" t="str">
            <v>U3</v>
          </cell>
          <cell r="U334">
            <v>0.25</v>
          </cell>
          <cell r="V334">
            <v>0.66666666666666663</v>
          </cell>
          <cell r="W334" t="str">
            <v>-</v>
          </cell>
          <cell r="X334" t="str">
            <v>-</v>
          </cell>
          <cell r="Y334" t="str">
            <v>-</v>
          </cell>
          <cell r="Z334" t="str">
            <v>-</v>
          </cell>
          <cell r="AA334" t="str">
            <v>-</v>
          </cell>
          <cell r="AB334" t="str">
            <v>-</v>
          </cell>
          <cell r="AD334" t="str">
            <v>-</v>
          </cell>
          <cell r="AE334" t="str">
            <v>-</v>
          </cell>
          <cell r="AF334" t="str">
            <v>-</v>
          </cell>
          <cell r="AG334" t="str">
            <v>-</v>
          </cell>
          <cell r="AH334" t="str">
            <v>-</v>
          </cell>
          <cell r="AI334" t="str">
            <v>-</v>
          </cell>
          <cell r="AJ334" t="str">
            <v>-</v>
          </cell>
          <cell r="AK334" t="str">
            <v>-</v>
          </cell>
          <cell r="AM334" t="str">
            <v>-</v>
          </cell>
          <cell r="AN334" t="str">
            <v>-</v>
          </cell>
          <cell r="AO334" t="str">
            <v>-</v>
          </cell>
          <cell r="AP334" t="str">
            <v>-</v>
          </cell>
          <cell r="AQ334" t="str">
            <v>-</v>
          </cell>
          <cell r="AR334" t="str">
            <v>-</v>
          </cell>
          <cell r="AS334" t="str">
            <v>-</v>
          </cell>
          <cell r="AT334" t="str">
            <v>-</v>
          </cell>
          <cell r="AV334" t="str">
            <v>E16R</v>
          </cell>
          <cell r="AW334" t="str">
            <v>F05R</v>
          </cell>
          <cell r="AX334" t="str">
            <v>F06R</v>
          </cell>
          <cell r="AY334" t="str">
            <v>F08R</v>
          </cell>
          <cell r="AZ334" t="str">
            <v>F14R</v>
          </cell>
          <cell r="BA334" t="str">
            <v>F20R</v>
          </cell>
          <cell r="BB334" t="str">
            <v>F23R</v>
          </cell>
          <cell r="BC334" t="str">
            <v>F27R</v>
          </cell>
          <cell r="BQ334">
            <v>2</v>
          </cell>
          <cell r="BT334">
            <v>5</v>
          </cell>
          <cell r="BU334">
            <v>43181</v>
          </cell>
          <cell r="BV334">
            <v>43181</v>
          </cell>
          <cell r="BW334">
            <v>353125.41</v>
          </cell>
          <cell r="BX334">
            <v>6283612.2699999996</v>
          </cell>
          <cell r="BY334" t="str">
            <v>ZONA PAGA V317</v>
          </cell>
          <cell r="BZ334" t="str">
            <v>500 Validadores</v>
          </cell>
          <cell r="CA334" t="str">
            <v>3G</v>
          </cell>
        </row>
        <row r="335">
          <cell r="B335" t="str">
            <v>Activa</v>
          </cell>
          <cell r="F335">
            <v>396</v>
          </cell>
          <cell r="G335" t="str">
            <v>RM-0975</v>
          </cell>
          <cell r="H335" t="str">
            <v>PF272</v>
          </cell>
          <cell r="J335" t="str">
            <v>T-34-270-SN-45</v>
          </cell>
          <cell r="L335" t="str">
            <v>PUENTE ALTO</v>
          </cell>
          <cell r="M335" t="str">
            <v>Parada 2 / (M) Hospital   Sótero del Río</v>
          </cell>
          <cell r="N335" t="str">
            <v>NO</v>
          </cell>
          <cell r="O335" t="str">
            <v>U7</v>
          </cell>
          <cell r="U335">
            <v>0.25</v>
          </cell>
          <cell r="V335">
            <v>0.66666666666666663</v>
          </cell>
          <cell r="W335" t="str">
            <v>-</v>
          </cell>
          <cell r="X335" t="str">
            <v>-</v>
          </cell>
          <cell r="Y335" t="str">
            <v>-</v>
          </cell>
          <cell r="Z335" t="str">
            <v>-</v>
          </cell>
          <cell r="AA335" t="str">
            <v>-</v>
          </cell>
          <cell r="AB335" t="str">
            <v>-</v>
          </cell>
          <cell r="AD335" t="str">
            <v>-</v>
          </cell>
          <cell r="AE335" t="str">
            <v>-</v>
          </cell>
          <cell r="AF335" t="str">
            <v>-</v>
          </cell>
          <cell r="AG335" t="str">
            <v>-</v>
          </cell>
          <cell r="AH335" t="str">
            <v>-</v>
          </cell>
          <cell r="AI335" t="str">
            <v>-</v>
          </cell>
          <cell r="AJ335" t="str">
            <v>-</v>
          </cell>
          <cell r="AK335" t="str">
            <v>-</v>
          </cell>
          <cell r="AM335" t="str">
            <v>-</v>
          </cell>
          <cell r="AN335" t="str">
            <v>-</v>
          </cell>
          <cell r="AO335" t="str">
            <v>-</v>
          </cell>
          <cell r="AP335" t="str">
            <v>-</v>
          </cell>
          <cell r="AQ335" t="str">
            <v>-</v>
          </cell>
          <cell r="AR335" t="str">
            <v>-</v>
          </cell>
          <cell r="AS335" t="str">
            <v>-</v>
          </cell>
          <cell r="AT335" t="str">
            <v>-</v>
          </cell>
          <cell r="AV335" t="str">
            <v>F05I</v>
          </cell>
          <cell r="AW335" t="str">
            <v>F06I</v>
          </cell>
          <cell r="AX335" t="str">
            <v>F08I</v>
          </cell>
          <cell r="AY335" t="str">
            <v>F14I</v>
          </cell>
          <cell r="AZ335" t="str">
            <v>F20I</v>
          </cell>
          <cell r="BA335" t="str">
            <v>F23I</v>
          </cell>
          <cell r="BB335" t="str">
            <v>F27I</v>
          </cell>
          <cell r="BQ335">
            <v>3</v>
          </cell>
          <cell r="BT335">
            <v>5</v>
          </cell>
          <cell r="BU335">
            <v>43181</v>
          </cell>
          <cell r="BV335">
            <v>43181</v>
          </cell>
          <cell r="BW335">
            <v>353177.99</v>
          </cell>
          <cell r="BX335">
            <v>6283634.7000000002</v>
          </cell>
          <cell r="BY335" t="str">
            <v>ZONA PAGA V317</v>
          </cell>
          <cell r="BZ335" t="str">
            <v>500 Validadores</v>
          </cell>
          <cell r="CA335" t="str">
            <v>3G</v>
          </cell>
        </row>
        <row r="336">
          <cell r="B336" t="str">
            <v>Activa</v>
          </cell>
          <cell r="F336">
            <v>397</v>
          </cell>
          <cell r="G336" t="str">
            <v>RM-0976</v>
          </cell>
          <cell r="H336" t="str">
            <v>PJ1586</v>
          </cell>
          <cell r="J336" t="str">
            <v>E-9-299-SN-5</v>
          </cell>
          <cell r="L336" t="str">
            <v>LO PRADO</v>
          </cell>
          <cell r="M336" t="str">
            <v>Parada 10 / (M) San Pablo</v>
          </cell>
          <cell r="N336" t="str">
            <v>NO</v>
          </cell>
          <cell r="O336" t="str">
            <v>U5</v>
          </cell>
          <cell r="U336">
            <v>0.27083333333333331</v>
          </cell>
          <cell r="V336">
            <v>0.70833333333333337</v>
          </cell>
          <cell r="W336" t="str">
            <v>-</v>
          </cell>
          <cell r="X336" t="str">
            <v>-</v>
          </cell>
          <cell r="Y336">
            <v>0.29166666666666669</v>
          </cell>
          <cell r="Z336">
            <v>0.875</v>
          </cell>
          <cell r="AA336" t="str">
            <v>-</v>
          </cell>
          <cell r="AB336" t="str">
            <v>-</v>
          </cell>
          <cell r="AD336" t="str">
            <v>-</v>
          </cell>
          <cell r="AE336" t="str">
            <v>-</v>
          </cell>
          <cell r="AF336" t="str">
            <v>-</v>
          </cell>
          <cell r="AG336" t="str">
            <v>-</v>
          </cell>
          <cell r="AH336" t="str">
            <v>-</v>
          </cell>
          <cell r="AI336" t="str">
            <v>-</v>
          </cell>
          <cell r="AJ336" t="str">
            <v>-</v>
          </cell>
          <cell r="AK336" t="str">
            <v>-</v>
          </cell>
          <cell r="AM336" t="str">
            <v>-</v>
          </cell>
          <cell r="AN336" t="str">
            <v>-</v>
          </cell>
          <cell r="AO336" t="str">
            <v>-</v>
          </cell>
          <cell r="AP336" t="str">
            <v>-</v>
          </cell>
          <cell r="AQ336" t="str">
            <v>-</v>
          </cell>
          <cell r="AR336" t="str">
            <v>-</v>
          </cell>
          <cell r="AS336" t="str">
            <v>-</v>
          </cell>
          <cell r="AT336" t="str">
            <v>-</v>
          </cell>
          <cell r="AV336" t="str">
            <v>J01I</v>
          </cell>
          <cell r="AW336" t="str">
            <v>J08I</v>
          </cell>
          <cell r="AX336" t="str">
            <v>511R</v>
          </cell>
          <cell r="BQ336">
            <v>3</v>
          </cell>
          <cell r="BU336">
            <v>43185</v>
          </cell>
          <cell r="BV336">
            <v>43185</v>
          </cell>
          <cell r="BW336">
            <v>339858.91</v>
          </cell>
          <cell r="BX336">
            <v>6298054.54</v>
          </cell>
          <cell r="BY336" t="str">
            <v>ZONA PAGA V317</v>
          </cell>
          <cell r="BZ336" t="str">
            <v>500 Validadores</v>
          </cell>
          <cell r="CA336" t="str">
            <v>3G</v>
          </cell>
        </row>
        <row r="337">
          <cell r="B337" t="str">
            <v>Activa</v>
          </cell>
          <cell r="F337">
            <v>398</v>
          </cell>
          <cell r="G337" t="str">
            <v>RM-0977</v>
          </cell>
          <cell r="H337" t="str">
            <v>PA551</v>
          </cell>
          <cell r="J337" t="str">
            <v>T-20-53-OP-120</v>
          </cell>
          <cell r="L337" t="str">
            <v>SANTIAGO</v>
          </cell>
          <cell r="M337" t="str">
            <v>Parada 2 / (M) Unión   Latinoamericana</v>
          </cell>
          <cell r="N337" t="str">
            <v>SI</v>
          </cell>
          <cell r="O337" t="str">
            <v>U5</v>
          </cell>
          <cell r="P337" t="str">
            <v>U3</v>
          </cell>
          <cell r="U337">
            <v>0.58333333333333337</v>
          </cell>
          <cell r="V337">
            <v>0.89583333333333337</v>
          </cell>
          <cell r="W337" t="str">
            <v>-</v>
          </cell>
          <cell r="X337" t="str">
            <v>-</v>
          </cell>
          <cell r="Y337" t="str">
            <v>-</v>
          </cell>
          <cell r="Z337" t="str">
            <v>-</v>
          </cell>
          <cell r="AA337" t="str">
            <v>-</v>
          </cell>
          <cell r="AB337" t="str">
            <v>-</v>
          </cell>
          <cell r="AD337">
            <v>0.29166666666666669</v>
          </cell>
          <cell r="AE337">
            <v>0.875</v>
          </cell>
          <cell r="AF337" t="str">
            <v>-</v>
          </cell>
          <cell r="AG337" t="str">
            <v>-</v>
          </cell>
          <cell r="AH337" t="str">
            <v>-</v>
          </cell>
          <cell r="AI337" t="str">
            <v>-</v>
          </cell>
          <cell r="AJ337" t="str">
            <v>-</v>
          </cell>
          <cell r="AK337" t="str">
            <v>-</v>
          </cell>
          <cell r="AM337" t="str">
            <v>-</v>
          </cell>
          <cell r="AN337" t="str">
            <v>-</v>
          </cell>
          <cell r="AO337" t="str">
            <v>-</v>
          </cell>
          <cell r="AP337" t="str">
            <v>-</v>
          </cell>
          <cell r="AQ337" t="str">
            <v>-</v>
          </cell>
          <cell r="AR337" t="str">
            <v>-</v>
          </cell>
          <cell r="AS337" t="str">
            <v>-</v>
          </cell>
          <cell r="AT337" t="str">
            <v>-</v>
          </cell>
          <cell r="AV337" t="str">
            <v>510R</v>
          </cell>
          <cell r="AW337" t="str">
            <v>516R</v>
          </cell>
          <cell r="AX337" t="str">
            <v>J02I</v>
          </cell>
          <cell r="AY337" t="str">
            <v>J05I</v>
          </cell>
          <cell r="AZ337" t="str">
            <v>345R</v>
          </cell>
          <cell r="BQ337">
            <v>2</v>
          </cell>
          <cell r="BU337">
            <v>43185</v>
          </cell>
          <cell r="BV337">
            <v>43185</v>
          </cell>
          <cell r="BW337">
            <v>344307.4</v>
          </cell>
          <cell r="BX337">
            <v>6297613.1299999999</v>
          </cell>
          <cell r="BY337" t="str">
            <v>ZONA PAGA V317</v>
          </cell>
          <cell r="BZ337" t="str">
            <v>Contrato Directo Sonda</v>
          </cell>
          <cell r="CA337" t="str">
            <v>3G</v>
          </cell>
        </row>
        <row r="338">
          <cell r="BT338" t="str">
            <v/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9"/>
  <sheetViews>
    <sheetView workbookViewId="0">
      <selection activeCell="B26" sqref="B26"/>
    </sheetView>
  </sheetViews>
  <sheetFormatPr baseColWidth="10" defaultRowHeight="12.75" x14ac:dyDescent="0.2"/>
  <cols>
    <col min="1" max="1" width="14.7109375" bestFit="1" customWidth="1"/>
    <col min="2" max="2" width="35.140625" bestFit="1" customWidth="1"/>
  </cols>
  <sheetData>
    <row r="2" spans="1:3" x14ac:dyDescent="0.2">
      <c r="A2" s="30" t="s">
        <v>0</v>
      </c>
      <c r="B2" s="30" t="s">
        <v>655</v>
      </c>
      <c r="C2" s="30" t="s">
        <v>650</v>
      </c>
    </row>
    <row r="3" spans="1:3" x14ac:dyDescent="0.2">
      <c r="A3" s="28" t="s">
        <v>120</v>
      </c>
      <c r="B3" s="27" t="s">
        <v>656</v>
      </c>
      <c r="C3" s="27" t="s">
        <v>646</v>
      </c>
    </row>
    <row r="4" spans="1:3" x14ac:dyDescent="0.2">
      <c r="A4" s="28" t="s">
        <v>122</v>
      </c>
      <c r="B4" s="27" t="s">
        <v>657</v>
      </c>
      <c r="C4" s="27" t="s">
        <v>646</v>
      </c>
    </row>
    <row r="5" spans="1:3" x14ac:dyDescent="0.2">
      <c r="A5" s="28" t="s">
        <v>121</v>
      </c>
      <c r="B5" s="27" t="s">
        <v>658</v>
      </c>
      <c r="C5" s="27" t="s">
        <v>646</v>
      </c>
    </row>
    <row r="6" spans="1:3" x14ac:dyDescent="0.2">
      <c r="A6" s="28" t="s">
        <v>647</v>
      </c>
      <c r="B6" s="27" t="s">
        <v>659</v>
      </c>
      <c r="C6" s="27" t="s">
        <v>649</v>
      </c>
    </row>
    <row r="7" spans="1:3" x14ac:dyDescent="0.2">
      <c r="A7" s="28" t="s">
        <v>648</v>
      </c>
      <c r="B7" s="27" t="s">
        <v>660</v>
      </c>
      <c r="C7" s="27" t="s">
        <v>649</v>
      </c>
    </row>
    <row r="8" spans="1:3" x14ac:dyDescent="0.2">
      <c r="A8" s="28" t="s">
        <v>651</v>
      </c>
      <c r="B8" s="27" t="s">
        <v>652</v>
      </c>
      <c r="C8" s="27" t="s">
        <v>646</v>
      </c>
    </row>
    <row r="9" spans="1:3" x14ac:dyDescent="0.2">
      <c r="A9" s="28" t="s">
        <v>653</v>
      </c>
      <c r="B9" s="27" t="s">
        <v>654</v>
      </c>
      <c r="C9" s="27" t="s">
        <v>646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088DF-0CA5-4D13-911F-FFBAD9DE0C64}">
  <dimension ref="A2:F336"/>
  <sheetViews>
    <sheetView topLeftCell="A286" workbookViewId="0">
      <selection activeCell="D298" sqref="D298"/>
    </sheetView>
  </sheetViews>
  <sheetFormatPr baseColWidth="10" defaultRowHeight="12.75" x14ac:dyDescent="0.2"/>
  <cols>
    <col min="1" max="1" width="13.7109375" bestFit="1" customWidth="1"/>
    <col min="2" max="2" width="11.42578125" style="36"/>
    <col min="4" max="4" width="109.140625" bestFit="1" customWidth="1"/>
    <col min="5" max="5" width="9.140625" customWidth="1"/>
    <col min="6" max="6" width="10.140625" customWidth="1"/>
  </cols>
  <sheetData>
    <row r="2" spans="1:6" ht="22.5" x14ac:dyDescent="0.2">
      <c r="A2" s="212" t="s">
        <v>0</v>
      </c>
      <c r="B2" s="212" t="s">
        <v>383</v>
      </c>
      <c r="C2" s="212" t="s">
        <v>673</v>
      </c>
      <c r="D2" s="212" t="s">
        <v>684</v>
      </c>
      <c r="E2" s="212" t="s">
        <v>1291</v>
      </c>
      <c r="F2" s="212" t="s">
        <v>1881</v>
      </c>
    </row>
    <row r="3" spans="1:6" x14ac:dyDescent="0.2">
      <c r="A3" s="31" t="s">
        <v>122</v>
      </c>
      <c r="B3" s="6">
        <v>1</v>
      </c>
      <c r="C3" s="10" t="str">
        <f>INDEX('[1]Zonas Pagas Vigentes'!$B$2:$B$1048576,MATCH(B3,'[1]Zonas Pagas Vigentes'!$F$2:$F$1048576,0))</f>
        <v>Activa</v>
      </c>
      <c r="D3" s="10" t="s">
        <v>700</v>
      </c>
      <c r="E3" s="192">
        <f>VLOOKUP(B3,'[1]Zonas Pagas Vigentes'!$F:$CA,68,FALSE)</f>
        <v>39132</v>
      </c>
      <c r="F3" s="192"/>
    </row>
    <row r="4" spans="1:6" x14ac:dyDescent="0.2">
      <c r="A4" s="31" t="s">
        <v>122</v>
      </c>
      <c r="B4" s="6">
        <v>2</v>
      </c>
      <c r="C4" s="10" t="str">
        <f>INDEX('[1]Zonas Pagas Vigentes'!$B$2:$B$1048576,MATCH(B4,'[1]Zonas Pagas Vigentes'!$F$2:$F$1048576,0))</f>
        <v>Activa</v>
      </c>
      <c r="D4" s="10" t="s">
        <v>700</v>
      </c>
      <c r="E4" s="192">
        <f>VLOOKUP(B4,'[1]Zonas Pagas Vigentes'!$F:$CA,68,FALSE)</f>
        <v>39133</v>
      </c>
      <c r="F4" s="192"/>
    </row>
    <row r="5" spans="1:6" x14ac:dyDescent="0.2">
      <c r="A5" s="31" t="s">
        <v>120</v>
      </c>
      <c r="B5" s="6">
        <v>3</v>
      </c>
      <c r="C5" s="10" t="str">
        <f>INDEX('[1]Zonas Pagas Vigentes'!$B$2:$B$1048576,MATCH(B5,'[1]Zonas Pagas Vigentes'!$F$2:$F$1048576,0))</f>
        <v>Activa</v>
      </c>
      <c r="D5" s="10" t="s">
        <v>699</v>
      </c>
      <c r="E5" s="192">
        <f>VLOOKUP(B5,'[1]Zonas Pagas Vigentes'!$F:$CA,68,FALSE)</f>
        <v>39139</v>
      </c>
      <c r="F5" s="192"/>
    </row>
    <row r="6" spans="1:6" x14ac:dyDescent="0.2">
      <c r="A6" s="10" t="s">
        <v>120</v>
      </c>
      <c r="B6" s="6">
        <v>4</v>
      </c>
      <c r="C6" s="10" t="str">
        <f>INDEX('[1]Zonas Pagas Vigentes'!$B$2:$B$1048576,MATCH(B6,'[1]Zonas Pagas Vigentes'!$F$2:$F$1048576,0))</f>
        <v>Eliminada</v>
      </c>
      <c r="D6" s="10" t="s">
        <v>694</v>
      </c>
      <c r="E6" s="192">
        <f>VLOOKUP(B6,'[1]Zonas Pagas Vigentes'!$F:$CA,68,FALSE)</f>
        <v>39146</v>
      </c>
      <c r="F6" s="192">
        <v>42454</v>
      </c>
    </row>
    <row r="7" spans="1:6" x14ac:dyDescent="0.2">
      <c r="A7" s="31" t="s">
        <v>120</v>
      </c>
      <c r="B7" s="6">
        <v>5</v>
      </c>
      <c r="C7" s="10" t="str">
        <f>INDEX('[1]Zonas Pagas Vigentes'!$B$2:$B$1048576,MATCH(B7,'[1]Zonas Pagas Vigentes'!$F$2:$F$1048576,0))</f>
        <v>Activa</v>
      </c>
      <c r="D7" s="10" t="s">
        <v>699</v>
      </c>
      <c r="E7" s="192">
        <f>VLOOKUP(B7,'[1]Zonas Pagas Vigentes'!$F:$CA,68,FALSE)</f>
        <v>39146</v>
      </c>
      <c r="F7" s="192"/>
    </row>
    <row r="8" spans="1:6" x14ac:dyDescent="0.2">
      <c r="A8" s="31" t="s">
        <v>120</v>
      </c>
      <c r="B8" s="6">
        <v>6</v>
      </c>
      <c r="C8" s="10" t="str">
        <f>INDEX('[1]Zonas Pagas Vigentes'!$B$2:$B$1048576,MATCH(B8,'[1]Zonas Pagas Vigentes'!$F$2:$F$1048576,0))</f>
        <v>Activa</v>
      </c>
      <c r="D8" s="10" t="s">
        <v>699</v>
      </c>
      <c r="E8" s="192">
        <f>VLOOKUP(B8,'[1]Zonas Pagas Vigentes'!$F:$CA,68,FALSE)</f>
        <v>39146</v>
      </c>
      <c r="F8" s="192"/>
    </row>
    <row r="9" spans="1:6" x14ac:dyDescent="0.2">
      <c r="A9" s="31" t="s">
        <v>120</v>
      </c>
      <c r="B9" s="6">
        <v>7</v>
      </c>
      <c r="C9" s="10" t="str">
        <f>INDEX('[1]Zonas Pagas Vigentes'!$B$2:$B$1048576,MATCH(B9,'[1]Zonas Pagas Vigentes'!$F$2:$F$1048576,0))</f>
        <v>Activa</v>
      </c>
      <c r="D9" s="10"/>
      <c r="E9" s="192">
        <f>VLOOKUP(B9,'[1]Zonas Pagas Vigentes'!$F:$CA,68,FALSE)</f>
        <v>39146</v>
      </c>
      <c r="F9" s="192"/>
    </row>
    <row r="10" spans="1:6" x14ac:dyDescent="0.2">
      <c r="A10" s="31" t="s">
        <v>122</v>
      </c>
      <c r="B10" s="6">
        <v>8</v>
      </c>
      <c r="C10" s="10" t="str">
        <f>INDEX('[1]Zonas Pagas Vigentes'!$B$2:$B$1048576,MATCH(B10,'[1]Zonas Pagas Vigentes'!$F$2:$F$1048576,0))</f>
        <v>Activa</v>
      </c>
      <c r="D10" s="10" t="s">
        <v>699</v>
      </c>
      <c r="E10" s="192">
        <f>VLOOKUP(B10,'[1]Zonas Pagas Vigentes'!$F:$CA,68,FALSE)</f>
        <v>39146</v>
      </c>
      <c r="F10" s="192"/>
    </row>
    <row r="11" spans="1:6" x14ac:dyDescent="0.2">
      <c r="A11" s="31" t="s">
        <v>122</v>
      </c>
      <c r="B11" s="6">
        <v>9</v>
      </c>
      <c r="C11" s="10" t="str">
        <f>INDEX('[1]Zonas Pagas Vigentes'!$B$2:$B$1048576,MATCH(B11,'[1]Zonas Pagas Vigentes'!$F$2:$F$1048576,0))</f>
        <v>Activa</v>
      </c>
      <c r="D11" s="10" t="s">
        <v>699</v>
      </c>
      <c r="E11" s="192">
        <f>VLOOKUP(B11,'[1]Zonas Pagas Vigentes'!$F:$CA,68,FALSE)</f>
        <v>39146</v>
      </c>
      <c r="F11" s="192"/>
    </row>
    <row r="12" spans="1:6" x14ac:dyDescent="0.2">
      <c r="A12" s="31" t="s">
        <v>120</v>
      </c>
      <c r="B12" s="6">
        <v>10</v>
      </c>
      <c r="C12" s="10" t="str">
        <f>INDEX('[1]Zonas Pagas Vigentes'!$B$2:$B$1048576,MATCH(B12,'[1]Zonas Pagas Vigentes'!$F$2:$F$1048576,0))</f>
        <v>Activa</v>
      </c>
      <c r="D12" s="10" t="s">
        <v>699</v>
      </c>
      <c r="E12" s="192">
        <f>VLOOKUP(B12,'[1]Zonas Pagas Vigentes'!$F:$CA,68,FALSE)</f>
        <v>39146</v>
      </c>
      <c r="F12" s="192"/>
    </row>
    <row r="13" spans="1:6" x14ac:dyDescent="0.2">
      <c r="A13" s="31" t="s">
        <v>120</v>
      </c>
      <c r="B13" s="6">
        <v>11</v>
      </c>
      <c r="C13" s="10" t="str">
        <f>INDEX('[1]Zonas Pagas Vigentes'!$B$2:$B$1048576,MATCH(B13,'[1]Zonas Pagas Vigentes'!$F$2:$F$1048576,0))</f>
        <v>Activa</v>
      </c>
      <c r="D13" s="10" t="s">
        <v>699</v>
      </c>
      <c r="E13" s="192">
        <f>VLOOKUP(B13,'[1]Zonas Pagas Vigentes'!$F:$CA,68,FALSE)</f>
        <v>39146</v>
      </c>
      <c r="F13" s="192"/>
    </row>
    <row r="14" spans="1:6" x14ac:dyDescent="0.2">
      <c r="A14" s="31" t="s">
        <v>122</v>
      </c>
      <c r="B14" s="6">
        <v>12</v>
      </c>
      <c r="C14" s="10" t="str">
        <f>INDEX('[1]Zonas Pagas Vigentes'!$B$2:$B$1048576,MATCH(B14,'[1]Zonas Pagas Vigentes'!$F$2:$F$1048576,0))</f>
        <v>Activa</v>
      </c>
      <c r="D14" s="10" t="s">
        <v>699</v>
      </c>
      <c r="E14" s="192">
        <f>VLOOKUP(B14,'[1]Zonas Pagas Vigentes'!$F:$CA,68,FALSE)</f>
        <v>39576</v>
      </c>
      <c r="F14" s="192"/>
    </row>
    <row r="15" spans="1:6" x14ac:dyDescent="0.2">
      <c r="A15" s="31" t="s">
        <v>120</v>
      </c>
      <c r="B15" s="6">
        <v>13</v>
      </c>
      <c r="C15" s="10" t="str">
        <f>INDEX('[1]Zonas Pagas Vigentes'!$B$2:$B$1048576,MATCH(B15,'[1]Zonas Pagas Vigentes'!$F$2:$F$1048576,0))</f>
        <v>Activa</v>
      </c>
      <c r="D15" s="10"/>
      <c r="E15" s="192">
        <f>VLOOKUP(B15,'[1]Zonas Pagas Vigentes'!$F:$CA,68,FALSE)</f>
        <v>39160</v>
      </c>
      <c r="F15" s="192"/>
    </row>
    <row r="16" spans="1:6" x14ac:dyDescent="0.2">
      <c r="A16" s="31" t="s">
        <v>120</v>
      </c>
      <c r="B16" s="6">
        <v>14</v>
      </c>
      <c r="C16" s="10" t="str">
        <f>INDEX('[1]Zonas Pagas Vigentes'!$B$2:$B$1048576,MATCH(B16,'[1]Zonas Pagas Vigentes'!$F$2:$F$1048576,0))</f>
        <v>Activa</v>
      </c>
      <c r="D16" s="10" t="s">
        <v>699</v>
      </c>
      <c r="E16" s="192">
        <f>VLOOKUP(B16,'[1]Zonas Pagas Vigentes'!$F:$CA,68,FALSE)</f>
        <v>39160</v>
      </c>
      <c r="F16" s="192"/>
    </row>
    <row r="17" spans="1:6" x14ac:dyDescent="0.2">
      <c r="A17" s="31" t="s">
        <v>120</v>
      </c>
      <c r="B17" s="6">
        <v>15</v>
      </c>
      <c r="C17" s="10" t="str">
        <f>INDEX('[1]Zonas Pagas Vigentes'!$B$2:$B$1048576,MATCH(B17,'[1]Zonas Pagas Vigentes'!$F$2:$F$1048576,0))</f>
        <v>Activa</v>
      </c>
      <c r="D17" s="10" t="s">
        <v>699</v>
      </c>
      <c r="E17" s="192">
        <f>VLOOKUP(B17,'[1]Zonas Pagas Vigentes'!$F:$CA,68,FALSE)</f>
        <v>39160</v>
      </c>
      <c r="F17" s="192"/>
    </row>
    <row r="18" spans="1:6" x14ac:dyDescent="0.2">
      <c r="A18" s="31" t="s">
        <v>120</v>
      </c>
      <c r="B18" s="6">
        <v>16</v>
      </c>
      <c r="C18" s="10" t="str">
        <f>INDEX('[1]Zonas Pagas Vigentes'!$B$2:$B$1048576,MATCH(B18,'[1]Zonas Pagas Vigentes'!$F$2:$F$1048576,0))</f>
        <v>Eliminada</v>
      </c>
      <c r="D18" s="10" t="s">
        <v>692</v>
      </c>
      <c r="E18" s="192">
        <f>VLOOKUP(B18,'[1]Zonas Pagas Vigentes'!$F:$CA,68,FALSE)</f>
        <v>39160</v>
      </c>
      <c r="F18" s="192">
        <v>42422</v>
      </c>
    </row>
    <row r="19" spans="1:6" x14ac:dyDescent="0.2">
      <c r="A19" s="31" t="s">
        <v>122</v>
      </c>
      <c r="B19" s="6">
        <v>17</v>
      </c>
      <c r="C19" s="10" t="str">
        <f>INDEX('[1]Zonas Pagas Vigentes'!$B$2:$B$1048576,MATCH(B19,'[1]Zonas Pagas Vigentes'!$F$2:$F$1048576,0))</f>
        <v>Activa</v>
      </c>
      <c r="D19" s="10" t="s">
        <v>685</v>
      </c>
      <c r="E19" s="192">
        <f>VLOOKUP(B19,'[1]Zonas Pagas Vigentes'!$F:$CA,68,FALSE)</f>
        <v>39160</v>
      </c>
      <c r="F19" s="192"/>
    </row>
    <row r="20" spans="1:6" x14ac:dyDescent="0.2">
      <c r="A20" s="31" t="s">
        <v>120</v>
      </c>
      <c r="B20" s="6">
        <v>18</v>
      </c>
      <c r="C20" s="10" t="str">
        <f>INDEX('[1]Zonas Pagas Vigentes'!$B$2:$B$1048576,MATCH(B20,'[1]Zonas Pagas Vigentes'!$F$2:$F$1048576,0))</f>
        <v>Activa</v>
      </c>
      <c r="D20" s="10"/>
      <c r="E20" s="192">
        <f>VLOOKUP(B20,'[1]Zonas Pagas Vigentes'!$F:$CA,68,FALSE)</f>
        <v>39160</v>
      </c>
      <c r="F20" s="192"/>
    </row>
    <row r="21" spans="1:6" x14ac:dyDescent="0.2">
      <c r="A21" s="31" t="s">
        <v>120</v>
      </c>
      <c r="B21" s="6">
        <v>19</v>
      </c>
      <c r="C21" s="10" t="str">
        <f>INDEX('[1]Zonas Pagas Vigentes'!$B$2:$B$1048576,MATCH(B21,'[1]Zonas Pagas Vigentes'!$F$2:$F$1048576,0))</f>
        <v>Activa</v>
      </c>
      <c r="D21" s="10"/>
      <c r="E21" s="192">
        <f>VLOOKUP(B21,'[1]Zonas Pagas Vigentes'!$F:$CA,68,FALSE)</f>
        <v>39160</v>
      </c>
      <c r="F21" s="192"/>
    </row>
    <row r="22" spans="1:6" x14ac:dyDescent="0.2">
      <c r="A22" s="31" t="s">
        <v>120</v>
      </c>
      <c r="B22" s="6">
        <v>20</v>
      </c>
      <c r="C22" s="10" t="str">
        <f>INDEX('[1]Zonas Pagas Vigentes'!$B$2:$B$1048576,MATCH(B22,'[1]Zonas Pagas Vigentes'!$F$2:$F$1048576,0))</f>
        <v>Activa</v>
      </c>
      <c r="D22" s="10" t="s">
        <v>699</v>
      </c>
      <c r="E22" s="192">
        <f>VLOOKUP(B22,'[1]Zonas Pagas Vigentes'!$F:$CA,68,FALSE)</f>
        <v>39160</v>
      </c>
      <c r="F22" s="192"/>
    </row>
    <row r="23" spans="1:6" x14ac:dyDescent="0.2">
      <c r="A23" s="31" t="s">
        <v>122</v>
      </c>
      <c r="B23" s="6">
        <v>21</v>
      </c>
      <c r="C23" s="10" t="str">
        <f>INDEX('[1]Zonas Pagas Vigentes'!$B$2:$B$1048576,MATCH(B23,'[1]Zonas Pagas Vigentes'!$F$2:$F$1048576,0))</f>
        <v>Activa</v>
      </c>
      <c r="D23" s="10" t="s">
        <v>701</v>
      </c>
      <c r="E23" s="192">
        <f>VLOOKUP(B23,'[1]Zonas Pagas Vigentes'!$F:$CA,68,FALSE)</f>
        <v>39160</v>
      </c>
      <c r="F23" s="192"/>
    </row>
    <row r="24" spans="1:6" x14ac:dyDescent="0.2">
      <c r="A24" s="31" t="s">
        <v>120</v>
      </c>
      <c r="B24" s="6">
        <v>22</v>
      </c>
      <c r="C24" s="10" t="str">
        <f>INDEX('[1]Zonas Pagas Vigentes'!$B$2:$B$1048576,MATCH(B24,'[1]Zonas Pagas Vigentes'!$F$2:$F$1048576,0))</f>
        <v>Activa</v>
      </c>
      <c r="D24" s="10"/>
      <c r="E24" s="192">
        <f>VLOOKUP(B24,'[1]Zonas Pagas Vigentes'!$F:$CA,68,FALSE)</f>
        <v>39167</v>
      </c>
      <c r="F24" s="192"/>
    </row>
    <row r="25" spans="1:6" x14ac:dyDescent="0.2">
      <c r="A25" s="31" t="s">
        <v>120</v>
      </c>
      <c r="B25" s="6">
        <v>23</v>
      </c>
      <c r="C25" s="10" t="str">
        <f>INDEX('[1]Zonas Pagas Vigentes'!$B$2:$B$1048576,MATCH(B25,'[1]Zonas Pagas Vigentes'!$F$2:$F$1048576,0))</f>
        <v>Activa</v>
      </c>
      <c r="D25" s="10" t="s">
        <v>699</v>
      </c>
      <c r="E25" s="192">
        <f>VLOOKUP(B25,'[1]Zonas Pagas Vigentes'!$F:$CA,68,FALSE)</f>
        <v>39175</v>
      </c>
      <c r="F25" s="192"/>
    </row>
    <row r="26" spans="1:6" x14ac:dyDescent="0.2">
      <c r="A26" s="31" t="s">
        <v>120</v>
      </c>
      <c r="B26" s="6">
        <v>26</v>
      </c>
      <c r="C26" s="10" t="str">
        <f>INDEX('[1]Zonas Pagas Vigentes'!$B$2:$B$1048576,MATCH(B26,'[1]Zonas Pagas Vigentes'!$F$2:$F$1048576,0))</f>
        <v>Activa</v>
      </c>
      <c r="D26" s="10"/>
      <c r="E26" s="192">
        <f>VLOOKUP(B26,'[1]Zonas Pagas Vigentes'!$F:$CA,68,FALSE)</f>
        <v>39318</v>
      </c>
      <c r="F26" s="192"/>
    </row>
    <row r="27" spans="1:6" x14ac:dyDescent="0.2">
      <c r="A27" s="31" t="s">
        <v>120</v>
      </c>
      <c r="B27" s="6">
        <v>28</v>
      </c>
      <c r="C27" s="10" t="str">
        <f>INDEX('[1]Zonas Pagas Vigentes'!$B$2:$B$1048576,MATCH(B27,'[1]Zonas Pagas Vigentes'!$F$2:$F$1048576,0))</f>
        <v>Activa</v>
      </c>
      <c r="D27" s="10" t="s">
        <v>699</v>
      </c>
      <c r="E27" s="192">
        <f>VLOOKUP(B27,'[1]Zonas Pagas Vigentes'!$F:$CA,68,FALSE)</f>
        <v>39316</v>
      </c>
      <c r="F27" s="192"/>
    </row>
    <row r="28" spans="1:6" x14ac:dyDescent="0.2">
      <c r="A28" s="31" t="s">
        <v>122</v>
      </c>
      <c r="B28" s="6">
        <v>29</v>
      </c>
      <c r="C28" s="10" t="str">
        <f>INDEX('[1]Zonas Pagas Vigentes'!$B$2:$B$1048576,MATCH(B28,'[1]Zonas Pagas Vigentes'!$F$2:$F$1048576,0))</f>
        <v>Activa</v>
      </c>
      <c r="D28" s="10" t="s">
        <v>702</v>
      </c>
      <c r="E28" s="192">
        <f>VLOOKUP(B28,'[1]Zonas Pagas Vigentes'!$F:$CA,68,FALSE)</f>
        <v>39318</v>
      </c>
      <c r="F28" s="192"/>
    </row>
    <row r="29" spans="1:6" x14ac:dyDescent="0.2">
      <c r="A29" s="31" t="s">
        <v>120</v>
      </c>
      <c r="B29" s="6">
        <v>30</v>
      </c>
      <c r="C29" s="10" t="str">
        <f>INDEX('[1]Zonas Pagas Vigentes'!$B$2:$B$1048576,MATCH(B29,'[1]Zonas Pagas Vigentes'!$F$2:$F$1048576,0))</f>
        <v>Activa</v>
      </c>
      <c r="D29" s="10" t="s">
        <v>1228</v>
      </c>
      <c r="E29" s="192">
        <f>VLOOKUP(B29,'[1]Zonas Pagas Vigentes'!$F:$CA,68,FALSE)</f>
        <v>43070</v>
      </c>
      <c r="F29" s="192"/>
    </row>
    <row r="30" spans="1:6" x14ac:dyDescent="0.2">
      <c r="A30" s="31" t="s">
        <v>122</v>
      </c>
      <c r="B30" s="6">
        <v>31</v>
      </c>
      <c r="C30" s="10" t="str">
        <f>INDEX('[1]Zonas Pagas Vigentes'!$B$2:$B$1048576,MATCH(B30,'[1]Zonas Pagas Vigentes'!$F$2:$F$1048576,0))</f>
        <v>Activa</v>
      </c>
      <c r="D30" s="10" t="s">
        <v>699</v>
      </c>
      <c r="E30" s="192">
        <f>VLOOKUP(B30,'[1]Zonas Pagas Vigentes'!$F:$CA,68,FALSE)</f>
        <v>39317</v>
      </c>
      <c r="F30" s="192"/>
    </row>
    <row r="31" spans="1:6" x14ac:dyDescent="0.2">
      <c r="A31" s="31" t="s">
        <v>120</v>
      </c>
      <c r="B31" s="6">
        <v>32</v>
      </c>
      <c r="C31" s="10" t="str">
        <f>INDEX('[1]Zonas Pagas Vigentes'!$B$2:$B$1048576,MATCH(B31,'[1]Zonas Pagas Vigentes'!$F$2:$F$1048576,0))</f>
        <v>Activa</v>
      </c>
      <c r="D31" s="10"/>
      <c r="E31" s="192">
        <f>VLOOKUP(B31,'[1]Zonas Pagas Vigentes'!$F:$CA,68,FALSE)</f>
        <v>39406</v>
      </c>
      <c r="F31" s="192"/>
    </row>
    <row r="32" spans="1:6" x14ac:dyDescent="0.2">
      <c r="A32" s="31" t="s">
        <v>120</v>
      </c>
      <c r="B32" s="6">
        <v>33</v>
      </c>
      <c r="C32" s="10" t="str">
        <f>INDEX('[1]Zonas Pagas Vigentes'!$B$2:$B$1048576,MATCH(B32,'[1]Zonas Pagas Vigentes'!$F$2:$F$1048576,0))</f>
        <v>Activa</v>
      </c>
      <c r="D32" s="10" t="s">
        <v>699</v>
      </c>
      <c r="E32" s="192">
        <f>VLOOKUP(B32,'[1]Zonas Pagas Vigentes'!$F:$CA,68,FALSE)</f>
        <v>39318</v>
      </c>
      <c r="F32" s="192"/>
    </row>
    <row r="33" spans="1:6" x14ac:dyDescent="0.2">
      <c r="A33" s="31" t="s">
        <v>120</v>
      </c>
      <c r="B33" s="6">
        <v>34</v>
      </c>
      <c r="C33" s="10" t="str">
        <f>INDEX('[1]Zonas Pagas Vigentes'!$B$2:$B$1048576,MATCH(B33,'[1]Zonas Pagas Vigentes'!$F$2:$F$1048576,0))</f>
        <v>Activa</v>
      </c>
      <c r="D33" s="10" t="s">
        <v>1233</v>
      </c>
      <c r="E33" s="192">
        <f>VLOOKUP(B33,'[1]Zonas Pagas Vigentes'!$F:$CA,68,FALSE)</f>
        <v>43070</v>
      </c>
      <c r="F33" s="192">
        <v>42422</v>
      </c>
    </row>
    <row r="34" spans="1:6" x14ac:dyDescent="0.2">
      <c r="A34" s="31" t="s">
        <v>120</v>
      </c>
      <c r="B34" s="6">
        <v>35</v>
      </c>
      <c r="C34" s="10" t="str">
        <f>INDEX('[1]Zonas Pagas Vigentes'!$B$2:$B$1048576,MATCH(B34,'[1]Zonas Pagas Vigentes'!$F$2:$F$1048576,0))</f>
        <v>Activa</v>
      </c>
      <c r="D34" s="10" t="s">
        <v>699</v>
      </c>
      <c r="E34" s="192">
        <f>VLOOKUP(B34,'[1]Zonas Pagas Vigentes'!$F:$CA,68,FALSE)</f>
        <v>39318</v>
      </c>
      <c r="F34" s="192"/>
    </row>
    <row r="35" spans="1:6" x14ac:dyDescent="0.2">
      <c r="A35" s="31" t="s">
        <v>122</v>
      </c>
      <c r="B35" s="6">
        <v>36</v>
      </c>
      <c r="C35" s="10" t="str">
        <f>INDEX('[1]Zonas Pagas Vigentes'!$B$2:$B$1048576,MATCH(B35,'[1]Zonas Pagas Vigentes'!$F$2:$F$1048576,0))</f>
        <v>Activa</v>
      </c>
      <c r="D35" s="34" t="s">
        <v>1232</v>
      </c>
      <c r="E35" s="192">
        <f>VLOOKUP(B35,'[1]Zonas Pagas Vigentes'!$F:$CA,68,FALSE)</f>
        <v>39316</v>
      </c>
      <c r="F35" s="192"/>
    </row>
    <row r="36" spans="1:6" x14ac:dyDescent="0.2">
      <c r="A36" s="31" t="s">
        <v>122</v>
      </c>
      <c r="B36" s="6">
        <v>38</v>
      </c>
      <c r="C36" s="10" t="str">
        <f>INDEX('[1]Zonas Pagas Vigentes'!$B$2:$B$1048576,MATCH(B36,'[1]Zonas Pagas Vigentes'!$F$2:$F$1048576,0))</f>
        <v>Activa</v>
      </c>
      <c r="D36" s="10" t="s">
        <v>703</v>
      </c>
      <c r="E36" s="192">
        <f>VLOOKUP(B36,'[1]Zonas Pagas Vigentes'!$F:$CA,68,FALSE)</f>
        <v>39318</v>
      </c>
      <c r="F36" s="192"/>
    </row>
    <row r="37" spans="1:6" x14ac:dyDescent="0.2">
      <c r="A37" s="10" t="s">
        <v>120</v>
      </c>
      <c r="B37" s="6">
        <v>40</v>
      </c>
      <c r="C37" s="10" t="str">
        <f>INDEX('[1]Zonas Pagas Vigentes'!$B$2:$B$1048576,MATCH(B37,'[1]Zonas Pagas Vigentes'!$F$2:$F$1048576,0))</f>
        <v>Eliminada</v>
      </c>
      <c r="D37" s="10" t="s">
        <v>694</v>
      </c>
      <c r="E37" s="192">
        <f>VLOOKUP(B37,'[1]Zonas Pagas Vigentes'!$F:$CA,68,FALSE)</f>
        <v>39317</v>
      </c>
      <c r="F37" s="192">
        <v>42454</v>
      </c>
    </row>
    <row r="38" spans="1:6" x14ac:dyDescent="0.2">
      <c r="A38" s="31" t="s">
        <v>120</v>
      </c>
      <c r="B38" s="6">
        <v>41</v>
      </c>
      <c r="C38" s="10" t="str">
        <f>INDEX('[1]Zonas Pagas Vigentes'!$B$2:$B$1048576,MATCH(B38,'[1]Zonas Pagas Vigentes'!$F$2:$F$1048576,0))</f>
        <v>Activa</v>
      </c>
      <c r="D38" s="10" t="s">
        <v>699</v>
      </c>
      <c r="E38" s="192">
        <f>VLOOKUP(B38,'[1]Zonas Pagas Vigentes'!$F:$CA,68,FALSE)</f>
        <v>39316</v>
      </c>
      <c r="F38" s="192"/>
    </row>
    <row r="39" spans="1:6" x14ac:dyDescent="0.2">
      <c r="A39" s="31" t="s">
        <v>120</v>
      </c>
      <c r="B39" s="6">
        <v>43</v>
      </c>
      <c r="C39" s="10" t="str">
        <f>INDEX('[1]Zonas Pagas Vigentes'!$B$2:$B$1048576,MATCH(B39,'[1]Zonas Pagas Vigentes'!$F$2:$F$1048576,0))</f>
        <v>Eliminada</v>
      </c>
      <c r="D39" s="10" t="s">
        <v>692</v>
      </c>
      <c r="E39" s="192">
        <f>VLOOKUP(B39,'[1]Zonas Pagas Vigentes'!$F:$CA,68,FALSE)</f>
        <v>39316</v>
      </c>
      <c r="F39" s="192">
        <v>42422</v>
      </c>
    </row>
    <row r="40" spans="1:6" x14ac:dyDescent="0.2">
      <c r="A40" s="31" t="s">
        <v>120</v>
      </c>
      <c r="B40" s="6">
        <v>44</v>
      </c>
      <c r="C40" s="10" t="str">
        <f>INDEX('[1]Zonas Pagas Vigentes'!$B$2:$B$1048576,MATCH(B40,'[1]Zonas Pagas Vigentes'!$F$2:$F$1048576,0))</f>
        <v>Activa</v>
      </c>
      <c r="D40" s="10"/>
      <c r="E40" s="192">
        <f>VLOOKUP(B40,'[1]Zonas Pagas Vigentes'!$F:$CA,68,FALSE)</f>
        <v>39317</v>
      </c>
      <c r="F40" s="192"/>
    </row>
    <row r="41" spans="1:6" x14ac:dyDescent="0.2">
      <c r="A41" s="31" t="s">
        <v>120</v>
      </c>
      <c r="B41" s="6">
        <v>45</v>
      </c>
      <c r="C41" s="10" t="str">
        <f>INDEX('[1]Zonas Pagas Vigentes'!$B$2:$B$1048576,MATCH(B41,'[1]Zonas Pagas Vigentes'!$F$2:$F$1048576,0))</f>
        <v>Activa</v>
      </c>
      <c r="D41" s="10"/>
      <c r="E41" s="192">
        <f>VLOOKUP(B41,'[1]Zonas Pagas Vigentes'!$F:$CA,68,FALSE)</f>
        <v>39318</v>
      </c>
      <c r="F41" s="192"/>
    </row>
    <row r="42" spans="1:6" x14ac:dyDescent="0.2">
      <c r="A42" s="31" t="s">
        <v>120</v>
      </c>
      <c r="B42" s="6">
        <v>47</v>
      </c>
      <c r="C42" s="10" t="str">
        <f>INDEX('[1]Zonas Pagas Vigentes'!$B$2:$B$1048576,MATCH(B42,'[1]Zonas Pagas Vigentes'!$F$2:$F$1048576,0))</f>
        <v>Activa</v>
      </c>
      <c r="D42" s="10"/>
      <c r="E42" s="192">
        <f>VLOOKUP(B42,'[1]Zonas Pagas Vigentes'!$F:$CA,68,FALSE)</f>
        <v>39318</v>
      </c>
      <c r="F42" s="192"/>
    </row>
    <row r="43" spans="1:6" x14ac:dyDescent="0.2">
      <c r="A43" s="31" t="s">
        <v>120</v>
      </c>
      <c r="B43" s="6">
        <v>48</v>
      </c>
      <c r="C43" s="10" t="str">
        <f>INDEX('[1]Zonas Pagas Vigentes'!$B$2:$B$1048576,MATCH(B43,'[1]Zonas Pagas Vigentes'!$F$2:$F$1048576,0))</f>
        <v>Activa</v>
      </c>
      <c r="D43" s="10" t="s">
        <v>1229</v>
      </c>
      <c r="E43" s="192">
        <f>VLOOKUP(B43,'[1]Zonas Pagas Vigentes'!$F:$CA,68,FALSE)</f>
        <v>43070</v>
      </c>
      <c r="F43" s="192"/>
    </row>
    <row r="44" spans="1:6" x14ac:dyDescent="0.2">
      <c r="A44" s="31" t="s">
        <v>122</v>
      </c>
      <c r="B44" s="6">
        <v>49</v>
      </c>
      <c r="C44" s="10" t="str">
        <f>INDEX('[1]Zonas Pagas Vigentes'!$B$2:$B$1048576,MATCH(B44,'[1]Zonas Pagas Vigentes'!$F$2:$F$1048576,0))</f>
        <v>Activa</v>
      </c>
      <c r="D44" s="10" t="s">
        <v>704</v>
      </c>
      <c r="E44" s="192">
        <f>VLOOKUP(B44,'[1]Zonas Pagas Vigentes'!$F:$CA,68,FALSE)</f>
        <v>39317</v>
      </c>
      <c r="F44" s="192"/>
    </row>
    <row r="45" spans="1:6" x14ac:dyDescent="0.2">
      <c r="A45" s="31" t="s">
        <v>120</v>
      </c>
      <c r="B45" s="6">
        <v>51</v>
      </c>
      <c r="C45" s="10" t="str">
        <f>INDEX('[1]Zonas Pagas Vigentes'!$B$2:$B$1048576,MATCH(B45,'[1]Zonas Pagas Vigentes'!$F$2:$F$1048576,0))</f>
        <v>Eliminada</v>
      </c>
      <c r="D45" s="34" t="s">
        <v>692</v>
      </c>
      <c r="E45" s="192">
        <f>VLOOKUP(B45,'[1]Zonas Pagas Vigentes'!$F:$CA,68,FALSE)</f>
        <v>39316</v>
      </c>
      <c r="F45" s="192">
        <v>42422</v>
      </c>
    </row>
    <row r="46" spans="1:6" x14ac:dyDescent="0.2">
      <c r="A46" s="31" t="s">
        <v>120</v>
      </c>
      <c r="B46" s="6">
        <v>52</v>
      </c>
      <c r="C46" s="10" t="str">
        <f>INDEX('[1]Zonas Pagas Vigentes'!$B$2:$B$1048576,MATCH(B46,'[1]Zonas Pagas Vigentes'!$F$2:$F$1048576,0))</f>
        <v>Activa</v>
      </c>
      <c r="D46" s="10"/>
      <c r="E46" s="192">
        <f>VLOOKUP(B46,'[1]Zonas Pagas Vigentes'!$F:$CA,68,FALSE)</f>
        <v>39317</v>
      </c>
      <c r="F46" s="192"/>
    </row>
    <row r="47" spans="1:6" x14ac:dyDescent="0.2">
      <c r="A47" s="31" t="s">
        <v>120</v>
      </c>
      <c r="B47" s="6">
        <v>53</v>
      </c>
      <c r="C47" s="10" t="str">
        <f>INDEX('[1]Zonas Pagas Vigentes'!$B$2:$B$1048576,MATCH(B47,'[1]Zonas Pagas Vigentes'!$F$2:$F$1048576,0))</f>
        <v>Eliminada</v>
      </c>
      <c r="D47" s="34" t="s">
        <v>991</v>
      </c>
      <c r="E47" s="192">
        <f>VLOOKUP(B47,'[1]Zonas Pagas Vigentes'!$F:$CA,68,FALSE)</f>
        <v>39384</v>
      </c>
      <c r="F47" s="192">
        <v>42552</v>
      </c>
    </row>
    <row r="48" spans="1:6" x14ac:dyDescent="0.2">
      <c r="A48" s="31" t="s">
        <v>120</v>
      </c>
      <c r="B48" s="6">
        <v>54</v>
      </c>
      <c r="C48" s="10" t="str">
        <f>INDEX('[1]Zonas Pagas Vigentes'!$B$2:$B$1048576,MATCH(B48,'[1]Zonas Pagas Vigentes'!$F$2:$F$1048576,0))</f>
        <v>Activa</v>
      </c>
      <c r="D48" s="10" t="s">
        <v>699</v>
      </c>
      <c r="E48" s="192">
        <f>VLOOKUP(B48,'[1]Zonas Pagas Vigentes'!$F:$CA,68,FALSE)</f>
        <v>39384</v>
      </c>
      <c r="F48" s="192"/>
    </row>
    <row r="49" spans="1:6" x14ac:dyDescent="0.2">
      <c r="A49" s="31" t="s">
        <v>120</v>
      </c>
      <c r="B49" s="6">
        <v>55</v>
      </c>
      <c r="C49" s="10" t="str">
        <f>INDEX('[1]Zonas Pagas Vigentes'!$B$2:$B$1048576,MATCH(B49,'[1]Zonas Pagas Vigentes'!$F$2:$F$1048576,0))</f>
        <v>Activa</v>
      </c>
      <c r="D49" s="10" t="s">
        <v>699</v>
      </c>
      <c r="E49" s="192">
        <f>VLOOKUP(B49,'[1]Zonas Pagas Vigentes'!$F:$CA,68,FALSE)</f>
        <v>39384</v>
      </c>
      <c r="F49" s="192"/>
    </row>
    <row r="50" spans="1:6" x14ac:dyDescent="0.2">
      <c r="A50" s="31" t="s">
        <v>120</v>
      </c>
      <c r="B50" s="6">
        <v>56</v>
      </c>
      <c r="C50" s="10" t="str">
        <f>INDEX('[1]Zonas Pagas Vigentes'!$B$2:$B$1048576,MATCH(B50,'[1]Zonas Pagas Vigentes'!$F$2:$F$1048576,0))</f>
        <v>Eliminada</v>
      </c>
      <c r="D50" s="34" t="s">
        <v>991</v>
      </c>
      <c r="E50" s="192">
        <f>VLOOKUP(B50,'[1]Zonas Pagas Vigentes'!$F:$CA,68,FALSE)</f>
        <v>39384</v>
      </c>
      <c r="F50" s="192">
        <v>42552</v>
      </c>
    </row>
    <row r="51" spans="1:6" x14ac:dyDescent="0.2">
      <c r="A51" s="31" t="s">
        <v>120</v>
      </c>
      <c r="B51" s="6">
        <v>57</v>
      </c>
      <c r="C51" s="10" t="str">
        <f>INDEX('[1]Zonas Pagas Vigentes'!$B$2:$B$1048576,MATCH(B51,'[1]Zonas Pagas Vigentes'!$F$2:$F$1048576,0))</f>
        <v>Activa</v>
      </c>
      <c r="D51" s="10"/>
      <c r="E51" s="192">
        <f>VLOOKUP(B51,'[1]Zonas Pagas Vigentes'!$F:$CA,68,FALSE)</f>
        <v>39384</v>
      </c>
      <c r="F51" s="192"/>
    </row>
    <row r="52" spans="1:6" x14ac:dyDescent="0.2">
      <c r="A52" s="31" t="s">
        <v>120</v>
      </c>
      <c r="B52" s="6">
        <v>58</v>
      </c>
      <c r="C52" s="10" t="str">
        <f>INDEX('[1]Zonas Pagas Vigentes'!$B$2:$B$1048576,MATCH(B52,'[1]Zonas Pagas Vigentes'!$F$2:$F$1048576,0))</f>
        <v>Eliminada</v>
      </c>
      <c r="D52" s="34" t="s">
        <v>991</v>
      </c>
      <c r="E52" s="192">
        <f>VLOOKUP(B52,'[1]Zonas Pagas Vigentes'!$F:$CA,68,FALSE)</f>
        <v>39384</v>
      </c>
      <c r="F52" s="192">
        <v>42522</v>
      </c>
    </row>
    <row r="53" spans="1:6" x14ac:dyDescent="0.2">
      <c r="A53" s="31" t="s">
        <v>120</v>
      </c>
      <c r="B53" s="6">
        <v>59</v>
      </c>
      <c r="C53" s="10" t="str">
        <f>INDEX('[1]Zonas Pagas Vigentes'!$B$2:$B$1048576,MATCH(B53,'[1]Zonas Pagas Vigentes'!$F$2:$F$1048576,0))</f>
        <v>Activa</v>
      </c>
      <c r="D53" s="10"/>
      <c r="E53" s="192">
        <f>VLOOKUP(B53,'[1]Zonas Pagas Vigentes'!$F:$CA,68,FALSE)</f>
        <v>39384</v>
      </c>
      <c r="F53" s="192"/>
    </row>
    <row r="54" spans="1:6" x14ac:dyDescent="0.2">
      <c r="A54" s="31" t="s">
        <v>120</v>
      </c>
      <c r="B54" s="6">
        <v>60</v>
      </c>
      <c r="C54" s="10" t="str">
        <f>INDEX('[1]Zonas Pagas Vigentes'!$B$2:$B$1048576,MATCH(B54,'[1]Zonas Pagas Vigentes'!$F$2:$F$1048576,0))</f>
        <v>Activa</v>
      </c>
      <c r="D54" s="10" t="s">
        <v>699</v>
      </c>
      <c r="E54" s="192">
        <f>VLOOKUP(B54,'[1]Zonas Pagas Vigentes'!$F:$CA,68,FALSE)</f>
        <v>39384</v>
      </c>
      <c r="F54" s="192"/>
    </row>
    <row r="55" spans="1:6" x14ac:dyDescent="0.2">
      <c r="A55" s="31" t="s">
        <v>120</v>
      </c>
      <c r="B55" s="6">
        <v>61</v>
      </c>
      <c r="C55" s="10" t="str">
        <f>INDEX('[1]Zonas Pagas Vigentes'!$B$2:$B$1048576,MATCH(B55,'[1]Zonas Pagas Vigentes'!$F$2:$F$1048576,0))</f>
        <v>Activa</v>
      </c>
      <c r="D55" s="10"/>
      <c r="E55" s="192">
        <f>VLOOKUP(B55,'[1]Zonas Pagas Vigentes'!$F:$CA,68,FALSE)</f>
        <v>39384</v>
      </c>
      <c r="F55" s="192"/>
    </row>
    <row r="56" spans="1:6" x14ac:dyDescent="0.2">
      <c r="A56" s="31" t="s">
        <v>120</v>
      </c>
      <c r="B56" s="6">
        <v>62</v>
      </c>
      <c r="C56" s="10" t="str">
        <f>INDEX('[1]Zonas Pagas Vigentes'!$B$2:$B$1048576,MATCH(B56,'[1]Zonas Pagas Vigentes'!$F$2:$F$1048576,0))</f>
        <v>Eliminada</v>
      </c>
      <c r="D56" s="10" t="s">
        <v>692</v>
      </c>
      <c r="E56" s="192">
        <f>VLOOKUP(B56,'[1]Zonas Pagas Vigentes'!$F:$CA,68,FALSE)</f>
        <v>39384</v>
      </c>
      <c r="F56" s="192">
        <v>42422</v>
      </c>
    </row>
    <row r="57" spans="1:6" x14ac:dyDescent="0.2">
      <c r="A57" s="31" t="s">
        <v>120</v>
      </c>
      <c r="B57" s="31">
        <v>63</v>
      </c>
      <c r="C57" s="10" t="str">
        <f>INDEX('[1]Zonas Pagas Vigentes'!$B$2:$B$1048576,MATCH(B57,'[1]Zonas Pagas Vigentes'!$F$2:$F$1048576,0))</f>
        <v>Eliminada</v>
      </c>
      <c r="D57" s="10" t="s">
        <v>694</v>
      </c>
      <c r="E57" s="192">
        <f>VLOOKUP(B57,'[1]Zonas Pagas Vigentes'!$F:$CA,68,FALSE)</f>
        <v>39384</v>
      </c>
      <c r="F57" s="192">
        <v>42454</v>
      </c>
    </row>
    <row r="58" spans="1:6" x14ac:dyDescent="0.2">
      <c r="A58" s="31" t="s">
        <v>120</v>
      </c>
      <c r="B58" s="6">
        <v>64</v>
      </c>
      <c r="C58" s="10" t="str">
        <f>INDEX('[1]Zonas Pagas Vigentes'!$B$2:$B$1048576,MATCH(B58,'[1]Zonas Pagas Vigentes'!$F$2:$F$1048576,0))</f>
        <v>Eliminada</v>
      </c>
      <c r="D58" s="10" t="s">
        <v>692</v>
      </c>
      <c r="E58" s="192">
        <f>VLOOKUP(B58,'[1]Zonas Pagas Vigentes'!$F:$CA,68,FALSE)</f>
        <v>39384</v>
      </c>
      <c r="F58" s="192">
        <v>42422</v>
      </c>
    </row>
    <row r="59" spans="1:6" x14ac:dyDescent="0.2">
      <c r="A59" s="31" t="s">
        <v>120</v>
      </c>
      <c r="B59" s="6">
        <v>65</v>
      </c>
      <c r="C59" s="10" t="str">
        <f>INDEX('[1]Zonas Pagas Vigentes'!$B$2:$B$1048576,MATCH(B59,'[1]Zonas Pagas Vigentes'!$F$2:$F$1048576,0))</f>
        <v>Eliminada</v>
      </c>
      <c r="D59" s="6" t="s">
        <v>677</v>
      </c>
      <c r="E59" s="192">
        <f>VLOOKUP(B59,'[1]Zonas Pagas Vigentes'!$F:$CA,68,FALSE)</f>
        <v>39384</v>
      </c>
      <c r="F59" s="192">
        <v>42339</v>
      </c>
    </row>
    <row r="60" spans="1:6" x14ac:dyDescent="0.2">
      <c r="A60" s="31" t="s">
        <v>120</v>
      </c>
      <c r="B60" s="6">
        <v>66</v>
      </c>
      <c r="C60" s="10" t="str">
        <f>INDEX('[1]Zonas Pagas Vigentes'!$B$2:$B$1048576,MATCH(B60,'[1]Zonas Pagas Vigentes'!$F$2:$F$1048576,0))</f>
        <v>Activa</v>
      </c>
      <c r="D60" s="10" t="s">
        <v>699</v>
      </c>
      <c r="E60" s="192">
        <f>VLOOKUP(B60,'[1]Zonas Pagas Vigentes'!$F:$CA,68,FALSE)</f>
        <v>39384</v>
      </c>
      <c r="F60" s="192"/>
    </row>
    <row r="61" spans="1:6" x14ac:dyDescent="0.2">
      <c r="A61" s="31" t="s">
        <v>120</v>
      </c>
      <c r="B61" s="6">
        <v>67</v>
      </c>
      <c r="C61" s="10" t="str">
        <f>INDEX('[1]Zonas Pagas Vigentes'!$B$2:$B$1048576,MATCH(B61,'[1]Zonas Pagas Vigentes'!$F$2:$F$1048576,0))</f>
        <v>Eliminada</v>
      </c>
      <c r="D61" s="34" t="s">
        <v>991</v>
      </c>
      <c r="E61" s="192">
        <f>VLOOKUP(B61,'[1]Zonas Pagas Vigentes'!$F:$CA,68,FALSE)</f>
        <v>39384</v>
      </c>
      <c r="F61" s="192">
        <v>42552</v>
      </c>
    </row>
    <row r="62" spans="1:6" x14ac:dyDescent="0.2">
      <c r="A62" s="31" t="s">
        <v>120</v>
      </c>
      <c r="B62" s="31">
        <v>68</v>
      </c>
      <c r="C62" s="10" t="str">
        <f>INDEX('[1]Zonas Pagas Vigentes'!$B$2:$B$1048576,MATCH(B62,'[1]Zonas Pagas Vigentes'!$F$2:$F$1048576,0))</f>
        <v>Eliminada</v>
      </c>
      <c r="D62" s="10" t="s">
        <v>694</v>
      </c>
      <c r="E62" s="192">
        <f>VLOOKUP(B62,'[1]Zonas Pagas Vigentes'!$F:$CA,68,FALSE)</f>
        <v>39384</v>
      </c>
      <c r="F62" s="192">
        <v>42454</v>
      </c>
    </row>
    <row r="63" spans="1:6" x14ac:dyDescent="0.2">
      <c r="A63" s="31" t="s">
        <v>120</v>
      </c>
      <c r="B63" s="6">
        <v>69</v>
      </c>
      <c r="C63" s="10" t="str">
        <f>INDEX('[1]Zonas Pagas Vigentes'!$B$2:$B$1048576,MATCH(B63,'[1]Zonas Pagas Vigentes'!$F$2:$F$1048576,0))</f>
        <v>Eliminada</v>
      </c>
      <c r="D63" s="10" t="s">
        <v>698</v>
      </c>
      <c r="E63" s="192">
        <f>VLOOKUP(B63,'[1]Zonas Pagas Vigentes'!$F:$CA,68,FALSE)</f>
        <v>39384</v>
      </c>
      <c r="F63" s="192">
        <v>42522</v>
      </c>
    </row>
    <row r="64" spans="1:6" x14ac:dyDescent="0.2">
      <c r="A64" s="31" t="s">
        <v>120</v>
      </c>
      <c r="B64" s="6">
        <v>70</v>
      </c>
      <c r="C64" s="10" t="str">
        <f>INDEX('[1]Zonas Pagas Vigentes'!$B$2:$B$1048576,MATCH(B64,'[1]Zonas Pagas Vigentes'!$F$2:$F$1048576,0))</f>
        <v>Activa</v>
      </c>
      <c r="D64" s="10" t="s">
        <v>1229</v>
      </c>
      <c r="E64" s="192">
        <f>VLOOKUP(B64,'[1]Zonas Pagas Vigentes'!$F:$CA,68,FALSE)</f>
        <v>43070</v>
      </c>
      <c r="F64" s="192"/>
    </row>
    <row r="65" spans="1:6" x14ac:dyDescent="0.2">
      <c r="A65" s="31" t="s">
        <v>683</v>
      </c>
      <c r="B65" s="6">
        <v>71</v>
      </c>
      <c r="C65" s="10" t="str">
        <f>INDEX('[1]Zonas Pagas Vigentes'!$B$2:$B$1048576,MATCH(B65,'[1]Zonas Pagas Vigentes'!$F$2:$F$1048576,0))</f>
        <v>Eliminada</v>
      </c>
      <c r="D65" s="35" t="s">
        <v>676</v>
      </c>
      <c r="E65" s="192">
        <f>VLOOKUP(B65,'[1]Zonas Pagas Vigentes'!$F:$CA,68,FALSE)</f>
        <v>39384</v>
      </c>
      <c r="F65" s="192">
        <v>40686</v>
      </c>
    </row>
    <row r="66" spans="1:6" x14ac:dyDescent="0.2">
      <c r="A66" s="31" t="s">
        <v>120</v>
      </c>
      <c r="B66" s="6">
        <v>72</v>
      </c>
      <c r="C66" s="10" t="str">
        <f>INDEX('[1]Zonas Pagas Vigentes'!$B$2:$B$1048576,MATCH(B66,'[1]Zonas Pagas Vigentes'!$F$2:$F$1048576,0))</f>
        <v>Activa</v>
      </c>
      <c r="D66" s="10" t="s">
        <v>699</v>
      </c>
      <c r="E66" s="192">
        <f>VLOOKUP(B66,'[1]Zonas Pagas Vigentes'!$F:$CA,68,FALSE)</f>
        <v>39384</v>
      </c>
      <c r="F66" s="192"/>
    </row>
    <row r="67" spans="1:6" x14ac:dyDescent="0.2">
      <c r="A67" s="31" t="s">
        <v>120</v>
      </c>
      <c r="B67" s="6">
        <v>73</v>
      </c>
      <c r="C67" s="10" t="str">
        <f>INDEX('[1]Zonas Pagas Vigentes'!$B$2:$B$1048576,MATCH(B67,'[1]Zonas Pagas Vigentes'!$F$2:$F$1048576,0))</f>
        <v>Activa</v>
      </c>
      <c r="D67" s="10" t="s">
        <v>699</v>
      </c>
      <c r="E67" s="192">
        <f>VLOOKUP(B67,'[1]Zonas Pagas Vigentes'!$F:$CA,68,FALSE)</f>
        <v>39384</v>
      </c>
      <c r="F67" s="192"/>
    </row>
    <row r="68" spans="1:6" ht="22.5" x14ac:dyDescent="0.2">
      <c r="A68" s="31" t="s">
        <v>122</v>
      </c>
      <c r="B68" s="6">
        <v>74</v>
      </c>
      <c r="C68" s="10" t="str">
        <f>INDEX('[1]Zonas Pagas Vigentes'!$B$2:$B$1048576,MATCH(B68,'[1]Zonas Pagas Vigentes'!$F$2:$F$1048576,0))</f>
        <v>Activa</v>
      </c>
      <c r="D68" s="35" t="s">
        <v>705</v>
      </c>
      <c r="E68" s="192">
        <f>VLOOKUP(B68,'[1]Zonas Pagas Vigentes'!$F:$CA,68,FALSE)</f>
        <v>39419</v>
      </c>
      <c r="F68" s="192"/>
    </row>
    <row r="69" spans="1:6" x14ac:dyDescent="0.2">
      <c r="A69" s="31" t="s">
        <v>120</v>
      </c>
      <c r="B69" s="6">
        <v>75</v>
      </c>
      <c r="C69" s="10" t="str">
        <f>INDEX('[1]Zonas Pagas Vigentes'!$B$2:$B$1048576,MATCH(B69,'[1]Zonas Pagas Vigentes'!$F$2:$F$1048576,0))</f>
        <v>Activa</v>
      </c>
      <c r="D69" s="10"/>
      <c r="E69" s="192">
        <f>VLOOKUP(B69,'[1]Zonas Pagas Vigentes'!$F:$CA,68,FALSE)</f>
        <v>39419</v>
      </c>
      <c r="F69" s="192"/>
    </row>
    <row r="70" spans="1:6" x14ac:dyDescent="0.2">
      <c r="A70" s="31" t="s">
        <v>122</v>
      </c>
      <c r="B70" s="6">
        <v>78</v>
      </c>
      <c r="C70" s="10" t="str">
        <f>INDEX('[1]Zonas Pagas Vigentes'!$B$2:$B$1048576,MATCH(B70,'[1]Zonas Pagas Vigentes'!$F$2:$F$1048576,0))</f>
        <v>Activa</v>
      </c>
      <c r="D70" s="10" t="s">
        <v>706</v>
      </c>
      <c r="E70" s="192">
        <f>VLOOKUP(B70,'[1]Zonas Pagas Vigentes'!$F:$CA,68,FALSE)</f>
        <v>39419</v>
      </c>
      <c r="F70" s="192"/>
    </row>
    <row r="71" spans="1:6" x14ac:dyDescent="0.2">
      <c r="A71" s="31" t="s">
        <v>120</v>
      </c>
      <c r="B71" s="6">
        <v>79</v>
      </c>
      <c r="C71" s="10" t="str">
        <f>INDEX('[1]Zonas Pagas Vigentes'!$B$2:$B$1048576,MATCH(B71,'[1]Zonas Pagas Vigentes'!$F$2:$F$1048576,0))</f>
        <v>Activa</v>
      </c>
      <c r="D71" s="10"/>
      <c r="E71" s="192">
        <f>VLOOKUP(B71,'[1]Zonas Pagas Vigentes'!$F:$CA,68,FALSE)</f>
        <v>39423</v>
      </c>
      <c r="F71" s="192"/>
    </row>
    <row r="72" spans="1:6" x14ac:dyDescent="0.2">
      <c r="A72" s="10" t="s">
        <v>120</v>
      </c>
      <c r="B72" s="6">
        <v>80</v>
      </c>
      <c r="C72" s="10" t="str">
        <f>INDEX('[1]Zonas Pagas Vigentes'!$B$2:$B$1048576,MATCH(B72,'[1]Zonas Pagas Vigentes'!$F$2:$F$1048576,0))</f>
        <v>Eliminada</v>
      </c>
      <c r="D72" s="10" t="s">
        <v>694</v>
      </c>
      <c r="E72" s="192">
        <f>VLOOKUP(B72,'[1]Zonas Pagas Vigentes'!$F:$CA,68,FALSE)</f>
        <v>39419</v>
      </c>
      <c r="F72" s="192">
        <v>42454</v>
      </c>
    </row>
    <row r="73" spans="1:6" x14ac:dyDescent="0.2">
      <c r="A73" s="10" t="s">
        <v>120</v>
      </c>
      <c r="B73" s="6">
        <v>82</v>
      </c>
      <c r="C73" s="10" t="str">
        <f>INDEX('[1]Zonas Pagas Vigentes'!$B$2:$B$1048576,MATCH(B73,'[1]Zonas Pagas Vigentes'!$F$2:$F$1048576,0))</f>
        <v>Eliminada</v>
      </c>
      <c r="D73" s="10" t="s">
        <v>991</v>
      </c>
      <c r="E73" s="192">
        <f>VLOOKUP(B73,'[1]Zonas Pagas Vigentes'!$F:$CA,68,FALSE)</f>
        <v>39419</v>
      </c>
      <c r="F73" s="192">
        <v>42552</v>
      </c>
    </row>
    <row r="74" spans="1:6" x14ac:dyDescent="0.2">
      <c r="A74" s="31" t="s">
        <v>120</v>
      </c>
      <c r="B74" s="6">
        <v>83</v>
      </c>
      <c r="C74" s="10" t="str">
        <f>INDEX('[1]Zonas Pagas Vigentes'!$B$2:$B$1048576,MATCH(B74,'[1]Zonas Pagas Vigentes'!$F$2:$F$1048576,0))</f>
        <v>Activa</v>
      </c>
      <c r="D74" s="10" t="s">
        <v>699</v>
      </c>
      <c r="E74" s="192">
        <f>VLOOKUP(B74,'[1]Zonas Pagas Vigentes'!$F:$CA,68,FALSE)</f>
        <v>39423</v>
      </c>
      <c r="F74" s="192"/>
    </row>
    <row r="75" spans="1:6" x14ac:dyDescent="0.2">
      <c r="A75" s="31" t="s">
        <v>683</v>
      </c>
      <c r="B75" s="6">
        <v>85</v>
      </c>
      <c r="C75" s="10" t="str">
        <f>INDEX('[1]Zonas Pagas Vigentes'!$B$2:$B$1048576,MATCH(B75,'[1]Zonas Pagas Vigentes'!$F$2:$F$1048576,0))</f>
        <v>Eliminada</v>
      </c>
      <c r="D75" s="10" t="s">
        <v>676</v>
      </c>
      <c r="E75" s="192">
        <f>VLOOKUP(B75,'[1]Zonas Pagas Vigentes'!$F:$CA,68,FALSE)</f>
        <v>39419</v>
      </c>
      <c r="F75" s="192">
        <v>40686</v>
      </c>
    </row>
    <row r="76" spans="1:6" x14ac:dyDescent="0.2">
      <c r="A76" s="31" t="s">
        <v>122</v>
      </c>
      <c r="B76" s="6">
        <v>86</v>
      </c>
      <c r="C76" s="10" t="str">
        <f>INDEX('[1]Zonas Pagas Vigentes'!$B$2:$B$1048576,MATCH(B76,'[1]Zonas Pagas Vigentes'!$F$2:$F$1048576,0))</f>
        <v>Eliminada</v>
      </c>
      <c r="D76" s="6" t="s">
        <v>677</v>
      </c>
      <c r="E76" s="192">
        <f>VLOOKUP(B76,'[1]Zonas Pagas Vigentes'!$F:$CA,68,FALSE)</f>
        <v>39419</v>
      </c>
      <c r="F76" s="192">
        <v>42339</v>
      </c>
    </row>
    <row r="77" spans="1:6" x14ac:dyDescent="0.2">
      <c r="A77" s="31" t="s">
        <v>120</v>
      </c>
      <c r="B77" s="6">
        <v>87</v>
      </c>
      <c r="C77" s="10" t="str">
        <f>INDEX('[1]Zonas Pagas Vigentes'!$B$2:$B$1048576,MATCH(B77,'[1]Zonas Pagas Vigentes'!$F$2:$F$1048576,0))</f>
        <v>Activa</v>
      </c>
      <c r="D77" s="10"/>
      <c r="E77" s="192">
        <f>VLOOKUP(B77,'[1]Zonas Pagas Vigentes'!$F:$CA,68,FALSE)</f>
        <v>39461</v>
      </c>
      <c r="F77" s="192"/>
    </row>
    <row r="78" spans="1:6" ht="33.75" x14ac:dyDescent="0.2">
      <c r="A78" s="31" t="s">
        <v>122</v>
      </c>
      <c r="B78" s="6">
        <v>90</v>
      </c>
      <c r="C78" s="10" t="str">
        <f>INDEX('[1]Zonas Pagas Vigentes'!$B$2:$B$1048576,MATCH(B78,'[1]Zonas Pagas Vigentes'!$F$2:$F$1048576,0))</f>
        <v>Activa</v>
      </c>
      <c r="D78" s="35" t="s">
        <v>1226</v>
      </c>
      <c r="E78" s="192">
        <f>VLOOKUP(B78,'[1]Zonas Pagas Vigentes'!$F:$CA,68,FALSE)</f>
        <v>43070</v>
      </c>
      <c r="F78" s="192"/>
    </row>
    <row r="79" spans="1:6" x14ac:dyDescent="0.2">
      <c r="A79" s="31" t="s">
        <v>120</v>
      </c>
      <c r="B79" s="6">
        <v>91</v>
      </c>
      <c r="C79" s="10" t="str">
        <f>INDEX('[1]Zonas Pagas Vigentes'!$B$2:$B$1048576,MATCH(B79,'[1]Zonas Pagas Vigentes'!$F$2:$F$1048576,0))</f>
        <v>Activa</v>
      </c>
      <c r="D79" s="10"/>
      <c r="E79" s="192">
        <f>VLOOKUP(B79,'[1]Zonas Pagas Vigentes'!$F:$CA,68,FALSE)</f>
        <v>39426</v>
      </c>
      <c r="F79" s="192"/>
    </row>
    <row r="80" spans="1:6" x14ac:dyDescent="0.2">
      <c r="A80" s="10" t="s">
        <v>120</v>
      </c>
      <c r="B80" s="6">
        <v>93</v>
      </c>
      <c r="C80" s="10" t="str">
        <f>INDEX('[1]Zonas Pagas Vigentes'!$B$2:$B$1048576,MATCH(B80,'[1]Zonas Pagas Vigentes'!$F$2:$F$1048576,0))</f>
        <v>Eliminada</v>
      </c>
      <c r="D80" s="10" t="s">
        <v>694</v>
      </c>
      <c r="E80" s="192">
        <f>VLOOKUP(B80,'[1]Zonas Pagas Vigentes'!$F:$CA,68,FALSE)</f>
        <v>39423</v>
      </c>
      <c r="F80" s="192">
        <v>42454</v>
      </c>
    </row>
    <row r="81" spans="1:6" x14ac:dyDescent="0.2">
      <c r="A81" s="31" t="s">
        <v>120</v>
      </c>
      <c r="B81" s="6">
        <v>94</v>
      </c>
      <c r="C81" s="10" t="str">
        <f>INDEX('[1]Zonas Pagas Vigentes'!$B$2:$B$1048576,MATCH(B81,'[1]Zonas Pagas Vigentes'!$F$2:$F$1048576,0))</f>
        <v>Activa</v>
      </c>
      <c r="D81" s="10"/>
      <c r="E81" s="192">
        <f>VLOOKUP(B81,'[1]Zonas Pagas Vigentes'!$F:$CA,68,FALSE)</f>
        <v>39423</v>
      </c>
      <c r="F81" s="192"/>
    </row>
    <row r="82" spans="1:6" x14ac:dyDescent="0.2">
      <c r="A82" s="31" t="s">
        <v>120</v>
      </c>
      <c r="B82" s="6">
        <v>96</v>
      </c>
      <c r="C82" s="10" t="str">
        <f>INDEX('[1]Zonas Pagas Vigentes'!$B$2:$B$1048576,MATCH(B82,'[1]Zonas Pagas Vigentes'!$F$2:$F$1048576,0))</f>
        <v>Activa</v>
      </c>
      <c r="D82" s="10" t="s">
        <v>699</v>
      </c>
      <c r="E82" s="192">
        <f>VLOOKUP(B82,'[1]Zonas Pagas Vigentes'!$F:$CA,68,FALSE)</f>
        <v>39426</v>
      </c>
      <c r="F82" s="192"/>
    </row>
    <row r="83" spans="1:6" x14ac:dyDescent="0.2">
      <c r="A83" s="31" t="s">
        <v>120</v>
      </c>
      <c r="B83" s="6">
        <v>97</v>
      </c>
      <c r="C83" s="10" t="str">
        <f>INDEX('[1]Zonas Pagas Vigentes'!$B$2:$B$1048576,MATCH(B83,'[1]Zonas Pagas Vigentes'!$F$2:$F$1048576,0))</f>
        <v>Eliminada</v>
      </c>
      <c r="D83" s="10" t="s">
        <v>692</v>
      </c>
      <c r="E83" s="192">
        <f>VLOOKUP(B83,'[1]Zonas Pagas Vigentes'!$F:$CA,68,FALSE)</f>
        <v>39419</v>
      </c>
      <c r="F83" s="192">
        <v>42422</v>
      </c>
    </row>
    <row r="84" spans="1:6" x14ac:dyDescent="0.2">
      <c r="A84" s="31" t="s">
        <v>122</v>
      </c>
      <c r="B84" s="6">
        <v>98</v>
      </c>
      <c r="C84" s="10" t="str">
        <f>INDEX('[1]Zonas Pagas Vigentes'!$B$2:$B$1048576,MATCH(B84,'[1]Zonas Pagas Vigentes'!$F$2:$F$1048576,0))</f>
        <v>Activa</v>
      </c>
      <c r="D84" s="10" t="s">
        <v>707</v>
      </c>
      <c r="E84" s="192">
        <f>VLOOKUP(B84,'[1]Zonas Pagas Vigentes'!$F:$CA,68,FALSE)</f>
        <v>39419</v>
      </c>
      <c r="F84" s="192"/>
    </row>
    <row r="85" spans="1:6" x14ac:dyDescent="0.2">
      <c r="A85" s="31" t="s">
        <v>120</v>
      </c>
      <c r="B85" s="6">
        <v>99</v>
      </c>
      <c r="C85" s="10" t="str">
        <f>INDEX('[1]Zonas Pagas Vigentes'!$B$2:$B$1048576,MATCH(B85,'[1]Zonas Pagas Vigentes'!$F$2:$F$1048576,0))</f>
        <v>Eliminada</v>
      </c>
      <c r="D85" s="10" t="s">
        <v>692</v>
      </c>
      <c r="E85" s="192">
        <f>VLOOKUP(B85,'[1]Zonas Pagas Vigentes'!$F:$CA,68,FALSE)</f>
        <v>39419</v>
      </c>
      <c r="F85" s="192">
        <v>42422</v>
      </c>
    </row>
    <row r="86" spans="1:6" x14ac:dyDescent="0.2">
      <c r="A86" s="31" t="s">
        <v>120</v>
      </c>
      <c r="B86" s="6">
        <v>101</v>
      </c>
      <c r="C86" s="10" t="str">
        <f>INDEX('[1]Zonas Pagas Vigentes'!$B$2:$B$1048576,MATCH(B86,'[1]Zonas Pagas Vigentes'!$F$2:$F$1048576,0))</f>
        <v>Eliminada</v>
      </c>
      <c r="D86" s="10" t="s">
        <v>692</v>
      </c>
      <c r="E86" s="192">
        <f>VLOOKUP(B86,'[1]Zonas Pagas Vigentes'!$F:$CA,68,FALSE)</f>
        <v>39419</v>
      </c>
      <c r="F86" s="192">
        <v>42422</v>
      </c>
    </row>
    <row r="87" spans="1:6" x14ac:dyDescent="0.2">
      <c r="A87" s="31" t="s">
        <v>120</v>
      </c>
      <c r="B87" s="6">
        <v>102</v>
      </c>
      <c r="C87" s="10" t="str">
        <f>INDEX('[1]Zonas Pagas Vigentes'!$B$2:$B$1048576,MATCH(B87,'[1]Zonas Pagas Vigentes'!$F$2:$F$1048576,0))</f>
        <v>Activa</v>
      </c>
      <c r="D87" s="10"/>
      <c r="E87" s="192">
        <f>VLOOKUP(B87,'[1]Zonas Pagas Vigentes'!$F:$CA,68,FALSE)</f>
        <v>39419</v>
      </c>
      <c r="F87" s="192"/>
    </row>
    <row r="88" spans="1:6" x14ac:dyDescent="0.2">
      <c r="A88" s="31" t="s">
        <v>120</v>
      </c>
      <c r="B88" s="6">
        <v>105</v>
      </c>
      <c r="C88" s="10" t="str">
        <f>INDEX('[1]Zonas Pagas Vigentes'!$B$2:$B$1048576,MATCH(B88,'[1]Zonas Pagas Vigentes'!$F$2:$F$1048576,0))</f>
        <v>Eliminada</v>
      </c>
      <c r="D88" s="10" t="s">
        <v>692</v>
      </c>
      <c r="E88" s="192">
        <f>VLOOKUP(B88,'[1]Zonas Pagas Vigentes'!$F:$CA,68,FALSE)</f>
        <v>39427</v>
      </c>
      <c r="F88" s="192">
        <v>42422</v>
      </c>
    </row>
    <row r="89" spans="1:6" x14ac:dyDescent="0.2">
      <c r="A89" s="31" t="s">
        <v>120</v>
      </c>
      <c r="B89" s="6">
        <v>106</v>
      </c>
      <c r="C89" s="10" t="str">
        <f>INDEX('[1]Zonas Pagas Vigentes'!$B$2:$B$1048576,MATCH(B89,'[1]Zonas Pagas Vigentes'!$F$2:$F$1048576,0))</f>
        <v>Eliminada</v>
      </c>
      <c r="D89" s="10" t="s">
        <v>692</v>
      </c>
      <c r="E89" s="192">
        <f>VLOOKUP(B89,'[1]Zonas Pagas Vigentes'!$F:$CA,68,FALSE)</f>
        <v>39419</v>
      </c>
      <c r="F89" s="192">
        <v>42422</v>
      </c>
    </row>
    <row r="90" spans="1:6" x14ac:dyDescent="0.2">
      <c r="A90" s="31" t="s">
        <v>120</v>
      </c>
      <c r="B90" s="6">
        <v>108</v>
      </c>
      <c r="C90" s="10" t="str">
        <f>INDEX('[1]Zonas Pagas Vigentes'!$B$2:$B$1048576,MATCH(B90,'[1]Zonas Pagas Vigentes'!$F$2:$F$1048576,0))</f>
        <v>Activa</v>
      </c>
      <c r="D90" s="10" t="s">
        <v>699</v>
      </c>
      <c r="E90" s="192">
        <f>VLOOKUP(B90,'[1]Zonas Pagas Vigentes'!$F:$CA,68,FALSE)</f>
        <v>39419</v>
      </c>
      <c r="F90" s="192"/>
    </row>
    <row r="91" spans="1:6" x14ac:dyDescent="0.2">
      <c r="A91" s="31" t="s">
        <v>683</v>
      </c>
      <c r="B91" s="6">
        <v>109</v>
      </c>
      <c r="C91" s="10" t="str">
        <f>INDEX('[1]Zonas Pagas Vigentes'!$B$2:$B$1048576,MATCH(B91,'[1]Zonas Pagas Vigentes'!$F$2:$F$1048576,0))</f>
        <v>Eliminada</v>
      </c>
      <c r="D91" s="10" t="s">
        <v>676</v>
      </c>
      <c r="E91" s="192">
        <f>VLOOKUP(B91,'[1]Zonas Pagas Vigentes'!$F:$CA,68,FALSE)</f>
        <v>39419</v>
      </c>
      <c r="F91" s="192">
        <v>40686</v>
      </c>
    </row>
    <row r="92" spans="1:6" x14ac:dyDescent="0.2">
      <c r="A92" s="31" t="s">
        <v>653</v>
      </c>
      <c r="B92" s="6">
        <v>110</v>
      </c>
      <c r="C92" s="10" t="str">
        <f>INDEX('[1]Zonas Pagas Vigentes'!$B$2:$B$1048576,MATCH(B92,'[1]Zonas Pagas Vigentes'!$F$2:$F$1048576,0))</f>
        <v>Suspendida</v>
      </c>
      <c r="D92" s="10" t="s">
        <v>686</v>
      </c>
      <c r="E92" s="192">
        <f>VLOOKUP(B92,'[1]Zonas Pagas Vigentes'!$F:$CA,68,FALSE)</f>
        <v>41590</v>
      </c>
      <c r="F92" s="192"/>
    </row>
    <row r="93" spans="1:6" x14ac:dyDescent="0.2">
      <c r="A93" s="31" t="s">
        <v>653</v>
      </c>
      <c r="B93" s="6">
        <v>111</v>
      </c>
      <c r="C93" s="10" t="str">
        <f>INDEX('[1]Zonas Pagas Vigentes'!$B$2:$B$1048576,MATCH(B93,'[1]Zonas Pagas Vigentes'!$F$2:$F$1048576,0))</f>
        <v>Suspendida</v>
      </c>
      <c r="D93" s="10" t="s">
        <v>686</v>
      </c>
      <c r="E93" s="192">
        <f>VLOOKUP(B93,'[1]Zonas Pagas Vigentes'!$F:$CA,68,FALSE)</f>
        <v>41590</v>
      </c>
      <c r="F93" s="192"/>
    </row>
    <row r="94" spans="1:6" x14ac:dyDescent="0.2">
      <c r="A94" s="31" t="s">
        <v>120</v>
      </c>
      <c r="B94" s="6">
        <v>112</v>
      </c>
      <c r="C94" s="10" t="str">
        <f>INDEX('[1]Zonas Pagas Vigentes'!$B$2:$B$1048576,MATCH(B94,'[1]Zonas Pagas Vigentes'!$F$2:$F$1048576,0))</f>
        <v>Activa</v>
      </c>
      <c r="D94" s="10" t="s">
        <v>699</v>
      </c>
      <c r="E94" s="192">
        <f>VLOOKUP(B94,'[1]Zonas Pagas Vigentes'!$F:$CA,68,FALSE)</f>
        <v>39419</v>
      </c>
      <c r="F94" s="192"/>
    </row>
    <row r="95" spans="1:6" x14ac:dyDescent="0.2">
      <c r="A95" s="31" t="s">
        <v>120</v>
      </c>
      <c r="B95" s="6">
        <v>115</v>
      </c>
      <c r="C95" s="10" t="str">
        <f>INDEX('[1]Zonas Pagas Vigentes'!$B$2:$B$1048576,MATCH(B95,'[1]Zonas Pagas Vigentes'!$F$2:$F$1048576,0))</f>
        <v>Eliminada</v>
      </c>
      <c r="D95" s="10" t="s">
        <v>697</v>
      </c>
      <c r="E95" s="192">
        <f>VLOOKUP(B95,'[1]Zonas Pagas Vigentes'!$F:$CA,68,FALSE)</f>
        <v>39419</v>
      </c>
      <c r="F95" s="192">
        <v>42522</v>
      </c>
    </row>
    <row r="96" spans="1:6" x14ac:dyDescent="0.2">
      <c r="A96" s="31" t="s">
        <v>648</v>
      </c>
      <c r="B96" s="6">
        <v>116</v>
      </c>
      <c r="C96" s="10" t="str">
        <f>INDEX('[1]Zonas Pagas Vigentes'!$B$2:$B$1048576,MATCH(B96,'[1]Zonas Pagas Vigentes'!$F$2:$F$1048576,0))</f>
        <v>Activa</v>
      </c>
      <c r="D96" s="10" t="s">
        <v>728</v>
      </c>
      <c r="E96" s="192">
        <f>VLOOKUP(B96,'[1]Zonas Pagas Vigentes'!$F:$CA,68,FALSE)</f>
        <v>39426</v>
      </c>
      <c r="F96" s="192"/>
    </row>
    <row r="97" spans="1:6" x14ac:dyDescent="0.2">
      <c r="A97" s="31" t="s">
        <v>651</v>
      </c>
      <c r="B97" s="6">
        <v>117</v>
      </c>
      <c r="C97" s="10" t="str">
        <f>INDEX('[1]Zonas Pagas Vigentes'!$B$2:$B$1048576,MATCH(B97,'[1]Zonas Pagas Vigentes'!$F$2:$F$1048576,0))</f>
        <v>Eliminada</v>
      </c>
      <c r="D97" s="10" t="s">
        <v>973</v>
      </c>
      <c r="E97" s="192">
        <f>VLOOKUP(B97,'[1]Zonas Pagas Vigentes'!$F:$CA,68,FALSE)</f>
        <v>39365</v>
      </c>
      <c r="F97" s="192">
        <v>43014</v>
      </c>
    </row>
    <row r="98" spans="1:6" x14ac:dyDescent="0.2">
      <c r="A98" s="31" t="s">
        <v>651</v>
      </c>
      <c r="B98" s="6">
        <v>118</v>
      </c>
      <c r="C98" s="10" t="str">
        <f>INDEX('[1]Zonas Pagas Vigentes'!$B$2:$B$1048576,MATCH(B98,'[1]Zonas Pagas Vigentes'!$F$2:$F$1048576,0))</f>
        <v>Activa</v>
      </c>
      <c r="D98" s="10"/>
      <c r="E98" s="192">
        <f>VLOOKUP(B98,'[1]Zonas Pagas Vigentes'!$F:$CA,68,FALSE)</f>
        <v>39365</v>
      </c>
      <c r="F98" s="192"/>
    </row>
    <row r="99" spans="1:6" x14ac:dyDescent="0.2">
      <c r="A99" s="31" t="s">
        <v>651</v>
      </c>
      <c r="B99" s="6">
        <v>119</v>
      </c>
      <c r="C99" s="10" t="str">
        <f>INDEX('[1]Zonas Pagas Vigentes'!$B$2:$B$1048576,MATCH(B99,'[1]Zonas Pagas Vigentes'!$F$2:$F$1048576,0))</f>
        <v>Activa</v>
      </c>
      <c r="D99" s="10"/>
      <c r="E99" s="192">
        <f>VLOOKUP(B99,'[1]Zonas Pagas Vigentes'!$F:$CA,68,FALSE)</f>
        <v>39365</v>
      </c>
      <c r="F99" s="192"/>
    </row>
    <row r="100" spans="1:6" x14ac:dyDescent="0.2">
      <c r="A100" s="31" t="s">
        <v>122</v>
      </c>
      <c r="B100" s="6">
        <v>120</v>
      </c>
      <c r="C100" s="10" t="str">
        <f>INDEX('[1]Zonas Pagas Vigentes'!$B$2:$B$1048576,MATCH(B100,'[1]Zonas Pagas Vigentes'!$F$2:$F$1048576,0))</f>
        <v>Activa</v>
      </c>
      <c r="D100" s="10" t="s">
        <v>687</v>
      </c>
      <c r="E100" s="192">
        <f>VLOOKUP(B100,'[1]Zonas Pagas Vigentes'!$F:$CA,68,FALSE)</f>
        <v>39540</v>
      </c>
      <c r="F100" s="192"/>
    </row>
    <row r="101" spans="1:6" x14ac:dyDescent="0.2">
      <c r="A101" s="31" t="s">
        <v>120</v>
      </c>
      <c r="B101" s="6">
        <v>121</v>
      </c>
      <c r="C101" s="10" t="str">
        <f>INDEX('[1]Zonas Pagas Vigentes'!$B$2:$B$1048576,MATCH(B101,'[1]Zonas Pagas Vigentes'!$F$2:$F$1048576,0))</f>
        <v>Activa</v>
      </c>
      <c r="D101" s="10" t="s">
        <v>699</v>
      </c>
      <c r="E101" s="192">
        <f>VLOOKUP(B101,'[1]Zonas Pagas Vigentes'!$F:$CA,68,FALSE)</f>
        <v>39540</v>
      </c>
      <c r="F101" s="192"/>
    </row>
    <row r="102" spans="1:6" x14ac:dyDescent="0.2">
      <c r="A102" s="31" t="s">
        <v>120</v>
      </c>
      <c r="B102" s="6">
        <v>122</v>
      </c>
      <c r="C102" s="10" t="str">
        <f>INDEX('[1]Zonas Pagas Vigentes'!$B$2:$B$1048576,MATCH(B102,'[1]Zonas Pagas Vigentes'!$F$2:$F$1048576,0))</f>
        <v>Activa</v>
      </c>
      <c r="D102" s="10"/>
      <c r="E102" s="192">
        <f>VLOOKUP(B102,'[1]Zonas Pagas Vigentes'!$F:$CA,68,FALSE)</f>
        <v>39461</v>
      </c>
      <c r="F102" s="192"/>
    </row>
    <row r="103" spans="1:6" x14ac:dyDescent="0.2">
      <c r="A103" s="10" t="s">
        <v>120</v>
      </c>
      <c r="B103" s="6">
        <v>124</v>
      </c>
      <c r="C103" s="10" t="str">
        <f>INDEX('[1]Zonas Pagas Vigentes'!$B$2:$B$1048576,MATCH(B103,'[1]Zonas Pagas Vigentes'!$F$2:$F$1048576,0))</f>
        <v>Eliminada</v>
      </c>
      <c r="D103" s="10" t="s">
        <v>694</v>
      </c>
      <c r="E103" s="192">
        <f>VLOOKUP(B103,'[1]Zonas Pagas Vigentes'!$F:$CA,68,FALSE)</f>
        <v>39524</v>
      </c>
      <c r="F103" s="192">
        <v>42454</v>
      </c>
    </row>
    <row r="104" spans="1:6" x14ac:dyDescent="0.2">
      <c r="A104" s="31" t="s">
        <v>120</v>
      </c>
      <c r="B104" s="6">
        <v>127</v>
      </c>
      <c r="C104" s="10" t="str">
        <f>INDEX('[1]Zonas Pagas Vigentes'!$B$2:$B$1048576,MATCH(B104,'[1]Zonas Pagas Vigentes'!$F$2:$F$1048576,0))</f>
        <v>Activa</v>
      </c>
      <c r="D104" s="10"/>
      <c r="E104" s="192">
        <f>VLOOKUP(B104,'[1]Zonas Pagas Vigentes'!$F:$CA,68,FALSE)</f>
        <v>39510</v>
      </c>
      <c r="F104" s="192"/>
    </row>
    <row r="105" spans="1:6" x14ac:dyDescent="0.2">
      <c r="A105" s="31" t="s">
        <v>120</v>
      </c>
      <c r="B105" s="6">
        <v>136</v>
      </c>
      <c r="C105" s="10" t="str">
        <f>INDEX('[1]Zonas Pagas Vigentes'!$B$2:$B$1048576,MATCH(B105,'[1]Zonas Pagas Vigentes'!$F$2:$F$1048576,0))</f>
        <v>Activa</v>
      </c>
      <c r="D105" s="10" t="s">
        <v>780</v>
      </c>
      <c r="E105" s="192">
        <f>VLOOKUP(B105,'[1]Zonas Pagas Vigentes'!$F:$CA,68,FALSE)</f>
        <v>39524</v>
      </c>
      <c r="F105" s="192"/>
    </row>
    <row r="106" spans="1:6" x14ac:dyDescent="0.2">
      <c r="A106" s="31" t="s">
        <v>120</v>
      </c>
      <c r="B106" s="6">
        <v>144</v>
      </c>
      <c r="C106" s="10" t="str">
        <f>INDEX('[1]Zonas Pagas Vigentes'!$B$2:$B$1048576,MATCH(B106,'[1]Zonas Pagas Vigentes'!$F$2:$F$1048576,0))</f>
        <v>Eliminada</v>
      </c>
      <c r="D106" s="10" t="s">
        <v>678</v>
      </c>
      <c r="E106" s="192">
        <f>VLOOKUP(B106,'[1]Zonas Pagas Vigentes'!$F:$CA,68,FALSE)</f>
        <v>39510</v>
      </c>
      <c r="F106" s="192">
        <v>42339</v>
      </c>
    </row>
    <row r="107" spans="1:6" x14ac:dyDescent="0.2">
      <c r="A107" s="31" t="s">
        <v>683</v>
      </c>
      <c r="B107" s="6">
        <v>146</v>
      </c>
      <c r="C107" s="10" t="str">
        <f>INDEX('[1]Zonas Pagas Vigentes'!$B$2:$B$1048576,MATCH(B107,'[1]Zonas Pagas Vigentes'!$F$2:$F$1048576,0))</f>
        <v>Eliminada</v>
      </c>
      <c r="D107" s="10" t="s">
        <v>679</v>
      </c>
      <c r="E107" s="192">
        <f>VLOOKUP(B107,'[1]Zonas Pagas Vigentes'!$F:$CA,68,FALSE)</f>
        <v>39510</v>
      </c>
      <c r="F107" s="192">
        <v>41572</v>
      </c>
    </row>
    <row r="108" spans="1:6" x14ac:dyDescent="0.2">
      <c r="A108" s="31" t="s">
        <v>120</v>
      </c>
      <c r="B108" s="6">
        <v>147</v>
      </c>
      <c r="C108" s="10" t="str">
        <f>INDEX('[1]Zonas Pagas Vigentes'!$B$2:$B$1048576,MATCH(B108,'[1]Zonas Pagas Vigentes'!$F$2:$F$1048576,0))</f>
        <v>Activa</v>
      </c>
      <c r="D108" s="10" t="s">
        <v>699</v>
      </c>
      <c r="E108" s="192">
        <f>VLOOKUP(B108,'[1]Zonas Pagas Vigentes'!$F:$CA,68,FALSE)</f>
        <v>39540</v>
      </c>
      <c r="F108" s="192"/>
    </row>
    <row r="109" spans="1:6" x14ac:dyDescent="0.2">
      <c r="A109" s="31" t="s">
        <v>683</v>
      </c>
      <c r="B109" s="6">
        <v>148</v>
      </c>
      <c r="C109" s="10" t="str">
        <f>INDEX('[1]Zonas Pagas Vigentes'!$B$2:$B$1048576,MATCH(B109,'[1]Zonas Pagas Vigentes'!$F$2:$F$1048576,0))</f>
        <v>Eliminada</v>
      </c>
      <c r="D109" s="10" t="s">
        <v>676</v>
      </c>
      <c r="E109" s="192">
        <f>VLOOKUP(B109,'[1]Zonas Pagas Vigentes'!$F:$CA,68,FALSE)</f>
        <v>39510</v>
      </c>
      <c r="F109" s="192">
        <v>40686</v>
      </c>
    </row>
    <row r="110" spans="1:6" x14ac:dyDescent="0.2">
      <c r="A110" s="31" t="s">
        <v>122</v>
      </c>
      <c r="B110" s="6">
        <v>149</v>
      </c>
      <c r="C110" s="10" t="str">
        <f>INDEX('[1]Zonas Pagas Vigentes'!$B$2:$B$1048576,MATCH(B110,'[1]Zonas Pagas Vigentes'!$F$2:$F$1048576,0))</f>
        <v>Activa</v>
      </c>
      <c r="D110" s="10" t="s">
        <v>699</v>
      </c>
      <c r="E110" s="192">
        <f>VLOOKUP(B110,'[1]Zonas Pagas Vigentes'!$F:$CA,68,FALSE)</f>
        <v>39510</v>
      </c>
      <c r="F110" s="192"/>
    </row>
    <row r="111" spans="1:6" x14ac:dyDescent="0.2">
      <c r="A111" s="31" t="s">
        <v>120</v>
      </c>
      <c r="B111" s="6">
        <v>153</v>
      </c>
      <c r="C111" s="10" t="str">
        <f>INDEX('[1]Zonas Pagas Vigentes'!$B$2:$B$1048576,MATCH(B111,'[1]Zonas Pagas Vigentes'!$F$2:$F$1048576,0))</f>
        <v>Activa</v>
      </c>
      <c r="D111" s="10" t="s">
        <v>699</v>
      </c>
      <c r="E111" s="192">
        <f>VLOOKUP(B111,'[1]Zonas Pagas Vigentes'!$F:$CA,68,FALSE)</f>
        <v>39510</v>
      </c>
      <c r="F111" s="192"/>
    </row>
    <row r="112" spans="1:6" x14ac:dyDescent="0.2">
      <c r="A112" s="10" t="s">
        <v>120</v>
      </c>
      <c r="B112" s="6">
        <v>155</v>
      </c>
      <c r="C112" s="10" t="str">
        <f>INDEX('[1]Zonas Pagas Vigentes'!$B$2:$B$1048576,MATCH(B112,'[1]Zonas Pagas Vigentes'!$F$2:$F$1048576,0))</f>
        <v>Eliminada</v>
      </c>
      <c r="D112" s="10" t="s">
        <v>694</v>
      </c>
      <c r="E112" s="192">
        <f>VLOOKUP(B112,'[1]Zonas Pagas Vigentes'!$F:$CA,68,FALSE)</f>
        <v>39510</v>
      </c>
      <c r="F112" s="192">
        <v>42454</v>
      </c>
    </row>
    <row r="113" spans="1:6" x14ac:dyDescent="0.2">
      <c r="A113" s="31" t="s">
        <v>120</v>
      </c>
      <c r="B113" s="6">
        <v>157</v>
      </c>
      <c r="C113" s="10" t="str">
        <f>INDEX('[1]Zonas Pagas Vigentes'!$B$2:$B$1048576,MATCH(B113,'[1]Zonas Pagas Vigentes'!$F$2:$F$1048576,0))</f>
        <v>Eliminada</v>
      </c>
      <c r="D113" s="10" t="s">
        <v>692</v>
      </c>
      <c r="E113" s="192">
        <f>VLOOKUP(B113,'[1]Zonas Pagas Vigentes'!$F:$CA,68,FALSE)</f>
        <v>39510</v>
      </c>
      <c r="F113" s="192">
        <v>42422</v>
      </c>
    </row>
    <row r="114" spans="1:6" x14ac:dyDescent="0.2">
      <c r="A114" s="10" t="s">
        <v>120</v>
      </c>
      <c r="B114" s="6">
        <v>159</v>
      </c>
      <c r="C114" s="10" t="str">
        <f>INDEX('[1]Zonas Pagas Vigentes'!$B$2:$B$1048576,MATCH(B114,'[1]Zonas Pagas Vigentes'!$F$2:$F$1048576,0))</f>
        <v>Eliminada</v>
      </c>
      <c r="D114" s="10" t="s">
        <v>694</v>
      </c>
      <c r="E114" s="192">
        <f>VLOOKUP(B114,'[1]Zonas Pagas Vigentes'!$F:$CA,68,FALSE)</f>
        <v>39510</v>
      </c>
      <c r="F114" s="192">
        <v>42454</v>
      </c>
    </row>
    <row r="115" spans="1:6" x14ac:dyDescent="0.2">
      <c r="A115" s="31" t="s">
        <v>121</v>
      </c>
      <c r="B115" s="6">
        <v>162</v>
      </c>
      <c r="C115" s="10" t="str">
        <f>INDEX('[1]Zonas Pagas Vigentes'!$B$2:$B$1048576,MATCH(B115,'[1]Zonas Pagas Vigentes'!$F$2:$F$1048576,0))</f>
        <v>Eliminada</v>
      </c>
      <c r="D115" s="10" t="s">
        <v>711</v>
      </c>
      <c r="E115" s="192">
        <f>VLOOKUP(B115,'[1]Zonas Pagas Vigentes'!$F:$CA,68,FALSE)</f>
        <v>39636</v>
      </c>
      <c r="F115" s="192">
        <v>42522</v>
      </c>
    </row>
    <row r="116" spans="1:6" x14ac:dyDescent="0.2">
      <c r="A116" s="31" t="s">
        <v>120</v>
      </c>
      <c r="B116" s="6">
        <v>164</v>
      </c>
      <c r="C116" s="10" t="str">
        <f>INDEX('[1]Zonas Pagas Vigentes'!$B$2:$B$1048576,MATCH(B116,'[1]Zonas Pagas Vigentes'!$F$2:$F$1048576,0))</f>
        <v>Activa</v>
      </c>
      <c r="D116" s="10" t="s">
        <v>699</v>
      </c>
      <c r="E116" s="192">
        <f>VLOOKUP(B116,'[1]Zonas Pagas Vigentes'!$F:$CA,68,FALSE)</f>
        <v>39825</v>
      </c>
      <c r="F116" s="192"/>
    </row>
    <row r="117" spans="1:6" x14ac:dyDescent="0.2">
      <c r="A117" s="31" t="s">
        <v>121</v>
      </c>
      <c r="B117" s="6">
        <v>165</v>
      </c>
      <c r="C117" s="10" t="str">
        <f>INDEX('[1]Zonas Pagas Vigentes'!$B$2:$B$1048576,MATCH(B117,'[1]Zonas Pagas Vigentes'!$F$2:$F$1048576,0))</f>
        <v>Eliminada</v>
      </c>
      <c r="D117" s="10" t="s">
        <v>711</v>
      </c>
      <c r="E117" s="192">
        <f>VLOOKUP(B117,'[1]Zonas Pagas Vigentes'!$F:$CA,68,FALSE)</f>
        <v>39839</v>
      </c>
      <c r="F117" s="192">
        <v>42522</v>
      </c>
    </row>
    <row r="118" spans="1:6" x14ac:dyDescent="0.2">
      <c r="A118" s="31" t="s">
        <v>121</v>
      </c>
      <c r="B118" s="6">
        <v>166</v>
      </c>
      <c r="C118" s="10" t="str">
        <f>INDEX('[1]Zonas Pagas Vigentes'!$B$2:$B$1048576,MATCH(B118,'[1]Zonas Pagas Vigentes'!$F$2:$F$1048576,0))</f>
        <v>Activa</v>
      </c>
      <c r="D118" s="10"/>
      <c r="E118" s="192">
        <f>VLOOKUP(B118,'[1]Zonas Pagas Vigentes'!$F:$CA,68,FALSE)</f>
        <v>39874</v>
      </c>
      <c r="F118" s="192"/>
    </row>
    <row r="119" spans="1:6" x14ac:dyDescent="0.2">
      <c r="A119" s="31" t="s">
        <v>120</v>
      </c>
      <c r="B119" s="6">
        <v>168</v>
      </c>
      <c r="C119" s="10" t="str">
        <f>INDEX('[1]Zonas Pagas Vigentes'!$B$2:$B$1048576,MATCH(B119,'[1]Zonas Pagas Vigentes'!$F$2:$F$1048576,0))</f>
        <v>Activa</v>
      </c>
      <c r="D119" s="10" t="s">
        <v>699</v>
      </c>
      <c r="E119" s="192">
        <f>VLOOKUP(B119,'[1]Zonas Pagas Vigentes'!$F:$CA,68,FALSE)</f>
        <v>39181</v>
      </c>
      <c r="F119" s="192"/>
    </row>
    <row r="120" spans="1:6" x14ac:dyDescent="0.2">
      <c r="A120" s="31" t="s">
        <v>121</v>
      </c>
      <c r="B120" s="6">
        <v>170</v>
      </c>
      <c r="C120" s="10" t="str">
        <f>INDEX('[1]Zonas Pagas Vigentes'!$B$2:$B$1048576,MATCH(B120,'[1]Zonas Pagas Vigentes'!$F$2:$F$1048576,0))</f>
        <v>Eliminada</v>
      </c>
      <c r="D120" s="10" t="s">
        <v>711</v>
      </c>
      <c r="E120" s="192">
        <f>VLOOKUP(B120,'[1]Zonas Pagas Vigentes'!$F:$CA,68,FALSE)</f>
        <v>39181</v>
      </c>
      <c r="F120" s="192">
        <v>42522</v>
      </c>
    </row>
    <row r="121" spans="1:6" x14ac:dyDescent="0.2">
      <c r="A121" s="31" t="s">
        <v>120</v>
      </c>
      <c r="B121" s="6">
        <v>172</v>
      </c>
      <c r="C121" s="10" t="str">
        <f>INDEX('[1]Zonas Pagas Vigentes'!$B$2:$B$1048576,MATCH(B121,'[1]Zonas Pagas Vigentes'!$F$2:$F$1048576,0))</f>
        <v>Eliminada</v>
      </c>
      <c r="D121" s="10" t="s">
        <v>791</v>
      </c>
      <c r="E121" s="192">
        <f>VLOOKUP(B121,'[1]Zonas Pagas Vigentes'!$F:$CA,68,FALSE)</f>
        <v>39189</v>
      </c>
      <c r="F121" s="192">
        <v>42713</v>
      </c>
    </row>
    <row r="122" spans="1:6" x14ac:dyDescent="0.2">
      <c r="A122" s="31" t="s">
        <v>120</v>
      </c>
      <c r="B122" s="6">
        <v>173</v>
      </c>
      <c r="C122" s="10" t="str">
        <f>INDEX('[1]Zonas Pagas Vigentes'!$B$2:$B$1048576,MATCH(B122,'[1]Zonas Pagas Vigentes'!$F$2:$F$1048576,0))</f>
        <v>Eliminada</v>
      </c>
      <c r="D122" s="10" t="s">
        <v>714</v>
      </c>
      <c r="E122" s="192">
        <f>VLOOKUP(B122,'[1]Zonas Pagas Vigentes'!$F:$CA,68,FALSE)</f>
        <v>39185</v>
      </c>
      <c r="F122" s="192">
        <v>42522</v>
      </c>
    </row>
    <row r="123" spans="1:6" x14ac:dyDescent="0.2">
      <c r="A123" s="31" t="s">
        <v>121</v>
      </c>
      <c r="B123" s="6">
        <v>178</v>
      </c>
      <c r="C123" s="10" t="str">
        <f>INDEX('[1]Zonas Pagas Vigentes'!$B$2:$B$1048576,MATCH(B123,'[1]Zonas Pagas Vigentes'!$F$2:$F$1048576,0))</f>
        <v>Activa</v>
      </c>
      <c r="D123" s="10" t="s">
        <v>711</v>
      </c>
      <c r="E123" s="192">
        <f>VLOOKUP(B123,'[1]Zonas Pagas Vigentes'!$F:$CA,68,FALSE)</f>
        <v>39909</v>
      </c>
      <c r="F123" s="192">
        <v>42522</v>
      </c>
    </row>
    <row r="124" spans="1:6" x14ac:dyDescent="0.2">
      <c r="A124" s="31" t="s">
        <v>121</v>
      </c>
      <c r="B124" s="6">
        <v>179</v>
      </c>
      <c r="C124" s="10" t="str">
        <f>INDEX('[1]Zonas Pagas Vigentes'!$B$2:$B$1048576,MATCH(B124,'[1]Zonas Pagas Vigentes'!$F$2:$F$1048576,0))</f>
        <v>Eliminada</v>
      </c>
      <c r="D124" s="10" t="s">
        <v>711</v>
      </c>
      <c r="E124" s="192">
        <f>VLOOKUP(B124,'[1]Zonas Pagas Vigentes'!$F:$CA,68,FALSE)</f>
        <v>39909</v>
      </c>
      <c r="F124" s="192">
        <v>42522</v>
      </c>
    </row>
    <row r="125" spans="1:6" x14ac:dyDescent="0.2">
      <c r="A125" s="31" t="s">
        <v>120</v>
      </c>
      <c r="B125" s="6">
        <v>183</v>
      </c>
      <c r="C125" s="10" t="str">
        <f>INDEX('[1]Zonas Pagas Vigentes'!$B$2:$B$1048576,MATCH(B125,'[1]Zonas Pagas Vigentes'!$F$2:$F$1048576,0))</f>
        <v>Eliminada</v>
      </c>
      <c r="D125" s="10" t="s">
        <v>699</v>
      </c>
      <c r="E125" s="192">
        <f>VLOOKUP(B125,'[1]Zonas Pagas Vigentes'!$F:$CA,68,FALSE)</f>
        <v>40049</v>
      </c>
      <c r="F125" s="192">
        <v>42552</v>
      </c>
    </row>
    <row r="126" spans="1:6" x14ac:dyDescent="0.2">
      <c r="A126" s="31" t="s">
        <v>122</v>
      </c>
      <c r="B126" s="6">
        <v>185</v>
      </c>
      <c r="C126" s="10" t="str">
        <f>INDEX('[1]Zonas Pagas Vigentes'!$B$2:$B$1048576,MATCH(B126,'[1]Zonas Pagas Vigentes'!$F$2:$F$1048576,0))</f>
        <v>Activa</v>
      </c>
      <c r="D126" s="10" t="s">
        <v>708</v>
      </c>
      <c r="E126" s="192">
        <f>VLOOKUP(B126,'[1]Zonas Pagas Vigentes'!$F:$CA,68,FALSE)</f>
        <v>40184</v>
      </c>
      <c r="F126" s="192"/>
    </row>
    <row r="127" spans="1:6" x14ac:dyDescent="0.2">
      <c r="A127" s="31" t="s">
        <v>122</v>
      </c>
      <c r="B127" s="6">
        <v>186</v>
      </c>
      <c r="C127" s="10" t="str">
        <f>INDEX('[1]Zonas Pagas Vigentes'!$B$2:$B$1048576,MATCH(B127,'[1]Zonas Pagas Vigentes'!$F$2:$F$1048576,0))</f>
        <v>Activa</v>
      </c>
      <c r="D127" s="10" t="s">
        <v>688</v>
      </c>
      <c r="E127" s="192">
        <f>VLOOKUP(B127,'[1]Zonas Pagas Vigentes'!$F:$CA,68,FALSE)</f>
        <v>40184</v>
      </c>
      <c r="F127" s="192"/>
    </row>
    <row r="128" spans="1:6" x14ac:dyDescent="0.2">
      <c r="A128" s="31" t="s">
        <v>120</v>
      </c>
      <c r="B128" s="6">
        <v>187</v>
      </c>
      <c r="C128" s="10" t="str">
        <f>INDEX('[1]Zonas Pagas Vigentes'!$B$2:$B$1048576,MATCH(B128,'[1]Zonas Pagas Vigentes'!$F$2:$F$1048576,0))</f>
        <v>Activa</v>
      </c>
      <c r="D128" s="10"/>
      <c r="E128" s="192">
        <f>VLOOKUP(B128,'[1]Zonas Pagas Vigentes'!$F:$CA,68,FALSE)</f>
        <v>40210</v>
      </c>
      <c r="F128" s="192"/>
    </row>
    <row r="129" spans="1:6" x14ac:dyDescent="0.2">
      <c r="A129" s="31" t="s">
        <v>120</v>
      </c>
      <c r="B129" s="6">
        <v>188</v>
      </c>
      <c r="C129" s="10" t="str">
        <f>INDEX('[1]Zonas Pagas Vigentes'!$B$2:$B$1048576,MATCH(B129,'[1]Zonas Pagas Vigentes'!$F$2:$F$1048576,0))</f>
        <v>Activa</v>
      </c>
      <c r="D129" s="10"/>
      <c r="E129" s="192">
        <f>VLOOKUP(B129,'[1]Zonas Pagas Vigentes'!$F:$CA,68,FALSE)</f>
        <v>40210</v>
      </c>
      <c r="F129" s="192"/>
    </row>
    <row r="130" spans="1:6" x14ac:dyDescent="0.2">
      <c r="A130" s="31" t="s">
        <v>120</v>
      </c>
      <c r="B130" s="6">
        <v>189</v>
      </c>
      <c r="C130" s="10" t="str">
        <f>INDEX('[1]Zonas Pagas Vigentes'!$B$2:$B$1048576,MATCH(B130,'[1]Zonas Pagas Vigentes'!$F$2:$F$1048576,0))</f>
        <v>Eliminada</v>
      </c>
      <c r="D130" s="10" t="s">
        <v>712</v>
      </c>
      <c r="E130" s="192">
        <f>VLOOKUP(B130,'[1]Zonas Pagas Vigentes'!$F:$CA,68,FALSE)</f>
        <v>40210</v>
      </c>
      <c r="F130" s="192">
        <v>42522</v>
      </c>
    </row>
    <row r="131" spans="1:6" x14ac:dyDescent="0.2">
      <c r="A131" s="31" t="s">
        <v>120</v>
      </c>
      <c r="B131" s="6">
        <v>190</v>
      </c>
      <c r="C131" s="10" t="str">
        <f>INDEX('[1]Zonas Pagas Vigentes'!$B$2:$B$1048576,MATCH(B131,'[1]Zonas Pagas Vigentes'!$F$2:$F$1048576,0))</f>
        <v>Activa</v>
      </c>
      <c r="D131" s="10" t="s">
        <v>699</v>
      </c>
      <c r="E131" s="192">
        <f>VLOOKUP(B131,'[1]Zonas Pagas Vigentes'!$F:$CA,68,FALSE)</f>
        <v>40245</v>
      </c>
      <c r="F131" s="192"/>
    </row>
    <row r="132" spans="1:6" x14ac:dyDescent="0.2">
      <c r="A132" s="31" t="s">
        <v>120</v>
      </c>
      <c r="B132" s="6">
        <v>191</v>
      </c>
      <c r="C132" s="10" t="str">
        <f>INDEX('[1]Zonas Pagas Vigentes'!$B$2:$B$1048576,MATCH(B132,'[1]Zonas Pagas Vigentes'!$F$2:$F$1048576,0))</f>
        <v>Activa</v>
      </c>
      <c r="D132" s="10" t="s">
        <v>689</v>
      </c>
      <c r="E132" s="192">
        <f>VLOOKUP(B132,'[1]Zonas Pagas Vigentes'!$F:$CA,68,FALSE)</f>
        <v>40883</v>
      </c>
      <c r="F132" s="192"/>
    </row>
    <row r="133" spans="1:6" x14ac:dyDescent="0.2">
      <c r="A133" s="31" t="s">
        <v>122</v>
      </c>
      <c r="B133" s="6">
        <v>192</v>
      </c>
      <c r="C133" s="10" t="str">
        <f>INDEX('[1]Zonas Pagas Vigentes'!$B$2:$B$1048576,MATCH(B133,'[1]Zonas Pagas Vigentes'!$F$2:$F$1048576,0))</f>
        <v>Activa</v>
      </c>
      <c r="D133" s="34" t="s">
        <v>690</v>
      </c>
      <c r="E133" s="192">
        <f>VLOOKUP(B133,'[1]Zonas Pagas Vigentes'!$F:$CA,68,FALSE)</f>
        <v>40883</v>
      </c>
      <c r="F133" s="192"/>
    </row>
    <row r="134" spans="1:6" x14ac:dyDescent="0.2">
      <c r="A134" s="32" t="s">
        <v>122</v>
      </c>
      <c r="B134" s="6">
        <v>193</v>
      </c>
      <c r="C134" s="10" t="str">
        <f>INDEX('[1]Zonas Pagas Vigentes'!$B$2:$B$1048576,MATCH(B134,'[1]Zonas Pagas Vigentes'!$F$2:$F$1048576,0))</f>
        <v>Activa</v>
      </c>
      <c r="D134" s="10" t="s">
        <v>1882</v>
      </c>
      <c r="E134" s="192">
        <f>VLOOKUP(B134,'[1]Zonas Pagas Vigentes'!$F:$CA,68,FALSE)</f>
        <v>40910</v>
      </c>
      <c r="F134" s="192"/>
    </row>
    <row r="135" spans="1:6" x14ac:dyDescent="0.2">
      <c r="A135" s="32" t="s">
        <v>122</v>
      </c>
      <c r="B135" s="6">
        <v>194</v>
      </c>
      <c r="C135" s="10" t="str">
        <f>INDEX('[1]Zonas Pagas Vigentes'!$B$2:$B$1048576,MATCH(B135,'[1]Zonas Pagas Vigentes'!$F$2:$F$1048576,0))</f>
        <v>Activa</v>
      </c>
      <c r="D135" s="10" t="s">
        <v>1227</v>
      </c>
      <c r="E135" s="192">
        <f>VLOOKUP(B135,'[1]Zonas Pagas Vigentes'!$F:$CA,68,FALSE)</f>
        <v>43070</v>
      </c>
      <c r="F135" s="192"/>
    </row>
    <row r="136" spans="1:6" x14ac:dyDescent="0.2">
      <c r="A136" s="31" t="s">
        <v>651</v>
      </c>
      <c r="B136" s="6">
        <v>195</v>
      </c>
      <c r="C136" s="10" t="str">
        <f>INDEX('[1]Zonas Pagas Vigentes'!$B$2:$B$1048576,MATCH(B136,'[1]Zonas Pagas Vigentes'!$F$2:$F$1048576,0))</f>
        <v>Eliminada</v>
      </c>
      <c r="D136" s="10" t="s">
        <v>974</v>
      </c>
      <c r="E136" s="192">
        <f>VLOOKUP(B136,'[1]Zonas Pagas Vigentes'!$F:$CA,68,FALSE)</f>
        <v>40899</v>
      </c>
      <c r="F136" s="192">
        <v>43014</v>
      </c>
    </row>
    <row r="137" spans="1:6" x14ac:dyDescent="0.2">
      <c r="A137" s="31" t="s">
        <v>683</v>
      </c>
      <c r="B137" s="6">
        <v>196</v>
      </c>
      <c r="C137" s="10" t="str">
        <f>INDEX('[1]Zonas Pagas Vigentes'!$B$2:$B$1048576,MATCH(B137,'[1]Zonas Pagas Vigentes'!$F$2:$F$1048576,0))</f>
        <v>Eliminada</v>
      </c>
      <c r="D137" s="10" t="s">
        <v>676</v>
      </c>
      <c r="E137" s="192">
        <f>VLOOKUP(B137,'[1]Zonas Pagas Vigentes'!$F:$CA,68,FALSE)</f>
        <v>40940</v>
      </c>
      <c r="F137" s="192">
        <v>40970</v>
      </c>
    </row>
    <row r="138" spans="1:6" x14ac:dyDescent="0.2">
      <c r="A138" s="31" t="s">
        <v>683</v>
      </c>
      <c r="B138" s="6">
        <v>197</v>
      </c>
      <c r="C138" s="10" t="str">
        <f>INDEX('[1]Zonas Pagas Vigentes'!$B$2:$B$1048576,MATCH(B138,'[1]Zonas Pagas Vigentes'!$F$2:$F$1048576,0))</f>
        <v>Eliminada</v>
      </c>
      <c r="D138" s="10" t="s">
        <v>676</v>
      </c>
      <c r="E138" s="192">
        <f>VLOOKUP(B138,'[1]Zonas Pagas Vigentes'!$F:$CA,68,FALSE)</f>
        <v>40940</v>
      </c>
      <c r="F138" s="192">
        <v>40970</v>
      </c>
    </row>
    <row r="139" spans="1:6" x14ac:dyDescent="0.2">
      <c r="A139" s="31" t="s">
        <v>683</v>
      </c>
      <c r="B139" s="6">
        <v>198</v>
      </c>
      <c r="C139" s="10" t="str">
        <f>INDEX('[1]Zonas Pagas Vigentes'!$B$2:$B$1048576,MATCH(B139,'[1]Zonas Pagas Vigentes'!$F$2:$F$1048576,0))</f>
        <v>Eliminada</v>
      </c>
      <c r="D139" s="10" t="s">
        <v>676</v>
      </c>
      <c r="E139" s="192">
        <f>VLOOKUP(B139,'[1]Zonas Pagas Vigentes'!$F:$CA,68,FALSE)</f>
        <v>40940</v>
      </c>
      <c r="F139" s="192">
        <v>40970</v>
      </c>
    </row>
    <row r="140" spans="1:6" x14ac:dyDescent="0.2">
      <c r="A140" s="31" t="s">
        <v>648</v>
      </c>
      <c r="B140" s="6">
        <v>199</v>
      </c>
      <c r="C140" s="10" t="str">
        <f>INDEX('[1]Zonas Pagas Vigentes'!$B$2:$B$1048576,MATCH(B140,'[1]Zonas Pagas Vigentes'!$F$2:$F$1048576,0))</f>
        <v>Activa</v>
      </c>
      <c r="D140" s="10" t="s">
        <v>992</v>
      </c>
      <c r="E140" s="192">
        <f>VLOOKUP(B140,'[1]Zonas Pagas Vigentes'!$F:$CA,68,FALSE)</f>
        <v>41421</v>
      </c>
      <c r="F140" s="192"/>
    </row>
    <row r="141" spans="1:6" x14ac:dyDescent="0.2">
      <c r="A141" s="31" t="s">
        <v>648</v>
      </c>
      <c r="B141" s="6">
        <v>200</v>
      </c>
      <c r="C141" s="10" t="str">
        <f>INDEX('[1]Zonas Pagas Vigentes'!$B$2:$B$1048576,MATCH(B141,'[1]Zonas Pagas Vigentes'!$F$2:$F$1048576,0))</f>
        <v>Activa</v>
      </c>
      <c r="D141" s="10" t="s">
        <v>992</v>
      </c>
      <c r="E141" s="192">
        <f>VLOOKUP(B141,'[1]Zonas Pagas Vigentes'!$F:$CA,68,FALSE)</f>
        <v>41421</v>
      </c>
      <c r="F141" s="192"/>
    </row>
    <row r="142" spans="1:6" x14ac:dyDescent="0.2">
      <c r="A142" s="31" t="s">
        <v>648</v>
      </c>
      <c r="B142" s="6">
        <v>201</v>
      </c>
      <c r="C142" s="10" t="str">
        <f>INDEX('[1]Zonas Pagas Vigentes'!$B$2:$B$1048576,MATCH(B142,'[1]Zonas Pagas Vigentes'!$F$2:$F$1048576,0))</f>
        <v>Activa</v>
      </c>
      <c r="D142" s="10" t="s">
        <v>992</v>
      </c>
      <c r="E142" s="192">
        <f>VLOOKUP(B142,'[1]Zonas Pagas Vigentes'!$F:$CA,68,FALSE)</f>
        <v>41421</v>
      </c>
      <c r="F142" s="192"/>
    </row>
    <row r="143" spans="1:6" x14ac:dyDescent="0.2">
      <c r="A143" s="31" t="s">
        <v>648</v>
      </c>
      <c r="B143" s="6">
        <v>202</v>
      </c>
      <c r="C143" s="10" t="str">
        <f>INDEX('[1]Zonas Pagas Vigentes'!$B$2:$B$1048576,MATCH(B143,'[1]Zonas Pagas Vigentes'!$F$2:$F$1048576,0))</f>
        <v>Activa</v>
      </c>
      <c r="D143" s="10" t="s">
        <v>993</v>
      </c>
      <c r="E143" s="192">
        <f>VLOOKUP(B143,'[1]Zonas Pagas Vigentes'!$F:$CA,68,FALSE)</f>
        <v>42019</v>
      </c>
      <c r="F143" s="192"/>
    </row>
    <row r="144" spans="1:6" x14ac:dyDescent="0.2">
      <c r="A144" s="31" t="s">
        <v>648</v>
      </c>
      <c r="B144" s="6">
        <v>203</v>
      </c>
      <c r="C144" s="10" t="str">
        <f>INDEX('[1]Zonas Pagas Vigentes'!$B$2:$B$1048576,MATCH(B144,'[1]Zonas Pagas Vigentes'!$F$2:$F$1048576,0))</f>
        <v>Activa</v>
      </c>
      <c r="D144" s="10" t="s">
        <v>993</v>
      </c>
      <c r="E144" s="192">
        <f>VLOOKUP(B144,'[1]Zonas Pagas Vigentes'!$F:$CA,68,FALSE)</f>
        <v>42019</v>
      </c>
      <c r="F144" s="192"/>
    </row>
    <row r="145" spans="1:6" x14ac:dyDescent="0.2">
      <c r="A145" s="32" t="s">
        <v>120</v>
      </c>
      <c r="B145" s="6">
        <v>204</v>
      </c>
      <c r="C145" s="10" t="str">
        <f>INDEX('[1]Zonas Pagas Vigentes'!$B$2:$B$1048576,MATCH(B145,'[1]Zonas Pagas Vigentes'!$F$2:$F$1048576,0))</f>
        <v>Eliminada</v>
      </c>
      <c r="D145" s="10" t="s">
        <v>680</v>
      </c>
      <c r="E145" s="192"/>
      <c r="F145" s="192">
        <v>41670</v>
      </c>
    </row>
    <row r="146" spans="1:6" x14ac:dyDescent="0.2">
      <c r="A146" s="32" t="s">
        <v>120</v>
      </c>
      <c r="B146" s="6">
        <v>205</v>
      </c>
      <c r="C146" s="10" t="str">
        <f>INDEX('[1]Zonas Pagas Vigentes'!$B$2:$B$1048576,MATCH(B146,'[1]Zonas Pagas Vigentes'!$F$2:$F$1048576,0))</f>
        <v>Eliminada</v>
      </c>
      <c r="D146" s="10" t="s">
        <v>680</v>
      </c>
      <c r="E146" s="192">
        <f>VLOOKUP(B146,'[1]Zonas Pagas Vigentes'!$F:$CA,68,FALSE)</f>
        <v>41575</v>
      </c>
      <c r="F146" s="192">
        <v>41698</v>
      </c>
    </row>
    <row r="147" spans="1:6" x14ac:dyDescent="0.2">
      <c r="A147" s="32" t="s">
        <v>120</v>
      </c>
      <c r="B147" s="6">
        <v>206</v>
      </c>
      <c r="C147" s="10" t="str">
        <f>INDEX('[1]Zonas Pagas Vigentes'!$B$2:$B$1048576,MATCH(B147,'[1]Zonas Pagas Vigentes'!$F$2:$F$1048576,0))</f>
        <v>Eliminada</v>
      </c>
      <c r="D147" s="10" t="s">
        <v>681</v>
      </c>
      <c r="E147" s="192"/>
      <c r="F147" s="192">
        <v>41649</v>
      </c>
    </row>
    <row r="148" spans="1:6" x14ac:dyDescent="0.2">
      <c r="A148" s="32" t="s">
        <v>120</v>
      </c>
      <c r="B148" s="6">
        <v>207</v>
      </c>
      <c r="C148" s="10" t="str">
        <f>INDEX('[1]Zonas Pagas Vigentes'!$B$2:$B$1048576,MATCH(B148,'[1]Zonas Pagas Vigentes'!$F$2:$F$1048576,0))</f>
        <v>Eliminada</v>
      </c>
      <c r="D148" s="10" t="s">
        <v>681</v>
      </c>
      <c r="E148" s="192">
        <f>VLOOKUP(B148,'[1]Zonas Pagas Vigentes'!$F:$CA,68,FALSE)</f>
        <v>41652</v>
      </c>
      <c r="F148" s="192">
        <v>41670</v>
      </c>
    </row>
    <row r="149" spans="1:6" x14ac:dyDescent="0.2">
      <c r="A149" s="31" t="s">
        <v>648</v>
      </c>
      <c r="B149" s="6">
        <v>208</v>
      </c>
      <c r="C149" s="10" t="str">
        <f>INDEX('[1]Zonas Pagas Vigentes'!$B$2:$B$1048576,MATCH(B149,'[1]Zonas Pagas Vigentes'!$F$2:$F$1048576,0))</f>
        <v>Activa</v>
      </c>
      <c r="D149" s="10" t="s">
        <v>994</v>
      </c>
      <c r="E149" s="192">
        <f>VLOOKUP(B149,'[1]Zonas Pagas Vigentes'!$F:$CA,68,FALSE)</f>
        <v>42019</v>
      </c>
      <c r="F149" s="192"/>
    </row>
    <row r="150" spans="1:6" x14ac:dyDescent="0.2">
      <c r="A150" s="31" t="s">
        <v>648</v>
      </c>
      <c r="B150" s="6">
        <v>209</v>
      </c>
      <c r="C150" s="10" t="str">
        <f>INDEX('[1]Zonas Pagas Vigentes'!$B$2:$B$1048576,MATCH(B150,'[1]Zonas Pagas Vigentes'!$F$2:$F$1048576,0))</f>
        <v>Activa</v>
      </c>
      <c r="D150" s="10" t="s">
        <v>994</v>
      </c>
      <c r="E150" s="192">
        <f>VLOOKUP(B150,'[1]Zonas Pagas Vigentes'!$F:$CA,68,FALSE)</f>
        <v>42019</v>
      </c>
      <c r="F150" s="192"/>
    </row>
    <row r="151" spans="1:6" x14ac:dyDescent="0.2">
      <c r="A151" s="32" t="s">
        <v>121</v>
      </c>
      <c r="B151" s="6">
        <v>210</v>
      </c>
      <c r="C151" s="10" t="str">
        <f>INDEX('[1]Zonas Pagas Vigentes'!$B$2:$B$1048576,MATCH(B151,'[1]Zonas Pagas Vigentes'!$F$2:$F$1048576,0))</f>
        <v>Eliminada</v>
      </c>
      <c r="D151" s="10" t="s">
        <v>713</v>
      </c>
      <c r="E151" s="192">
        <f>VLOOKUP(B151,'[1]Zonas Pagas Vigentes'!$F:$CA,68,FALSE)</f>
        <v>41687</v>
      </c>
      <c r="F151" s="192">
        <v>42066</v>
      </c>
    </row>
    <row r="152" spans="1:6" x14ac:dyDescent="0.2">
      <c r="A152" s="31" t="s">
        <v>648</v>
      </c>
      <c r="B152" s="6">
        <v>211</v>
      </c>
      <c r="C152" s="10" t="str">
        <f>INDEX('[1]Zonas Pagas Vigentes'!$B$2:$B$1048576,MATCH(B152,'[1]Zonas Pagas Vigentes'!$F$2:$F$1048576,0))</f>
        <v>Activa</v>
      </c>
      <c r="D152" s="10" t="s">
        <v>994</v>
      </c>
      <c r="E152" s="192">
        <f>VLOOKUP(B152,'[1]Zonas Pagas Vigentes'!$F:$CA,68,FALSE)</f>
        <v>42019</v>
      </c>
      <c r="F152" s="192"/>
    </row>
    <row r="153" spans="1:6" x14ac:dyDescent="0.2">
      <c r="A153" s="31" t="s">
        <v>648</v>
      </c>
      <c r="B153" s="6">
        <v>212</v>
      </c>
      <c r="C153" s="10" t="str">
        <f>INDEX('[1]Zonas Pagas Vigentes'!$B$2:$B$1048576,MATCH(B153,'[1]Zonas Pagas Vigentes'!$F$2:$F$1048576,0))</f>
        <v>Activa</v>
      </c>
      <c r="D153" s="10" t="s">
        <v>994</v>
      </c>
      <c r="E153" s="192">
        <f>VLOOKUP(B153,'[1]Zonas Pagas Vigentes'!$F:$CA,68,FALSE)</f>
        <v>42019</v>
      </c>
      <c r="F153" s="192"/>
    </row>
    <row r="154" spans="1:6" x14ac:dyDescent="0.2">
      <c r="A154" s="31" t="s">
        <v>648</v>
      </c>
      <c r="B154" s="6">
        <v>213</v>
      </c>
      <c r="C154" s="10" t="str">
        <f>INDEX('[1]Zonas Pagas Vigentes'!$B$2:$B$1048576,MATCH(B154,'[1]Zonas Pagas Vigentes'!$F$2:$F$1048576,0))</f>
        <v>Activa</v>
      </c>
      <c r="D154" s="10" t="s">
        <v>994</v>
      </c>
      <c r="E154" s="192">
        <f>VLOOKUP(B154,'[1]Zonas Pagas Vigentes'!$F:$CA,68,FALSE)</f>
        <v>42019</v>
      </c>
      <c r="F154" s="192">
        <v>42020</v>
      </c>
    </row>
    <row r="155" spans="1:6" x14ac:dyDescent="0.2">
      <c r="A155" s="32" t="s">
        <v>647</v>
      </c>
      <c r="B155" s="6">
        <v>214</v>
      </c>
      <c r="C155" s="10" t="str">
        <f>INDEX('[1]Zonas Pagas Vigentes'!$B$2:$B$1048576,MATCH(B155,'[1]Zonas Pagas Vigentes'!$F$2:$F$1048576,0))</f>
        <v>Activa</v>
      </c>
      <c r="D155" s="10"/>
      <c r="E155" s="192">
        <f>VLOOKUP(B155,'[1]Zonas Pagas Vigentes'!$F:$CA,68,FALSE)</f>
        <v>42019</v>
      </c>
      <c r="F155" s="192"/>
    </row>
    <row r="156" spans="1:6" x14ac:dyDescent="0.2">
      <c r="A156" s="32" t="s">
        <v>647</v>
      </c>
      <c r="B156" s="6">
        <v>215</v>
      </c>
      <c r="C156" s="10" t="str">
        <f>INDEX('[1]Zonas Pagas Vigentes'!$B$2:$B$1048576,MATCH(B156,'[1]Zonas Pagas Vigentes'!$F$2:$F$1048576,0))</f>
        <v>Activa</v>
      </c>
      <c r="D156" s="10"/>
      <c r="E156" s="192">
        <f>VLOOKUP(B156,'[1]Zonas Pagas Vigentes'!$F:$CA,68,FALSE)</f>
        <v>42019</v>
      </c>
      <c r="F156" s="192"/>
    </row>
    <row r="157" spans="1:6" x14ac:dyDescent="0.2">
      <c r="A157" s="32" t="s">
        <v>647</v>
      </c>
      <c r="B157" s="6">
        <v>216</v>
      </c>
      <c r="C157" s="10" t="str">
        <f>INDEX('[1]Zonas Pagas Vigentes'!$B$2:$B$1048576,MATCH(B157,'[1]Zonas Pagas Vigentes'!$F$2:$F$1048576,0))</f>
        <v>Activa</v>
      </c>
      <c r="D157" s="10"/>
      <c r="E157" s="192">
        <f>VLOOKUP(B157,'[1]Zonas Pagas Vigentes'!$F:$CA,68,FALSE)</f>
        <v>42019</v>
      </c>
      <c r="F157" s="192"/>
    </row>
    <row r="158" spans="1:6" x14ac:dyDescent="0.2">
      <c r="A158" s="32" t="s">
        <v>647</v>
      </c>
      <c r="B158" s="6">
        <v>217</v>
      </c>
      <c r="C158" s="10" t="str">
        <f>INDEX('[1]Zonas Pagas Vigentes'!$B$2:$B$1048576,MATCH(B158,'[1]Zonas Pagas Vigentes'!$F$2:$F$1048576,0))</f>
        <v>Activa</v>
      </c>
      <c r="D158" s="10"/>
      <c r="E158" s="192">
        <f>VLOOKUP(B158,'[1]Zonas Pagas Vigentes'!$F:$CA,68,FALSE)</f>
        <v>42019</v>
      </c>
      <c r="F158" s="192"/>
    </row>
    <row r="159" spans="1:6" x14ac:dyDescent="0.2">
      <c r="A159" s="32" t="s">
        <v>647</v>
      </c>
      <c r="B159" s="6">
        <v>218</v>
      </c>
      <c r="C159" s="10" t="str">
        <f>INDEX('[1]Zonas Pagas Vigentes'!$B$2:$B$1048576,MATCH(B159,'[1]Zonas Pagas Vigentes'!$F$2:$F$1048576,0))</f>
        <v>Activa</v>
      </c>
      <c r="D159" s="10"/>
      <c r="E159" s="192">
        <f>VLOOKUP(B159,'[1]Zonas Pagas Vigentes'!$F:$CA,68,FALSE)</f>
        <v>42019</v>
      </c>
      <c r="F159" s="192"/>
    </row>
    <row r="160" spans="1:6" x14ac:dyDescent="0.2">
      <c r="A160" s="32" t="s">
        <v>648</v>
      </c>
      <c r="B160" s="6">
        <v>219</v>
      </c>
      <c r="C160" s="10" t="str">
        <f>INDEX('[1]Zonas Pagas Vigentes'!$B$2:$B$1048576,MATCH(B160,'[1]Zonas Pagas Vigentes'!$F$2:$F$1048576,0))</f>
        <v>Eliminada</v>
      </c>
      <c r="D160" s="10" t="s">
        <v>997</v>
      </c>
      <c r="E160" s="192">
        <f>VLOOKUP(B160,'[1]Zonas Pagas Vigentes'!$F:$CA,68,FALSE)</f>
        <v>41975</v>
      </c>
      <c r="F160" s="192">
        <v>42992</v>
      </c>
    </row>
    <row r="161" spans="1:6" x14ac:dyDescent="0.2">
      <c r="A161" s="32" t="s">
        <v>647</v>
      </c>
      <c r="B161" s="6">
        <v>220</v>
      </c>
      <c r="C161" s="10" t="str">
        <f>INDEX('[1]Zonas Pagas Vigentes'!$B$2:$B$1048576,MATCH(B161,'[1]Zonas Pagas Vigentes'!$F$2:$F$1048576,0))</f>
        <v>Activa</v>
      </c>
      <c r="D161" s="10"/>
      <c r="E161" s="192">
        <f>VLOOKUP(B161,'[1]Zonas Pagas Vigentes'!$F:$CA,68,FALSE)</f>
        <v>42019</v>
      </c>
      <c r="F161" s="192"/>
    </row>
    <row r="162" spans="1:6" x14ac:dyDescent="0.2">
      <c r="A162" s="32" t="s">
        <v>647</v>
      </c>
      <c r="B162" s="6">
        <v>221</v>
      </c>
      <c r="C162" s="10" t="str">
        <f>INDEX('[1]Zonas Pagas Vigentes'!$B$2:$B$1048576,MATCH(B162,'[1]Zonas Pagas Vigentes'!$F$2:$F$1048576,0))</f>
        <v>Activa</v>
      </c>
      <c r="D162" s="10"/>
      <c r="E162" s="192">
        <f>VLOOKUP(B162,'[1]Zonas Pagas Vigentes'!$F:$CA,68,FALSE)</f>
        <v>42019</v>
      </c>
      <c r="F162" s="192"/>
    </row>
    <row r="163" spans="1:6" x14ac:dyDescent="0.2">
      <c r="A163" s="32" t="s">
        <v>647</v>
      </c>
      <c r="B163" s="6">
        <v>222</v>
      </c>
      <c r="C163" s="10" t="str">
        <f>INDEX('[1]Zonas Pagas Vigentes'!$B$2:$B$1048576,MATCH(B163,'[1]Zonas Pagas Vigentes'!$F$2:$F$1048576,0))</f>
        <v>Activa</v>
      </c>
      <c r="D163" s="10"/>
      <c r="E163" s="192">
        <f>VLOOKUP(B163,'[1]Zonas Pagas Vigentes'!$F:$CA,68,FALSE)</f>
        <v>42019</v>
      </c>
      <c r="F163" s="192"/>
    </row>
    <row r="164" spans="1:6" x14ac:dyDescent="0.2">
      <c r="A164" s="32" t="s">
        <v>647</v>
      </c>
      <c r="B164" s="6">
        <v>223</v>
      </c>
      <c r="C164" s="10" t="str">
        <f>INDEX('[1]Zonas Pagas Vigentes'!$B$2:$B$1048576,MATCH(B164,'[1]Zonas Pagas Vigentes'!$F$2:$F$1048576,0))</f>
        <v>Activa</v>
      </c>
      <c r="D164" s="10"/>
      <c r="E164" s="192">
        <f>VLOOKUP(B164,'[1]Zonas Pagas Vigentes'!$F:$CA,68,FALSE)</f>
        <v>42019</v>
      </c>
      <c r="F164" s="192"/>
    </row>
    <row r="165" spans="1:6" x14ac:dyDescent="0.2">
      <c r="A165" s="32" t="s">
        <v>647</v>
      </c>
      <c r="B165" s="6">
        <v>224</v>
      </c>
      <c r="C165" s="10" t="str">
        <f>INDEX('[1]Zonas Pagas Vigentes'!$B$2:$B$1048576,MATCH(B165,'[1]Zonas Pagas Vigentes'!$F$2:$F$1048576,0))</f>
        <v>Activa</v>
      </c>
      <c r="D165" s="10"/>
      <c r="E165" s="192">
        <f>VLOOKUP(B165,'[1]Zonas Pagas Vigentes'!$F:$CA,68,FALSE)</f>
        <v>42019</v>
      </c>
      <c r="F165" s="192"/>
    </row>
    <row r="166" spans="1:6" x14ac:dyDescent="0.2">
      <c r="A166" s="32" t="s">
        <v>647</v>
      </c>
      <c r="B166" s="6">
        <v>225</v>
      </c>
      <c r="C166" s="10" t="str">
        <f>INDEX('[1]Zonas Pagas Vigentes'!$B$2:$B$1048576,MATCH(B166,'[1]Zonas Pagas Vigentes'!$F$2:$F$1048576,0))</f>
        <v>Activa</v>
      </c>
      <c r="D166" s="10"/>
      <c r="E166" s="192">
        <f>VLOOKUP(B166,'[1]Zonas Pagas Vigentes'!$F:$CA,68,FALSE)</f>
        <v>42019</v>
      </c>
      <c r="F166" s="192"/>
    </row>
    <row r="167" spans="1:6" x14ac:dyDescent="0.2">
      <c r="A167" s="32" t="s">
        <v>647</v>
      </c>
      <c r="B167" s="6">
        <v>226</v>
      </c>
      <c r="C167" s="10" t="str">
        <f>INDEX('[1]Zonas Pagas Vigentes'!$B$2:$B$1048576,MATCH(B167,'[1]Zonas Pagas Vigentes'!$F$2:$F$1048576,0))</f>
        <v>Activa</v>
      </c>
      <c r="D167" s="10"/>
      <c r="E167" s="192">
        <f>VLOOKUP(B167,'[1]Zonas Pagas Vigentes'!$F:$CA,68,FALSE)</f>
        <v>42021</v>
      </c>
      <c r="F167" s="192"/>
    </row>
    <row r="168" spans="1:6" x14ac:dyDescent="0.2">
      <c r="A168" s="32" t="s">
        <v>647</v>
      </c>
      <c r="B168" s="6">
        <v>227</v>
      </c>
      <c r="C168" s="10" t="str">
        <f>INDEX('[1]Zonas Pagas Vigentes'!$B$2:$B$1048576,MATCH(B168,'[1]Zonas Pagas Vigentes'!$F$2:$F$1048576,0))</f>
        <v>Activa</v>
      </c>
      <c r="D168" s="10"/>
      <c r="E168" s="192">
        <f>VLOOKUP(B168,'[1]Zonas Pagas Vigentes'!$F:$CA,68,FALSE)</f>
        <v>42021</v>
      </c>
      <c r="F168" s="192"/>
    </row>
    <row r="169" spans="1:6" x14ac:dyDescent="0.2">
      <c r="A169" s="32" t="s">
        <v>647</v>
      </c>
      <c r="B169" s="6">
        <v>228</v>
      </c>
      <c r="C169" s="10" t="str">
        <f>INDEX('[1]Zonas Pagas Vigentes'!$B$2:$B$1048576,MATCH(B169,'[1]Zonas Pagas Vigentes'!$F$2:$F$1048576,0))</f>
        <v>Activa</v>
      </c>
      <c r="D169" s="10"/>
      <c r="E169" s="192">
        <f>VLOOKUP(B169,'[1]Zonas Pagas Vigentes'!$F:$CA,68,FALSE)</f>
        <v>42021</v>
      </c>
      <c r="F169" s="192"/>
    </row>
    <row r="170" spans="1:6" x14ac:dyDescent="0.2">
      <c r="A170" s="32" t="s">
        <v>647</v>
      </c>
      <c r="B170" s="6">
        <v>229</v>
      </c>
      <c r="C170" s="10" t="str">
        <f>INDEX('[1]Zonas Pagas Vigentes'!$B$2:$B$1048576,MATCH(B170,'[1]Zonas Pagas Vigentes'!$F$2:$F$1048576,0))</f>
        <v>Activa</v>
      </c>
      <c r="D170" s="10"/>
      <c r="E170" s="192">
        <f>VLOOKUP(B170,'[1]Zonas Pagas Vigentes'!$F:$CA,68,FALSE)</f>
        <v>42021</v>
      </c>
      <c r="F170" s="192"/>
    </row>
    <row r="171" spans="1:6" x14ac:dyDescent="0.2">
      <c r="A171" s="32" t="s">
        <v>121</v>
      </c>
      <c r="B171" s="6">
        <v>230</v>
      </c>
      <c r="C171" s="10" t="str">
        <f>INDEX('[1]Zonas Pagas Vigentes'!$B$2:$B$1048576,MATCH(B171,'[1]Zonas Pagas Vigentes'!$F$2:$F$1048576,0))</f>
        <v>Eliminada</v>
      </c>
      <c r="D171" s="10" t="s">
        <v>682</v>
      </c>
      <c r="E171" s="192">
        <f>VLOOKUP(B171,'[1]Zonas Pagas Vigentes'!$F:$CA,68,FALSE)</f>
        <v>41975</v>
      </c>
      <c r="F171" s="192">
        <v>41992</v>
      </c>
    </row>
    <row r="172" spans="1:6" x14ac:dyDescent="0.2">
      <c r="A172" s="32" t="s">
        <v>647</v>
      </c>
      <c r="B172" s="6">
        <v>231</v>
      </c>
      <c r="C172" s="10" t="str">
        <f>INDEX('[1]Zonas Pagas Vigentes'!$B$2:$B$1048576,MATCH(B172,'[1]Zonas Pagas Vigentes'!$F$2:$F$1048576,0))</f>
        <v>Activa</v>
      </c>
      <c r="D172" s="10"/>
      <c r="E172" s="192">
        <f>VLOOKUP(B172,'[1]Zonas Pagas Vigentes'!$F:$CA,68,FALSE)</f>
        <v>42021</v>
      </c>
      <c r="F172" s="192"/>
    </row>
    <row r="173" spans="1:6" x14ac:dyDescent="0.2">
      <c r="A173" s="32" t="s">
        <v>647</v>
      </c>
      <c r="B173" s="6">
        <v>232</v>
      </c>
      <c r="C173" s="10" t="str">
        <f>INDEX('[1]Zonas Pagas Vigentes'!$B$2:$B$1048576,MATCH(B173,'[1]Zonas Pagas Vigentes'!$F$2:$F$1048576,0))</f>
        <v>Activa</v>
      </c>
      <c r="D173" s="10"/>
      <c r="E173" s="192">
        <f>VLOOKUP(B173,'[1]Zonas Pagas Vigentes'!$F:$CA,68,FALSE)</f>
        <v>42021</v>
      </c>
      <c r="F173" s="192"/>
    </row>
    <row r="174" spans="1:6" x14ac:dyDescent="0.2">
      <c r="A174" s="32" t="s">
        <v>647</v>
      </c>
      <c r="B174" s="6">
        <v>233</v>
      </c>
      <c r="C174" s="10" t="str">
        <f>INDEX('[1]Zonas Pagas Vigentes'!$B$2:$B$1048576,MATCH(B174,'[1]Zonas Pagas Vigentes'!$F$2:$F$1048576,0))</f>
        <v>Activa</v>
      </c>
      <c r="D174" s="10"/>
      <c r="E174" s="192">
        <f>VLOOKUP(B174,'[1]Zonas Pagas Vigentes'!$F:$CA,68,FALSE)</f>
        <v>42021</v>
      </c>
      <c r="F174" s="192"/>
    </row>
    <row r="175" spans="1:6" x14ac:dyDescent="0.2">
      <c r="A175" s="32" t="s">
        <v>647</v>
      </c>
      <c r="B175" s="6">
        <v>234</v>
      </c>
      <c r="C175" s="10" t="str">
        <f>INDEX('[1]Zonas Pagas Vigentes'!$B$2:$B$1048576,MATCH(B175,'[1]Zonas Pagas Vigentes'!$F$2:$F$1048576,0))</f>
        <v>Activa</v>
      </c>
      <c r="D175" s="10"/>
      <c r="E175" s="192">
        <f>VLOOKUP(B175,'[1]Zonas Pagas Vigentes'!$F:$CA,68,FALSE)</f>
        <v>42021</v>
      </c>
      <c r="F175" s="192"/>
    </row>
    <row r="176" spans="1:6" x14ac:dyDescent="0.2">
      <c r="A176" s="32" t="s">
        <v>121</v>
      </c>
      <c r="B176" s="6">
        <v>235</v>
      </c>
      <c r="C176" s="10" t="str">
        <f>INDEX('[1]Zonas Pagas Vigentes'!$B$2:$B$1048576,MATCH(B176,'[1]Zonas Pagas Vigentes'!$F$2:$F$1048576,0))</f>
        <v>Eliminada</v>
      </c>
      <c r="D176" s="10" t="s">
        <v>682</v>
      </c>
      <c r="E176" s="192">
        <f>VLOOKUP(B176,'[1]Zonas Pagas Vigentes'!$F:$CA,68,FALSE)</f>
        <v>42020</v>
      </c>
      <c r="F176" s="192">
        <v>41982</v>
      </c>
    </row>
    <row r="177" spans="1:6" x14ac:dyDescent="0.2">
      <c r="A177" s="32" t="s">
        <v>647</v>
      </c>
      <c r="B177" s="6">
        <v>236</v>
      </c>
      <c r="C177" s="10" t="str">
        <f>INDEX('[1]Zonas Pagas Vigentes'!$B$2:$B$1048576,MATCH(B177,'[1]Zonas Pagas Vigentes'!$F$2:$F$1048576,0))</f>
        <v>Activa</v>
      </c>
      <c r="D177" s="10"/>
      <c r="E177" s="192">
        <f>VLOOKUP(B177,'[1]Zonas Pagas Vigentes'!$F:$CA,68,FALSE)</f>
        <v>42021</v>
      </c>
      <c r="F177" s="192"/>
    </row>
    <row r="178" spans="1:6" x14ac:dyDescent="0.2">
      <c r="A178" s="32" t="s">
        <v>647</v>
      </c>
      <c r="B178" s="6">
        <v>237</v>
      </c>
      <c r="C178" s="10" t="str">
        <f>INDEX('[1]Zonas Pagas Vigentes'!$B$2:$B$1048576,MATCH(B178,'[1]Zonas Pagas Vigentes'!$F$2:$F$1048576,0))</f>
        <v>Activa</v>
      </c>
      <c r="D178" s="10"/>
      <c r="E178" s="192">
        <f>VLOOKUP(B178,'[1]Zonas Pagas Vigentes'!$F:$CA,68,FALSE)</f>
        <v>42037</v>
      </c>
      <c r="F178" s="192"/>
    </row>
    <row r="179" spans="1:6" x14ac:dyDescent="0.2">
      <c r="A179" s="32" t="s">
        <v>647</v>
      </c>
      <c r="B179" s="6">
        <v>238</v>
      </c>
      <c r="C179" s="10" t="str">
        <f>INDEX('[1]Zonas Pagas Vigentes'!$B$2:$B$1048576,MATCH(B179,'[1]Zonas Pagas Vigentes'!$F$2:$F$1048576,0))</f>
        <v>Activa</v>
      </c>
      <c r="D179" s="10"/>
      <c r="E179" s="192">
        <f>VLOOKUP(B179,'[1]Zonas Pagas Vigentes'!$F:$CA,68,FALSE)</f>
        <v>42037</v>
      </c>
      <c r="F179" s="192"/>
    </row>
    <row r="180" spans="1:6" x14ac:dyDescent="0.2">
      <c r="A180" s="32" t="s">
        <v>647</v>
      </c>
      <c r="B180" s="6">
        <v>239</v>
      </c>
      <c r="C180" s="10" t="str">
        <f>INDEX('[1]Zonas Pagas Vigentes'!$B$2:$B$1048576,MATCH(B180,'[1]Zonas Pagas Vigentes'!$F$2:$F$1048576,0))</f>
        <v>Activa</v>
      </c>
      <c r="D180" s="10"/>
      <c r="E180" s="192">
        <f>VLOOKUP(B180,'[1]Zonas Pagas Vigentes'!$F:$CA,68,FALSE)</f>
        <v>42037</v>
      </c>
      <c r="F180" s="192"/>
    </row>
    <row r="181" spans="1:6" x14ac:dyDescent="0.2">
      <c r="A181" s="32" t="s">
        <v>647</v>
      </c>
      <c r="B181" s="6">
        <v>240</v>
      </c>
      <c r="C181" s="10" t="str">
        <f>INDEX('[1]Zonas Pagas Vigentes'!$B$2:$B$1048576,MATCH(B181,'[1]Zonas Pagas Vigentes'!$F$2:$F$1048576,0))</f>
        <v>Activa</v>
      </c>
      <c r="D181" s="10"/>
      <c r="E181" s="192">
        <f>VLOOKUP(B181,'[1]Zonas Pagas Vigentes'!$F:$CA,68,FALSE)</f>
        <v>42037</v>
      </c>
      <c r="F181" s="192"/>
    </row>
    <row r="182" spans="1:6" x14ac:dyDescent="0.2">
      <c r="A182" s="31" t="s">
        <v>648</v>
      </c>
      <c r="B182" s="6">
        <v>241</v>
      </c>
      <c r="C182" s="10" t="str">
        <f>INDEX('[1]Zonas Pagas Vigentes'!$B$2:$B$1048576,MATCH(B182,'[1]Zonas Pagas Vigentes'!$F$2:$F$1048576,0))</f>
        <v>Activa</v>
      </c>
      <c r="D182" s="10" t="s">
        <v>711</v>
      </c>
      <c r="E182" s="192">
        <f>VLOOKUP(B182,'[1]Zonas Pagas Vigentes'!$F:$CA,68,FALSE)</f>
        <v>42037</v>
      </c>
      <c r="F182" s="192"/>
    </row>
    <row r="183" spans="1:6" x14ac:dyDescent="0.2">
      <c r="A183" s="31" t="s">
        <v>648</v>
      </c>
      <c r="B183" s="6">
        <v>242</v>
      </c>
      <c r="C183" s="10" t="str">
        <f>INDEX('[1]Zonas Pagas Vigentes'!$B$2:$B$1048576,MATCH(B183,'[1]Zonas Pagas Vigentes'!$F$2:$F$1048576,0))</f>
        <v>Activa</v>
      </c>
      <c r="D183" s="10" t="s">
        <v>711</v>
      </c>
      <c r="E183" s="192">
        <f>VLOOKUP(B183,'[1]Zonas Pagas Vigentes'!$F:$CA,68,FALSE)</f>
        <v>42038</v>
      </c>
      <c r="F183" s="192"/>
    </row>
    <row r="184" spans="1:6" x14ac:dyDescent="0.2">
      <c r="A184" s="32" t="s">
        <v>647</v>
      </c>
      <c r="B184" s="6">
        <v>243</v>
      </c>
      <c r="C184" s="10" t="str">
        <f>INDEX('[1]Zonas Pagas Vigentes'!$B$2:$B$1048576,MATCH(B184,'[1]Zonas Pagas Vigentes'!$F$2:$F$1048576,0))</f>
        <v>Activa</v>
      </c>
      <c r="D184" s="10"/>
      <c r="E184" s="192">
        <f>VLOOKUP(B184,'[1]Zonas Pagas Vigentes'!$F:$CA,68,FALSE)</f>
        <v>42068</v>
      </c>
      <c r="F184" s="192"/>
    </row>
    <row r="185" spans="1:6" x14ac:dyDescent="0.2">
      <c r="A185" s="32" t="s">
        <v>121</v>
      </c>
      <c r="B185" s="6">
        <v>244</v>
      </c>
      <c r="C185" s="10" t="str">
        <f>INDEX('[1]Zonas Pagas Vigentes'!$B$2:$B$1048576,MATCH(B185,'[1]Zonas Pagas Vigentes'!$F$2:$F$1048576,0))</f>
        <v>Eliminada</v>
      </c>
      <c r="D185" s="10" t="s">
        <v>682</v>
      </c>
      <c r="E185" s="192">
        <f>VLOOKUP(B185,'[1]Zonas Pagas Vigentes'!$F:$CA,68,FALSE)</f>
        <v>42067</v>
      </c>
      <c r="F185" s="192">
        <v>41982</v>
      </c>
    </row>
    <row r="186" spans="1:6" x14ac:dyDescent="0.2">
      <c r="A186" s="32" t="s">
        <v>647</v>
      </c>
      <c r="B186" s="6">
        <v>245</v>
      </c>
      <c r="C186" s="10" t="str">
        <f>INDEX('[1]Zonas Pagas Vigentes'!$B$2:$B$1048576,MATCH(B186,'[1]Zonas Pagas Vigentes'!$F$2:$F$1048576,0))</f>
        <v>Activa</v>
      </c>
      <c r="D186" s="10" t="s">
        <v>691</v>
      </c>
      <c r="E186" s="192">
        <f>VLOOKUP(B186,'[1]Zonas Pagas Vigentes'!$F:$CA,68,FALSE)</f>
        <v>42069</v>
      </c>
      <c r="F186" s="192"/>
    </row>
    <row r="187" spans="1:6" x14ac:dyDescent="0.2">
      <c r="A187" s="32" t="s">
        <v>647</v>
      </c>
      <c r="B187" s="6">
        <v>246</v>
      </c>
      <c r="C187" s="10" t="str">
        <f>INDEX('[1]Zonas Pagas Vigentes'!$B$2:$B$1048576,MATCH(B187,'[1]Zonas Pagas Vigentes'!$F$2:$F$1048576,0))</f>
        <v>Activa</v>
      </c>
      <c r="D187" s="10" t="s">
        <v>972</v>
      </c>
      <c r="E187" s="192">
        <f>VLOOKUP(B187,'[1]Zonas Pagas Vigentes'!$F:$CA,68,FALSE)</f>
        <v>42067</v>
      </c>
      <c r="F187" s="192"/>
    </row>
    <row r="188" spans="1:6" x14ac:dyDescent="0.2">
      <c r="A188" s="32" t="s">
        <v>647</v>
      </c>
      <c r="B188" s="6">
        <v>247</v>
      </c>
      <c r="C188" s="10" t="str">
        <f>INDEX('[1]Zonas Pagas Vigentes'!$B$2:$B$1048576,MATCH(B188,'[1]Zonas Pagas Vigentes'!$F$2:$F$1048576,0))</f>
        <v>Activa</v>
      </c>
      <c r="D188" s="10" t="s">
        <v>972</v>
      </c>
      <c r="E188" s="192">
        <f>VLOOKUP(B188,'[1]Zonas Pagas Vigentes'!$F:$CA,68,FALSE)</f>
        <v>42067</v>
      </c>
      <c r="F188" s="192"/>
    </row>
    <row r="189" spans="1:6" x14ac:dyDescent="0.2">
      <c r="A189" s="32" t="s">
        <v>647</v>
      </c>
      <c r="B189" s="6">
        <v>248</v>
      </c>
      <c r="C189" s="10" t="str">
        <f>INDEX('[1]Zonas Pagas Vigentes'!$B$2:$B$1048576,MATCH(B189,'[1]Zonas Pagas Vigentes'!$F$2:$F$1048576,0))</f>
        <v>Activa</v>
      </c>
      <c r="D189" s="10" t="s">
        <v>972</v>
      </c>
      <c r="E189" s="192">
        <f>VLOOKUP(B189,'[1]Zonas Pagas Vigentes'!$F:$CA,68,FALSE)</f>
        <v>42067</v>
      </c>
      <c r="F189" s="192"/>
    </row>
    <row r="190" spans="1:6" x14ac:dyDescent="0.2">
      <c r="A190" s="32" t="s">
        <v>647</v>
      </c>
      <c r="B190" s="6">
        <v>249</v>
      </c>
      <c r="C190" s="10" t="str">
        <f>INDEX('[1]Zonas Pagas Vigentes'!$B$2:$B$1048576,MATCH(B190,'[1]Zonas Pagas Vigentes'!$F$2:$F$1048576,0))</f>
        <v>Activa</v>
      </c>
      <c r="D190" s="10" t="s">
        <v>691</v>
      </c>
      <c r="E190" s="192">
        <f>VLOOKUP(B190,'[1]Zonas Pagas Vigentes'!$F:$CA,68,FALSE)</f>
        <v>42076</v>
      </c>
      <c r="F190" s="192"/>
    </row>
    <row r="191" spans="1:6" x14ac:dyDescent="0.2">
      <c r="A191" s="32" t="s">
        <v>647</v>
      </c>
      <c r="B191" s="6">
        <v>250</v>
      </c>
      <c r="C191" s="10" t="str">
        <f>INDEX('[1]Zonas Pagas Vigentes'!$B$2:$B$1048576,MATCH(B191,'[1]Zonas Pagas Vigentes'!$F$2:$F$1048576,0))</f>
        <v>Activa</v>
      </c>
      <c r="D191" s="10" t="s">
        <v>691</v>
      </c>
      <c r="E191" s="192">
        <f>VLOOKUP(B191,'[1]Zonas Pagas Vigentes'!$F:$CA,68,FALSE)</f>
        <v>42076</v>
      </c>
      <c r="F191" s="192"/>
    </row>
    <row r="192" spans="1:6" x14ac:dyDescent="0.2">
      <c r="A192" s="32" t="s">
        <v>647</v>
      </c>
      <c r="B192" s="6">
        <v>251</v>
      </c>
      <c r="C192" s="10" t="str">
        <f>INDEX('[1]Zonas Pagas Vigentes'!$B$2:$B$1048576,MATCH(B192,'[1]Zonas Pagas Vigentes'!$F$2:$F$1048576,0))</f>
        <v>Activa</v>
      </c>
      <c r="D192" s="10" t="s">
        <v>691</v>
      </c>
      <c r="E192" s="192">
        <f>VLOOKUP(B192,'[1]Zonas Pagas Vigentes'!$F:$CA,68,FALSE)</f>
        <v>42076</v>
      </c>
      <c r="F192" s="192"/>
    </row>
    <row r="193" spans="1:6" x14ac:dyDescent="0.2">
      <c r="A193" s="32" t="s">
        <v>647</v>
      </c>
      <c r="B193" s="6">
        <v>252</v>
      </c>
      <c r="C193" s="10" t="str">
        <f>INDEX('[1]Zonas Pagas Vigentes'!$B$2:$B$1048576,MATCH(B193,'[1]Zonas Pagas Vigentes'!$F$2:$F$1048576,0))</f>
        <v>Activa</v>
      </c>
      <c r="D193" s="10"/>
      <c r="E193" s="192">
        <f>VLOOKUP(B193,'[1]Zonas Pagas Vigentes'!$F:$CA,68,FALSE)</f>
        <v>42164</v>
      </c>
      <c r="F193" s="192"/>
    </row>
    <row r="194" spans="1:6" x14ac:dyDescent="0.2">
      <c r="A194" s="32" t="s">
        <v>647</v>
      </c>
      <c r="B194" s="6">
        <v>253</v>
      </c>
      <c r="C194" s="10" t="str">
        <f>INDEX('[1]Zonas Pagas Vigentes'!$B$2:$B$1048576,MATCH(B194,'[1]Zonas Pagas Vigentes'!$F$2:$F$1048576,0))</f>
        <v>Activa</v>
      </c>
      <c r="D194" s="10"/>
      <c r="E194" s="192">
        <f>VLOOKUP(B194,'[1]Zonas Pagas Vigentes'!$F:$CA,68,FALSE)</f>
        <v>42216</v>
      </c>
      <c r="F194" s="192"/>
    </row>
    <row r="195" spans="1:6" x14ac:dyDescent="0.2">
      <c r="A195" s="10" t="s">
        <v>647</v>
      </c>
      <c r="B195" s="6">
        <v>255</v>
      </c>
      <c r="C195" s="10" t="str">
        <f>INDEX('[1]Zonas Pagas Vigentes'!$B$2:$B$1048576,MATCH(B195,'[1]Zonas Pagas Vigentes'!$F$2:$F$1048576,0))</f>
        <v>Activa</v>
      </c>
      <c r="D195" s="10" t="s">
        <v>969</v>
      </c>
      <c r="E195" s="192">
        <f>VLOOKUP(B195,'[1]Zonas Pagas Vigentes'!$F:$CA,68,FALSE)</f>
        <v>42877</v>
      </c>
      <c r="F195" s="192"/>
    </row>
    <row r="196" spans="1:6" x14ac:dyDescent="0.2">
      <c r="A196" s="10" t="s">
        <v>647</v>
      </c>
      <c r="B196" s="6">
        <v>256</v>
      </c>
      <c r="C196" s="10" t="str">
        <f>INDEX('[1]Zonas Pagas Vigentes'!$B$2:$B$1048576,MATCH(B196,'[1]Zonas Pagas Vigentes'!$F$2:$F$1048576,0))</f>
        <v>Activa</v>
      </c>
      <c r="D196" s="10" t="s">
        <v>969</v>
      </c>
      <c r="E196" s="192">
        <f>VLOOKUP(B196,'[1]Zonas Pagas Vigentes'!$F:$CA,68,FALSE)</f>
        <v>42877</v>
      </c>
      <c r="F196" s="192"/>
    </row>
    <row r="197" spans="1:6" x14ac:dyDescent="0.2">
      <c r="A197" s="32" t="s">
        <v>647</v>
      </c>
      <c r="B197" s="6">
        <v>257</v>
      </c>
      <c r="C197" s="10" t="str">
        <f>INDEX('[1]Zonas Pagas Vigentes'!$B$2:$B$1048576,MATCH(B197,'[1]Zonas Pagas Vigentes'!$F$2:$F$1048576,0))</f>
        <v>Activa</v>
      </c>
      <c r="D197" s="10"/>
      <c r="E197" s="192">
        <f>VLOOKUP(B197,'[1]Zonas Pagas Vigentes'!$F:$CA,68,FALSE)</f>
        <v>42312</v>
      </c>
      <c r="F197" s="192"/>
    </row>
    <row r="198" spans="1:6" x14ac:dyDescent="0.2">
      <c r="A198" s="10" t="s">
        <v>647</v>
      </c>
      <c r="B198" s="6">
        <v>258</v>
      </c>
      <c r="C198" s="10" t="str">
        <f>INDEX('[1]Zonas Pagas Vigentes'!$B$2:$B$1048576,MATCH(B198,'[1]Zonas Pagas Vigentes'!$F$2:$F$1048576,0))</f>
        <v>Eliminada</v>
      </c>
      <c r="D198" s="10" t="s">
        <v>971</v>
      </c>
      <c r="E198" s="192">
        <f>VLOOKUP(B198,'[1]Zonas Pagas Vigentes'!$F:$CA,68,FALSE)</f>
        <v>42312</v>
      </c>
      <c r="F198" s="192">
        <v>42921</v>
      </c>
    </row>
    <row r="199" spans="1:6" x14ac:dyDescent="0.2">
      <c r="A199" s="32" t="s">
        <v>647</v>
      </c>
      <c r="B199" s="6">
        <v>259</v>
      </c>
      <c r="C199" s="10" t="str">
        <f>INDEX('[1]Zonas Pagas Vigentes'!$B$2:$B$1048576,MATCH(B199,'[1]Zonas Pagas Vigentes'!$F$2:$F$1048576,0))</f>
        <v>Activa</v>
      </c>
      <c r="D199" s="10" t="s">
        <v>781</v>
      </c>
      <c r="E199" s="192">
        <f>VLOOKUP(B199,'[1]Zonas Pagas Vigentes'!$F:$CA,68,FALSE)</f>
        <v>42370</v>
      </c>
      <c r="F199" s="192"/>
    </row>
    <row r="200" spans="1:6" x14ac:dyDescent="0.2">
      <c r="A200" s="10" t="s">
        <v>647</v>
      </c>
      <c r="B200" s="6">
        <v>260</v>
      </c>
      <c r="C200" s="10" t="str">
        <f>INDEX('[1]Zonas Pagas Vigentes'!$B$2:$B$1048576,MATCH(B200,'[1]Zonas Pagas Vigentes'!$F$2:$F$1048576,0))</f>
        <v>Activa</v>
      </c>
      <c r="D200" s="10" t="s">
        <v>1883</v>
      </c>
      <c r="E200" s="192">
        <f>VLOOKUP(B200,'[1]Zonas Pagas Vigentes'!$F:$CA,68,FALSE)</f>
        <v>42370</v>
      </c>
      <c r="F200" s="192"/>
    </row>
    <row r="201" spans="1:6" x14ac:dyDescent="0.2">
      <c r="A201" s="32" t="s">
        <v>647</v>
      </c>
      <c r="B201" s="6">
        <v>261</v>
      </c>
      <c r="C201" s="10" t="str">
        <f>INDEX('[1]Zonas Pagas Vigentes'!$B$2:$B$1048576,MATCH(B201,'[1]Zonas Pagas Vigentes'!$F$2:$F$1048576,0))</f>
        <v>Activa</v>
      </c>
      <c r="D201" s="10" t="s">
        <v>781</v>
      </c>
      <c r="E201" s="192">
        <f>VLOOKUP(B201,'[1]Zonas Pagas Vigentes'!$F:$CA,68,FALSE)</f>
        <v>42370</v>
      </c>
      <c r="F201" s="192"/>
    </row>
    <row r="202" spans="1:6" x14ac:dyDescent="0.2">
      <c r="A202" s="32" t="s">
        <v>647</v>
      </c>
      <c r="B202" s="6">
        <v>262</v>
      </c>
      <c r="C202" s="10" t="str">
        <f>INDEX('[1]Zonas Pagas Vigentes'!$B$2:$B$1048576,MATCH(B202,'[1]Zonas Pagas Vigentes'!$F$2:$F$1048576,0))</f>
        <v>Activa</v>
      </c>
      <c r="D202" s="10"/>
      <c r="E202" s="192">
        <f>VLOOKUP(B202,'[1]Zonas Pagas Vigentes'!$F:$CA,68,FALSE)</f>
        <v>42489</v>
      </c>
      <c r="F202" s="192"/>
    </row>
    <row r="203" spans="1:6" x14ac:dyDescent="0.2">
      <c r="A203" s="32" t="s">
        <v>647</v>
      </c>
      <c r="B203" s="6">
        <v>263</v>
      </c>
      <c r="C203" s="10" t="str">
        <f>INDEX('[1]Zonas Pagas Vigentes'!$B$2:$B$1048576,MATCH(B203,'[1]Zonas Pagas Vigentes'!$F$2:$F$1048576,0))</f>
        <v>Activa</v>
      </c>
      <c r="D203" s="10"/>
      <c r="E203" s="192">
        <f>VLOOKUP(B203,'[1]Zonas Pagas Vigentes'!$F:$CA,68,FALSE)</f>
        <v>42515</v>
      </c>
      <c r="F203" s="192"/>
    </row>
    <row r="204" spans="1:6" x14ac:dyDescent="0.2">
      <c r="A204" s="32" t="s">
        <v>647</v>
      </c>
      <c r="B204" s="6">
        <v>264</v>
      </c>
      <c r="C204" s="10" t="str">
        <f>INDEX('[1]Zonas Pagas Vigentes'!$B$2:$B$1048576,MATCH(B204,'[1]Zonas Pagas Vigentes'!$F$2:$F$1048576,0))</f>
        <v>Activa</v>
      </c>
      <c r="D204" s="10"/>
      <c r="E204" s="192">
        <f>VLOOKUP(B204,'[1]Zonas Pagas Vigentes'!$F:$CA,68,FALSE)</f>
        <v>42522</v>
      </c>
      <c r="F204" s="192"/>
    </row>
    <row r="205" spans="1:6" x14ac:dyDescent="0.2">
      <c r="A205" s="32" t="s">
        <v>648</v>
      </c>
      <c r="B205" s="6">
        <v>265</v>
      </c>
      <c r="C205" s="10" t="str">
        <f>INDEX('[1]Zonas Pagas Vigentes'!$B$2:$B$1048576,MATCH(B205,'[1]Zonas Pagas Vigentes'!$F$2:$F$1048576,0))</f>
        <v>Activa</v>
      </c>
      <c r="D205" s="10"/>
      <c r="E205" s="192">
        <f>VLOOKUP(B205,'[1]Zonas Pagas Vigentes'!$F:$CA,68,FALSE)</f>
        <v>42522</v>
      </c>
      <c r="F205" s="192"/>
    </row>
    <row r="206" spans="1:6" x14ac:dyDescent="0.2">
      <c r="A206" s="32" t="s">
        <v>648</v>
      </c>
      <c r="B206" s="6">
        <v>266</v>
      </c>
      <c r="C206" s="10" t="str">
        <f>INDEX('[1]Zonas Pagas Vigentes'!$B$2:$B$1048576,MATCH(B206,'[1]Zonas Pagas Vigentes'!$F$2:$F$1048576,0))</f>
        <v>Activa</v>
      </c>
      <c r="D206" s="10"/>
      <c r="E206" s="192">
        <f>VLOOKUP(B206,'[1]Zonas Pagas Vigentes'!$F:$CA,68,FALSE)</f>
        <v>42522</v>
      </c>
      <c r="F206" s="192"/>
    </row>
    <row r="207" spans="1:6" x14ac:dyDescent="0.2">
      <c r="A207" s="32" t="s">
        <v>648</v>
      </c>
      <c r="B207" s="6">
        <v>267</v>
      </c>
      <c r="C207" s="10" t="str">
        <f>INDEX('[1]Zonas Pagas Vigentes'!$B$2:$B$1048576,MATCH(B207,'[1]Zonas Pagas Vigentes'!$F$2:$F$1048576,0))</f>
        <v>Activa</v>
      </c>
      <c r="D207" s="10"/>
      <c r="E207" s="192">
        <f>VLOOKUP(B207,'[1]Zonas Pagas Vigentes'!$F:$CA,68,FALSE)</f>
        <v>42522</v>
      </c>
      <c r="F207" s="192"/>
    </row>
    <row r="208" spans="1:6" x14ac:dyDescent="0.2">
      <c r="A208" s="32" t="s">
        <v>648</v>
      </c>
      <c r="B208" s="6">
        <v>268</v>
      </c>
      <c r="C208" s="10" t="str">
        <f>INDEX('[1]Zonas Pagas Vigentes'!$B$2:$B$1048576,MATCH(B208,'[1]Zonas Pagas Vigentes'!$F$2:$F$1048576,0))</f>
        <v>Activa</v>
      </c>
      <c r="D208" s="10" t="s">
        <v>1016</v>
      </c>
      <c r="E208" s="192">
        <f>VLOOKUP(B208,'[1]Zonas Pagas Vigentes'!$F:$CA,68,FALSE)</f>
        <v>42522</v>
      </c>
      <c r="F208" s="192"/>
    </row>
    <row r="209" spans="1:6" x14ac:dyDescent="0.2">
      <c r="A209" s="32" t="s">
        <v>648</v>
      </c>
      <c r="B209" s="6">
        <v>269</v>
      </c>
      <c r="C209" s="10" t="str">
        <f>INDEX('[1]Zonas Pagas Vigentes'!$B$2:$B$1048576,MATCH(B209,'[1]Zonas Pagas Vigentes'!$F$2:$F$1048576,0))</f>
        <v>Activa</v>
      </c>
      <c r="D209" s="10"/>
      <c r="E209" s="192">
        <f>VLOOKUP(B209,'[1]Zonas Pagas Vigentes'!$F:$CA,68,FALSE)</f>
        <v>42522</v>
      </c>
      <c r="F209" s="192"/>
    </row>
    <row r="210" spans="1:6" x14ac:dyDescent="0.2">
      <c r="A210" s="32" t="s">
        <v>648</v>
      </c>
      <c r="B210" s="6">
        <v>270</v>
      </c>
      <c r="C210" s="10" t="str">
        <f>INDEX('[1]Zonas Pagas Vigentes'!$B$2:$B$1048576,MATCH(B210,'[1]Zonas Pagas Vigentes'!$F$2:$F$1048576,0))</f>
        <v>Activa</v>
      </c>
      <c r="D210" s="10"/>
      <c r="E210" s="192">
        <f>VLOOKUP(B210,'[1]Zonas Pagas Vigentes'!$F:$CA,68,FALSE)</f>
        <v>42522</v>
      </c>
      <c r="F210" s="192"/>
    </row>
    <row r="211" spans="1:6" x14ac:dyDescent="0.2">
      <c r="A211" s="32" t="s">
        <v>648</v>
      </c>
      <c r="B211" s="6">
        <v>271</v>
      </c>
      <c r="C211" s="10" t="str">
        <f>INDEX('[1]Zonas Pagas Vigentes'!$B$2:$B$1048576,MATCH(B211,'[1]Zonas Pagas Vigentes'!$F$2:$F$1048576,0))</f>
        <v>Activa</v>
      </c>
      <c r="D211" s="10" t="s">
        <v>782</v>
      </c>
      <c r="E211" s="192">
        <f>VLOOKUP(B211,'[1]Zonas Pagas Vigentes'!$F:$CA,68,FALSE)</f>
        <v>42548</v>
      </c>
      <c r="F211" s="192"/>
    </row>
    <row r="212" spans="1:6" x14ac:dyDescent="0.2">
      <c r="A212" s="32" t="s">
        <v>648</v>
      </c>
      <c r="B212" s="6">
        <v>272</v>
      </c>
      <c r="C212" s="10" t="str">
        <f>INDEX('[1]Zonas Pagas Vigentes'!$B$2:$B$1048576,MATCH(B212,'[1]Zonas Pagas Vigentes'!$F$2:$F$1048576,0))</f>
        <v>Activa</v>
      </c>
      <c r="D212" s="10" t="s">
        <v>721</v>
      </c>
      <c r="E212" s="192">
        <f>VLOOKUP(B212,'[1]Zonas Pagas Vigentes'!$F:$CA,68,FALSE)</f>
        <v>42548</v>
      </c>
      <c r="F212" s="192"/>
    </row>
    <row r="213" spans="1:6" x14ac:dyDescent="0.2">
      <c r="A213" s="32" t="s">
        <v>648</v>
      </c>
      <c r="B213" s="6">
        <v>273</v>
      </c>
      <c r="C213" s="10" t="str">
        <f>INDEX('[1]Zonas Pagas Vigentes'!$B$2:$B$1048576,MATCH(B213,'[1]Zonas Pagas Vigentes'!$F$2:$F$1048576,0))</f>
        <v>Activa</v>
      </c>
      <c r="D213" s="10" t="s">
        <v>782</v>
      </c>
      <c r="E213" s="192">
        <f>VLOOKUP(B213,'[1]Zonas Pagas Vigentes'!$F:$CA,68,FALSE)</f>
        <v>42548</v>
      </c>
      <c r="F213" s="192"/>
    </row>
    <row r="214" spans="1:6" x14ac:dyDescent="0.2">
      <c r="A214" s="32" t="s">
        <v>648</v>
      </c>
      <c r="B214" s="6">
        <v>274</v>
      </c>
      <c r="C214" s="10" t="str">
        <f>INDEX('[1]Zonas Pagas Vigentes'!$B$2:$B$1048576,MATCH(B214,'[1]Zonas Pagas Vigentes'!$F$2:$F$1048576,0))</f>
        <v>Activa</v>
      </c>
      <c r="D214" s="10" t="s">
        <v>777</v>
      </c>
      <c r="E214" s="192">
        <f>VLOOKUP(B214,'[1]Zonas Pagas Vigentes'!$F:$CA,68,FALSE)</f>
        <v>42548</v>
      </c>
      <c r="F214" s="192"/>
    </row>
    <row r="215" spans="1:6" x14ac:dyDescent="0.2">
      <c r="A215" s="32" t="s">
        <v>648</v>
      </c>
      <c r="B215" s="6">
        <v>275</v>
      </c>
      <c r="C215" s="10" t="str">
        <f>INDEX('[1]Zonas Pagas Vigentes'!$B$2:$B$1048576,MATCH(B215,'[1]Zonas Pagas Vigentes'!$F$2:$F$1048576,0))</f>
        <v>Activa</v>
      </c>
      <c r="D215" s="10" t="s">
        <v>721</v>
      </c>
      <c r="E215" s="192">
        <f>VLOOKUP(B215,'[1]Zonas Pagas Vigentes'!$F:$CA,68,FALSE)</f>
        <v>42548</v>
      </c>
      <c r="F215" s="192"/>
    </row>
    <row r="216" spans="1:6" x14ac:dyDescent="0.2">
      <c r="A216" s="32" t="s">
        <v>648</v>
      </c>
      <c r="B216" s="6">
        <v>276</v>
      </c>
      <c r="C216" s="10" t="str">
        <f>INDEX('[1]Zonas Pagas Vigentes'!$B$2:$B$1048576,MATCH(B216,'[1]Zonas Pagas Vigentes'!$F$2:$F$1048576,0))</f>
        <v>Activa</v>
      </c>
      <c r="D216" s="10" t="s">
        <v>722</v>
      </c>
      <c r="E216" s="192">
        <f>VLOOKUP(B216,'[1]Zonas Pagas Vigentes'!$F:$CA,68,FALSE)</f>
        <v>42559</v>
      </c>
      <c r="F216" s="192"/>
    </row>
    <row r="217" spans="1:6" x14ac:dyDescent="0.2">
      <c r="A217" s="32" t="s">
        <v>648</v>
      </c>
      <c r="B217" s="6">
        <v>277</v>
      </c>
      <c r="C217" s="10" t="str">
        <f>INDEX('[1]Zonas Pagas Vigentes'!$B$2:$B$1048576,MATCH(B217,'[1]Zonas Pagas Vigentes'!$F$2:$F$1048576,0))</f>
        <v>Activa</v>
      </c>
      <c r="D217" s="10" t="s">
        <v>723</v>
      </c>
      <c r="E217" s="192">
        <f>VLOOKUP(B217,'[1]Zonas Pagas Vigentes'!$F:$CA,68,FALSE)</f>
        <v>42559</v>
      </c>
      <c r="F217" s="192"/>
    </row>
    <row r="218" spans="1:6" x14ac:dyDescent="0.2">
      <c r="A218" s="32" t="s">
        <v>648</v>
      </c>
      <c r="B218" s="6">
        <v>278</v>
      </c>
      <c r="C218" s="10" t="str">
        <f>INDEX('[1]Zonas Pagas Vigentes'!$B$2:$B$1048576,MATCH(B218,'[1]Zonas Pagas Vigentes'!$F$2:$F$1048576,0))</f>
        <v>Activa</v>
      </c>
      <c r="D218" s="10" t="s">
        <v>724</v>
      </c>
      <c r="E218" s="192">
        <f>VLOOKUP(B218,'[1]Zonas Pagas Vigentes'!$F:$CA,68,FALSE)</f>
        <v>42559</v>
      </c>
      <c r="F218" s="192"/>
    </row>
    <row r="219" spans="1:6" x14ac:dyDescent="0.2">
      <c r="A219" s="32" t="s">
        <v>648</v>
      </c>
      <c r="B219" s="6">
        <v>279</v>
      </c>
      <c r="C219" s="10" t="str">
        <f>INDEX('[1]Zonas Pagas Vigentes'!$B$2:$B$1048576,MATCH(B219,'[1]Zonas Pagas Vigentes'!$F$2:$F$1048576,0))</f>
        <v>Activa</v>
      </c>
      <c r="D219" s="10" t="s">
        <v>725</v>
      </c>
      <c r="E219" s="192">
        <f>VLOOKUP(B219,'[1]Zonas Pagas Vigentes'!$F:$CA,68,FALSE)</f>
        <v>42559</v>
      </c>
      <c r="F219" s="192"/>
    </row>
    <row r="220" spans="1:6" x14ac:dyDescent="0.2">
      <c r="A220" s="32" t="s">
        <v>648</v>
      </c>
      <c r="B220" s="6">
        <v>280</v>
      </c>
      <c r="C220" s="10" t="str">
        <f>INDEX('[1]Zonas Pagas Vigentes'!$B$2:$B$1048576,MATCH(B220,'[1]Zonas Pagas Vigentes'!$F$2:$F$1048576,0))</f>
        <v>Activa</v>
      </c>
      <c r="D220" s="10" t="s">
        <v>726</v>
      </c>
      <c r="E220" s="192">
        <f>VLOOKUP(B220,'[1]Zonas Pagas Vigentes'!$F:$CA,68,FALSE)</f>
        <v>42559</v>
      </c>
      <c r="F220" s="192"/>
    </row>
    <row r="221" spans="1:6" x14ac:dyDescent="0.2">
      <c r="A221" s="32" t="s">
        <v>648</v>
      </c>
      <c r="B221" s="6">
        <v>281</v>
      </c>
      <c r="C221" s="10" t="str">
        <f>INDEX('[1]Zonas Pagas Vigentes'!$B$2:$B$1048576,MATCH(B221,'[1]Zonas Pagas Vigentes'!$F$2:$F$1048576,0))</f>
        <v>Activa</v>
      </c>
      <c r="D221" s="10" t="s">
        <v>727</v>
      </c>
      <c r="E221" s="192">
        <f>VLOOKUP(B221,'[1]Zonas Pagas Vigentes'!$F:$CA,68,FALSE)</f>
        <v>42559</v>
      </c>
      <c r="F221" s="192"/>
    </row>
    <row r="222" spans="1:6" x14ac:dyDescent="0.2">
      <c r="A222" s="32" t="s">
        <v>648</v>
      </c>
      <c r="B222" s="6">
        <v>282</v>
      </c>
      <c r="C222" s="10" t="str">
        <f>INDEX('[1]Zonas Pagas Vigentes'!$B$2:$B$1048576,MATCH(B222,'[1]Zonas Pagas Vigentes'!$F$2:$F$1048576,0))</f>
        <v>Activa</v>
      </c>
      <c r="D222" s="10" t="s">
        <v>732</v>
      </c>
      <c r="E222" s="192">
        <f>VLOOKUP(B222,'[1]Zonas Pagas Vigentes'!$F:$CA,68,FALSE)</f>
        <v>42611</v>
      </c>
      <c r="F222" s="192"/>
    </row>
    <row r="223" spans="1:6" x14ac:dyDescent="0.2">
      <c r="A223" s="32" t="s">
        <v>648</v>
      </c>
      <c r="B223" s="6">
        <v>283</v>
      </c>
      <c r="C223" s="10" t="str">
        <f>INDEX('[1]Zonas Pagas Vigentes'!$B$2:$B$1048576,MATCH(B223,'[1]Zonas Pagas Vigentes'!$F$2:$F$1048576,0))</f>
        <v>Activa</v>
      </c>
      <c r="D223" s="10" t="s">
        <v>732</v>
      </c>
      <c r="E223" s="192">
        <f>VLOOKUP(B223,'[1]Zonas Pagas Vigentes'!$F:$CA,68,FALSE)</f>
        <v>42611</v>
      </c>
      <c r="F223" s="192"/>
    </row>
    <row r="224" spans="1:6" x14ac:dyDescent="0.2">
      <c r="A224" s="32" t="s">
        <v>648</v>
      </c>
      <c r="B224" s="6">
        <v>284</v>
      </c>
      <c r="C224" s="10" t="str">
        <f>INDEX('[1]Zonas Pagas Vigentes'!$B$2:$B$1048576,MATCH(B224,'[1]Zonas Pagas Vigentes'!$F$2:$F$1048576,0))</f>
        <v>Activa</v>
      </c>
      <c r="D224" s="10" t="s">
        <v>743</v>
      </c>
      <c r="E224" s="192">
        <f>VLOOKUP(B224,'[1]Zonas Pagas Vigentes'!$F:$CA,68,FALSE)</f>
        <v>42643</v>
      </c>
      <c r="F224" s="192"/>
    </row>
    <row r="225" spans="1:6" x14ac:dyDescent="0.2">
      <c r="A225" s="32" t="s">
        <v>648</v>
      </c>
      <c r="B225" s="6">
        <v>285</v>
      </c>
      <c r="C225" s="10" t="str">
        <f>INDEX('[1]Zonas Pagas Vigentes'!$B$2:$B$1048576,MATCH(B225,'[1]Zonas Pagas Vigentes'!$F$2:$F$1048576,0))</f>
        <v>Activa</v>
      </c>
      <c r="D225" s="10" t="s">
        <v>743</v>
      </c>
      <c r="E225" s="192">
        <f>VLOOKUP(B225,'[1]Zonas Pagas Vigentes'!$F:$CA,68,FALSE)</f>
        <v>42643</v>
      </c>
      <c r="F225" s="192"/>
    </row>
    <row r="226" spans="1:6" x14ac:dyDescent="0.2">
      <c r="A226" s="32" t="s">
        <v>648</v>
      </c>
      <c r="B226" s="6">
        <v>286</v>
      </c>
      <c r="C226" s="10" t="str">
        <f>INDEX('[1]Zonas Pagas Vigentes'!$B$2:$B$1048576,MATCH(B226,'[1]Zonas Pagas Vigentes'!$F$2:$F$1048576,0))</f>
        <v>Activa</v>
      </c>
      <c r="D226" s="10" t="s">
        <v>746</v>
      </c>
      <c r="E226" s="192">
        <f>VLOOKUP(B226,'[1]Zonas Pagas Vigentes'!$F:$CA,68,FALSE)</f>
        <v>42660</v>
      </c>
      <c r="F226" s="192"/>
    </row>
    <row r="227" spans="1:6" x14ac:dyDescent="0.2">
      <c r="A227" s="32" t="s">
        <v>648</v>
      </c>
      <c r="B227" s="6">
        <v>287</v>
      </c>
      <c r="C227" s="10" t="str">
        <f>INDEX('[1]Zonas Pagas Vigentes'!$B$2:$B$1048576,MATCH(B227,'[1]Zonas Pagas Vigentes'!$F$2:$F$1048576,0))</f>
        <v>Activa</v>
      </c>
      <c r="D227" s="10" t="s">
        <v>872</v>
      </c>
      <c r="E227" s="192">
        <f>VLOOKUP(B227,'[1]Zonas Pagas Vigentes'!$F:$CA,68,FALSE)</f>
        <v>42709</v>
      </c>
      <c r="F227" s="192"/>
    </row>
    <row r="228" spans="1:6" x14ac:dyDescent="0.2">
      <c r="A228" s="32" t="s">
        <v>648</v>
      </c>
      <c r="B228" s="6">
        <v>288</v>
      </c>
      <c r="C228" s="10" t="str">
        <f>INDEX('[1]Zonas Pagas Vigentes'!$B$2:$B$1048576,MATCH(B228,'[1]Zonas Pagas Vigentes'!$F$2:$F$1048576,0))</f>
        <v>Activa</v>
      </c>
      <c r="D228" s="10" t="s">
        <v>751</v>
      </c>
      <c r="E228" s="192">
        <f>VLOOKUP(B228,'[1]Zonas Pagas Vigentes'!$F:$CA,68,FALSE)</f>
        <v>42662</v>
      </c>
      <c r="F228" s="192"/>
    </row>
    <row r="229" spans="1:6" x14ac:dyDescent="0.2">
      <c r="A229" s="10" t="s">
        <v>648</v>
      </c>
      <c r="B229" s="6">
        <v>289</v>
      </c>
      <c r="C229" s="10" t="str">
        <f>INDEX('[1]Zonas Pagas Vigentes'!$B$2:$B$1048576,MATCH(B229,'[1]Zonas Pagas Vigentes'!$F$2:$F$1048576,0))</f>
        <v>Activa</v>
      </c>
      <c r="D229" s="10" t="s">
        <v>1230</v>
      </c>
      <c r="E229" s="192">
        <f>VLOOKUP(B229,'[1]Zonas Pagas Vigentes'!$F:$CA,68,FALSE)</f>
        <v>42667</v>
      </c>
      <c r="F229" s="192"/>
    </row>
    <row r="230" spans="1:6" x14ac:dyDescent="0.2">
      <c r="A230" s="32" t="s">
        <v>648</v>
      </c>
      <c r="B230" s="6">
        <v>290</v>
      </c>
      <c r="C230" s="10" t="str">
        <f>INDEX('[1]Zonas Pagas Vigentes'!$B$2:$B$1048576,MATCH(B230,'[1]Zonas Pagas Vigentes'!$F$2:$F$1048576,0))</f>
        <v>Activa</v>
      </c>
      <c r="D230" s="10" t="s">
        <v>758</v>
      </c>
      <c r="E230" s="192">
        <f>VLOOKUP(B230,'[1]Zonas Pagas Vigentes'!$F:$CA,68,FALSE)</f>
        <v>42667</v>
      </c>
      <c r="F230" s="192"/>
    </row>
    <row r="231" spans="1:6" x14ac:dyDescent="0.2">
      <c r="A231" s="32" t="s">
        <v>648</v>
      </c>
      <c r="B231" s="6">
        <v>291</v>
      </c>
      <c r="C231" s="10" t="str">
        <f>INDEX('[1]Zonas Pagas Vigentes'!$B$2:$B$1048576,MATCH(B231,'[1]Zonas Pagas Vigentes'!$F$2:$F$1048576,0))</f>
        <v>Activa</v>
      </c>
      <c r="D231" s="10" t="s">
        <v>795</v>
      </c>
      <c r="E231" s="192">
        <f>VLOOKUP(B231,'[1]Zonas Pagas Vigentes'!$F:$CA,68,FALSE)</f>
        <v>42688</v>
      </c>
      <c r="F231" s="192"/>
    </row>
    <row r="232" spans="1:6" x14ac:dyDescent="0.2">
      <c r="A232" s="32" t="s">
        <v>648</v>
      </c>
      <c r="B232" s="6">
        <v>292</v>
      </c>
      <c r="C232" s="10" t="str">
        <f>INDEX('[1]Zonas Pagas Vigentes'!$B$2:$B$1048576,MATCH(B232,'[1]Zonas Pagas Vigentes'!$F$2:$F$1048576,0))</f>
        <v>Activa</v>
      </c>
      <c r="D232" s="10" t="s">
        <v>771</v>
      </c>
      <c r="E232" s="192">
        <f>VLOOKUP(B232,'[1]Zonas Pagas Vigentes'!$F:$CA,68,FALSE)</f>
        <v>42698</v>
      </c>
      <c r="F232" s="192"/>
    </row>
    <row r="233" spans="1:6" x14ac:dyDescent="0.2">
      <c r="A233" s="32" t="s">
        <v>648</v>
      </c>
      <c r="B233" s="6">
        <v>293</v>
      </c>
      <c r="C233" s="10" t="str">
        <f>INDEX('[1]Zonas Pagas Vigentes'!$B$2:$B$1048576,MATCH(B233,'[1]Zonas Pagas Vigentes'!$F$2:$F$1048576,0))</f>
        <v>Activa</v>
      </c>
      <c r="D233" s="10" t="s">
        <v>771</v>
      </c>
      <c r="E233" s="192">
        <f>VLOOKUP(B233,'[1]Zonas Pagas Vigentes'!$F:$CA,68,FALSE)</f>
        <v>42698</v>
      </c>
      <c r="F233" s="192"/>
    </row>
    <row r="234" spans="1:6" x14ac:dyDescent="0.2">
      <c r="A234" s="32" t="s">
        <v>648</v>
      </c>
      <c r="B234" s="6">
        <v>294</v>
      </c>
      <c r="C234" s="10" t="str">
        <f>INDEX('[1]Zonas Pagas Vigentes'!$B$2:$B$1048576,MATCH(B234,'[1]Zonas Pagas Vigentes'!$F$2:$F$1048576,0))</f>
        <v>Activa</v>
      </c>
      <c r="D234" s="10" t="s">
        <v>776</v>
      </c>
      <c r="E234" s="192">
        <f>VLOOKUP(B234,'[1]Zonas Pagas Vigentes'!$F:$CA,68,FALSE)</f>
        <v>42697</v>
      </c>
      <c r="F234" s="192"/>
    </row>
    <row r="235" spans="1:6" x14ac:dyDescent="0.2">
      <c r="A235" s="32" t="s">
        <v>648</v>
      </c>
      <c r="B235" s="6">
        <v>295</v>
      </c>
      <c r="C235" s="10" t="str">
        <f>INDEX('[1]Zonas Pagas Vigentes'!$B$2:$B$1048576,MATCH(B235,'[1]Zonas Pagas Vigentes'!$F$2:$F$1048576,0))</f>
        <v>Activa</v>
      </c>
      <c r="D235" s="10" t="s">
        <v>776</v>
      </c>
      <c r="E235" s="192">
        <f>VLOOKUP(B235,'[1]Zonas Pagas Vigentes'!$F:$CA,68,FALSE)</f>
        <v>42697</v>
      </c>
      <c r="F235" s="192"/>
    </row>
    <row r="236" spans="1:6" x14ac:dyDescent="0.2">
      <c r="A236" s="32" t="s">
        <v>648</v>
      </c>
      <c r="B236" s="6">
        <v>296</v>
      </c>
      <c r="C236" s="10" t="str">
        <f>INDEX('[1]Zonas Pagas Vigentes'!$B$2:$B$1048576,MATCH(B236,'[1]Zonas Pagas Vigentes'!$F$2:$F$1048576,0))</f>
        <v>Activa</v>
      </c>
      <c r="D236" s="10" t="s">
        <v>776</v>
      </c>
      <c r="E236" s="192">
        <f>VLOOKUP(B236,'[1]Zonas Pagas Vigentes'!$F:$CA,68,FALSE)</f>
        <v>42697</v>
      </c>
      <c r="F236" s="192"/>
    </row>
    <row r="237" spans="1:6" x14ac:dyDescent="0.2">
      <c r="A237" s="32" t="s">
        <v>648</v>
      </c>
      <c r="B237" s="6">
        <v>297</v>
      </c>
      <c r="C237" s="10" t="str">
        <f>INDEX('[1]Zonas Pagas Vigentes'!$B$2:$B$1048576,MATCH(B237,'[1]Zonas Pagas Vigentes'!$F$2:$F$1048576,0))</f>
        <v>Activa</v>
      </c>
      <c r="D237" s="10" t="s">
        <v>785</v>
      </c>
      <c r="E237" s="192">
        <f>VLOOKUP(B237,'[1]Zonas Pagas Vigentes'!$F:$CA,68,FALSE)</f>
        <v>42711</v>
      </c>
      <c r="F237" s="192"/>
    </row>
    <row r="238" spans="1:6" x14ac:dyDescent="0.2">
      <c r="A238" s="32" t="s">
        <v>648</v>
      </c>
      <c r="B238" s="6">
        <v>298</v>
      </c>
      <c r="C238" s="10" t="str">
        <f>INDEX('[1]Zonas Pagas Vigentes'!$B$2:$B$1048576,MATCH(B238,'[1]Zonas Pagas Vigentes'!$F$2:$F$1048576,0))</f>
        <v>Activa</v>
      </c>
      <c r="D238" s="10" t="s">
        <v>794</v>
      </c>
      <c r="E238" s="192">
        <f>VLOOKUP(B238,'[1]Zonas Pagas Vigentes'!$F:$CA,68,FALSE)</f>
        <v>42710</v>
      </c>
      <c r="F238" s="192"/>
    </row>
    <row r="239" spans="1:6" x14ac:dyDescent="0.2">
      <c r="A239" s="32" t="s">
        <v>648</v>
      </c>
      <c r="B239" s="6">
        <v>299</v>
      </c>
      <c r="C239" s="10" t="str">
        <f>INDEX('[1]Zonas Pagas Vigentes'!$B$2:$B$1048576,MATCH(B239,'[1]Zonas Pagas Vigentes'!$F$2:$F$1048576,0))</f>
        <v>Activa</v>
      </c>
      <c r="D239" s="10" t="s">
        <v>792</v>
      </c>
      <c r="E239" s="192">
        <f>VLOOKUP(B239,'[1]Zonas Pagas Vigentes'!$F:$CA,68,FALSE)</f>
        <v>42713</v>
      </c>
      <c r="F239" s="192"/>
    </row>
    <row r="240" spans="1:6" x14ac:dyDescent="0.2">
      <c r="A240" s="32" t="s">
        <v>648</v>
      </c>
      <c r="B240" s="6">
        <v>300</v>
      </c>
      <c r="C240" s="10" t="str">
        <f>INDEX('[1]Zonas Pagas Vigentes'!$B$2:$B$1048576,MATCH(B240,'[1]Zonas Pagas Vigentes'!$F$2:$F$1048576,0))</f>
        <v>Activa</v>
      </c>
      <c r="D240" s="10" t="s">
        <v>1884</v>
      </c>
      <c r="E240" s="192">
        <f>VLOOKUP(B240,'[1]Zonas Pagas Vigentes'!$F:$CA,68,FALSE)</f>
        <v>42765</v>
      </c>
      <c r="F240" s="192"/>
    </row>
    <row r="241" spans="1:6" x14ac:dyDescent="0.2">
      <c r="A241" s="10" t="s">
        <v>648</v>
      </c>
      <c r="B241" s="6">
        <v>301</v>
      </c>
      <c r="C241" s="10" t="str">
        <f>INDEX('[1]Zonas Pagas Vigentes'!$B$2:$B$1048576,MATCH(B241,'[1]Zonas Pagas Vigentes'!$F$2:$F$1048576,0))</f>
        <v>Eliminada</v>
      </c>
      <c r="D241" s="10" t="s">
        <v>831</v>
      </c>
      <c r="E241" s="192">
        <f>VLOOKUP(B241,'[1]Zonas Pagas Vigentes'!$F:$CA,68,FALSE)</f>
        <v>42752</v>
      </c>
      <c r="F241" s="192">
        <v>42790</v>
      </c>
    </row>
    <row r="242" spans="1:6" x14ac:dyDescent="0.2">
      <c r="A242" s="10" t="s">
        <v>648</v>
      </c>
      <c r="B242" s="6">
        <v>302</v>
      </c>
      <c r="C242" s="10" t="str">
        <f>INDEX('[1]Zonas Pagas Vigentes'!$B$2:$B$1048576,MATCH(B242,'[1]Zonas Pagas Vigentes'!$F$2:$F$1048576,0))</f>
        <v>Eliminada</v>
      </c>
      <c r="D242" s="10" t="s">
        <v>831</v>
      </c>
      <c r="E242" s="192">
        <f>VLOOKUP(B242,'[1]Zonas Pagas Vigentes'!$F:$CA,68,FALSE)</f>
        <v>42752</v>
      </c>
      <c r="F242" s="192">
        <v>42790</v>
      </c>
    </row>
    <row r="243" spans="1:6" x14ac:dyDescent="0.2">
      <c r="A243" s="32" t="s">
        <v>648</v>
      </c>
      <c r="B243" s="6">
        <v>303</v>
      </c>
      <c r="C243" s="10" t="str">
        <f>INDEX('[1]Zonas Pagas Vigentes'!$B$2:$B$1048576,MATCH(B243,'[1]Zonas Pagas Vigentes'!$F$2:$F$1048576,0))</f>
        <v>Activa</v>
      </c>
      <c r="D243" s="10" t="s">
        <v>830</v>
      </c>
      <c r="E243" s="192">
        <f>VLOOKUP(B243,'[1]Zonas Pagas Vigentes'!$F:$CA,68,FALSE)</f>
        <v>42786</v>
      </c>
      <c r="F243" s="192"/>
    </row>
    <row r="244" spans="1:6" x14ac:dyDescent="0.2">
      <c r="A244" s="32" t="s">
        <v>648</v>
      </c>
      <c r="B244" s="6">
        <v>304</v>
      </c>
      <c r="C244" s="10" t="str">
        <f>INDEX('[1]Zonas Pagas Vigentes'!$B$2:$B$1048576,MATCH(B244,'[1]Zonas Pagas Vigentes'!$F$2:$F$1048576,0))</f>
        <v>Activa</v>
      </c>
      <c r="D244" s="10" t="s">
        <v>830</v>
      </c>
      <c r="E244" s="192">
        <f>VLOOKUP(B244,'[1]Zonas Pagas Vigentes'!$F:$CA,68,FALSE)</f>
        <v>42786</v>
      </c>
      <c r="F244" s="192"/>
    </row>
    <row r="245" spans="1:6" x14ac:dyDescent="0.2">
      <c r="A245" s="32" t="s">
        <v>648</v>
      </c>
      <c r="B245" s="6">
        <v>305</v>
      </c>
      <c r="C245" s="10" t="str">
        <f>INDEX('[1]Zonas Pagas Vigentes'!$B$2:$B$1048576,MATCH(B245,'[1]Zonas Pagas Vigentes'!$F$2:$F$1048576,0))</f>
        <v>Activa</v>
      </c>
      <c r="D245" s="10" t="s">
        <v>830</v>
      </c>
      <c r="E245" s="192">
        <f>VLOOKUP(B245,'[1]Zonas Pagas Vigentes'!$F:$CA,68,FALSE)</f>
        <v>42786</v>
      </c>
      <c r="F245" s="192"/>
    </row>
    <row r="246" spans="1:6" x14ac:dyDescent="0.2">
      <c r="A246" s="32" t="s">
        <v>648</v>
      </c>
      <c r="B246" s="6">
        <v>306</v>
      </c>
      <c r="C246" s="10" t="str">
        <f>INDEX('[1]Zonas Pagas Vigentes'!$B$2:$B$1048576,MATCH(B246,'[1]Zonas Pagas Vigentes'!$F$2:$F$1048576,0))</f>
        <v>Activa</v>
      </c>
      <c r="D246" s="10" t="s">
        <v>1885</v>
      </c>
      <c r="E246" s="192">
        <f>VLOOKUP(B246,'[1]Zonas Pagas Vigentes'!$F:$CA,68,FALSE)</f>
        <v>42786</v>
      </c>
      <c r="F246" s="192"/>
    </row>
    <row r="247" spans="1:6" x14ac:dyDescent="0.2">
      <c r="A247" s="32" t="s">
        <v>648</v>
      </c>
      <c r="B247" s="6">
        <v>308</v>
      </c>
      <c r="C247" s="10" t="str">
        <f>INDEX('[1]Zonas Pagas Vigentes'!$B$2:$B$1048576,MATCH(B247,'[1]Zonas Pagas Vigentes'!$F$2:$F$1048576,0))</f>
        <v>Activa</v>
      </c>
      <c r="D247" s="10" t="s">
        <v>832</v>
      </c>
      <c r="E247" s="192">
        <f>VLOOKUP(B247,'[1]Zonas Pagas Vigentes'!$F:$CA,68,FALSE)</f>
        <v>42795</v>
      </c>
      <c r="F247" s="192"/>
    </row>
    <row r="248" spans="1:6" x14ac:dyDescent="0.2">
      <c r="A248" s="32" t="s">
        <v>648</v>
      </c>
      <c r="B248" s="6">
        <v>309</v>
      </c>
      <c r="C248" s="10" t="str">
        <f>INDEX('[1]Zonas Pagas Vigentes'!$B$2:$B$1048576,MATCH(B248,'[1]Zonas Pagas Vigentes'!$F$2:$F$1048576,0))</f>
        <v>Activa</v>
      </c>
      <c r="D248" s="10" t="s">
        <v>832</v>
      </c>
      <c r="E248" s="192">
        <f>VLOOKUP(B248,'[1]Zonas Pagas Vigentes'!$F:$CA,68,FALSE)</f>
        <v>42795</v>
      </c>
      <c r="F248" s="192"/>
    </row>
    <row r="249" spans="1:6" x14ac:dyDescent="0.2">
      <c r="A249" s="32" t="s">
        <v>648</v>
      </c>
      <c r="B249" s="6">
        <v>310</v>
      </c>
      <c r="C249" s="10" t="str">
        <f>INDEX('[1]Zonas Pagas Vigentes'!$B$2:$B$1048576,MATCH(B249,'[1]Zonas Pagas Vigentes'!$F$2:$F$1048576,0))</f>
        <v>Activa</v>
      </c>
      <c r="D249" s="10" t="s">
        <v>871</v>
      </c>
      <c r="E249" s="192">
        <f>VLOOKUP(B249,'[1]Zonas Pagas Vigentes'!$F:$CA,68,FALSE)</f>
        <v>42814</v>
      </c>
      <c r="F249" s="192"/>
    </row>
    <row r="250" spans="1:6" x14ac:dyDescent="0.2">
      <c r="A250" s="32" t="s">
        <v>648</v>
      </c>
      <c r="B250" s="6">
        <v>311</v>
      </c>
      <c r="C250" s="10" t="str">
        <f>INDEX('[1]Zonas Pagas Vigentes'!$B$2:$B$1048576,MATCH(B250,'[1]Zonas Pagas Vigentes'!$F$2:$F$1048576,0))</f>
        <v>Activa</v>
      </c>
      <c r="D250" s="10" t="s">
        <v>871</v>
      </c>
      <c r="E250" s="192">
        <f>VLOOKUP(B250,'[1]Zonas Pagas Vigentes'!$F:$CA,68,FALSE)</f>
        <v>42814</v>
      </c>
      <c r="F250" s="192"/>
    </row>
    <row r="251" spans="1:6" x14ac:dyDescent="0.2">
      <c r="A251" s="10" t="s">
        <v>648</v>
      </c>
      <c r="B251" s="6">
        <v>312</v>
      </c>
      <c r="C251" s="10" t="str">
        <f>INDEX('[1]Zonas Pagas Vigentes'!$B$2:$B$1048576,MATCH(B251,'[1]Zonas Pagas Vigentes'!$F$2:$F$1048576,0))</f>
        <v>Eliminada</v>
      </c>
      <c r="D251" s="10" t="s">
        <v>925</v>
      </c>
      <c r="E251" s="192">
        <f>VLOOKUP(B251,'[1]Zonas Pagas Vigentes'!$F:$CA,68,FALSE)</f>
        <v>42814</v>
      </c>
      <c r="F251" s="192">
        <v>42860</v>
      </c>
    </row>
    <row r="252" spans="1:6" x14ac:dyDescent="0.2">
      <c r="A252" s="32" t="s">
        <v>648</v>
      </c>
      <c r="B252" s="6">
        <v>313</v>
      </c>
      <c r="C252" s="10" t="str">
        <f>INDEX('[1]Zonas Pagas Vigentes'!$B$2:$B$1048576,MATCH(B252,'[1]Zonas Pagas Vigentes'!$F$2:$F$1048576,0))</f>
        <v>Activa</v>
      </c>
      <c r="D252" s="10" t="s">
        <v>871</v>
      </c>
      <c r="E252" s="192">
        <f>VLOOKUP(B252,'[1]Zonas Pagas Vigentes'!$F:$CA,68,FALSE)</f>
        <v>42814</v>
      </c>
      <c r="F252" s="192"/>
    </row>
    <row r="253" spans="1:6" x14ac:dyDescent="0.2">
      <c r="A253" s="32" t="s">
        <v>648</v>
      </c>
      <c r="B253" s="6">
        <v>314</v>
      </c>
      <c r="C253" s="10" t="str">
        <f>INDEX('[1]Zonas Pagas Vigentes'!$B$2:$B$1048576,MATCH(B253,'[1]Zonas Pagas Vigentes'!$F$2:$F$1048576,0))</f>
        <v>Activa</v>
      </c>
      <c r="D253" s="10" t="s">
        <v>871</v>
      </c>
      <c r="E253" s="192">
        <f>VLOOKUP(B253,'[1]Zonas Pagas Vigentes'!$F:$CA,68,FALSE)</f>
        <v>42814</v>
      </c>
      <c r="F253" s="192"/>
    </row>
    <row r="254" spans="1:6" x14ac:dyDescent="0.2">
      <c r="A254" s="10" t="s">
        <v>648</v>
      </c>
      <c r="B254" s="6">
        <v>315</v>
      </c>
      <c r="C254" s="10" t="str">
        <f>INDEX('[1]Zonas Pagas Vigentes'!$B$2:$B$1048576,MATCH(B254,'[1]Zonas Pagas Vigentes'!$F$2:$F$1048576,0))</f>
        <v>Eliminada</v>
      </c>
      <c r="D254" s="10" t="s">
        <v>925</v>
      </c>
      <c r="E254" s="192">
        <f>VLOOKUP(B254,'[1]Zonas Pagas Vigentes'!$F:$CA,68,FALSE)</f>
        <v>42814</v>
      </c>
      <c r="F254" s="192">
        <v>42860</v>
      </c>
    </row>
    <row r="255" spans="1:6" x14ac:dyDescent="0.2">
      <c r="A255" s="32" t="s">
        <v>648</v>
      </c>
      <c r="B255" s="6">
        <v>316</v>
      </c>
      <c r="C255" s="10" t="str">
        <f>INDEX('[1]Zonas Pagas Vigentes'!$B$2:$B$1048576,MATCH(B255,'[1]Zonas Pagas Vigentes'!$F$2:$F$1048576,0))</f>
        <v>Activa</v>
      </c>
      <c r="D255" s="10" t="s">
        <v>1030</v>
      </c>
      <c r="E255" s="192">
        <f>VLOOKUP(B255,'[1]Zonas Pagas Vigentes'!$F:$CA,68,FALSE)</f>
        <v>42814</v>
      </c>
      <c r="F255" s="192"/>
    </row>
    <row r="256" spans="1:6" x14ac:dyDescent="0.2">
      <c r="A256" s="32" t="s">
        <v>648</v>
      </c>
      <c r="B256" s="6">
        <v>317</v>
      </c>
      <c r="C256" s="10" t="str">
        <f>INDEX('[1]Zonas Pagas Vigentes'!$B$2:$B$1048576,MATCH(B256,'[1]Zonas Pagas Vigentes'!$F$2:$F$1048576,0))</f>
        <v>Activa</v>
      </c>
      <c r="D256" s="49" t="s">
        <v>873</v>
      </c>
      <c r="E256" s="192">
        <f>VLOOKUP(B256,'[1]Zonas Pagas Vigentes'!$F:$CA,68,FALSE)</f>
        <v>42849</v>
      </c>
      <c r="F256" s="192"/>
    </row>
    <row r="257" spans="1:6" x14ac:dyDescent="0.2">
      <c r="A257" s="32" t="s">
        <v>648</v>
      </c>
      <c r="B257" s="6">
        <v>318</v>
      </c>
      <c r="C257" s="10" t="str">
        <f>INDEX('[1]Zonas Pagas Vigentes'!$B$2:$B$1048576,MATCH(B257,'[1]Zonas Pagas Vigentes'!$F$2:$F$1048576,0))</f>
        <v>Activa</v>
      </c>
      <c r="D257" s="49" t="s">
        <v>873</v>
      </c>
      <c r="E257" s="192">
        <f>VLOOKUP(B257,'[1]Zonas Pagas Vigentes'!$F:$CA,68,FALSE)</f>
        <v>42849</v>
      </c>
      <c r="F257" s="192"/>
    </row>
    <row r="258" spans="1:6" x14ac:dyDescent="0.2">
      <c r="A258" s="32" t="s">
        <v>648</v>
      </c>
      <c r="B258" s="6">
        <v>319</v>
      </c>
      <c r="C258" s="10" t="str">
        <f>INDEX('[1]Zonas Pagas Vigentes'!$B$2:$B$1048576,MATCH(B258,'[1]Zonas Pagas Vigentes'!$F$2:$F$1048576,0))</f>
        <v>Activa</v>
      </c>
      <c r="D258" s="49" t="s">
        <v>873</v>
      </c>
      <c r="E258" s="192">
        <f>VLOOKUP(B258,'[1]Zonas Pagas Vigentes'!$F:$CA,68,FALSE)</f>
        <v>42849</v>
      </c>
      <c r="F258" s="192"/>
    </row>
    <row r="259" spans="1:6" x14ac:dyDescent="0.2">
      <c r="A259" s="32" t="s">
        <v>648</v>
      </c>
      <c r="B259" s="6">
        <v>320</v>
      </c>
      <c r="C259" s="10" t="str">
        <f>INDEX('[1]Zonas Pagas Vigentes'!$B$2:$B$1048576,MATCH(B259,'[1]Zonas Pagas Vigentes'!$F$2:$F$1048576,0))</f>
        <v>Activa</v>
      </c>
      <c r="D259" s="49" t="s">
        <v>873</v>
      </c>
      <c r="E259" s="192">
        <f>VLOOKUP(B259,'[1]Zonas Pagas Vigentes'!$F:$CA,68,FALSE)</f>
        <v>42849</v>
      </c>
      <c r="F259" s="192"/>
    </row>
    <row r="260" spans="1:6" x14ac:dyDescent="0.2">
      <c r="A260" s="32" t="s">
        <v>648</v>
      </c>
      <c r="B260" s="6">
        <v>321</v>
      </c>
      <c r="C260" s="10" t="str">
        <f>INDEX('[1]Zonas Pagas Vigentes'!$B$2:$B$1048576,MATCH(B260,'[1]Zonas Pagas Vigentes'!$F$2:$F$1048576,0))</f>
        <v>Activa</v>
      </c>
      <c r="D260" s="49" t="s">
        <v>874</v>
      </c>
      <c r="E260" s="192">
        <f>VLOOKUP(B260,'[1]Zonas Pagas Vigentes'!$F:$CA,68,FALSE)</f>
        <v>42842</v>
      </c>
      <c r="F260" s="192"/>
    </row>
    <row r="261" spans="1:6" x14ac:dyDescent="0.2">
      <c r="A261" s="32" t="s">
        <v>648</v>
      </c>
      <c r="B261" s="6">
        <v>322</v>
      </c>
      <c r="C261" s="10" t="str">
        <f>INDEX('[1]Zonas Pagas Vigentes'!$B$2:$B$1048576,MATCH(B261,'[1]Zonas Pagas Vigentes'!$F$2:$F$1048576,0))</f>
        <v>Activa</v>
      </c>
      <c r="D261" s="49" t="s">
        <v>874</v>
      </c>
      <c r="E261" s="192">
        <f>VLOOKUP(B261,'[1]Zonas Pagas Vigentes'!$F:$CA,68,FALSE)</f>
        <v>42842</v>
      </c>
      <c r="F261" s="192"/>
    </row>
    <row r="262" spans="1:6" x14ac:dyDescent="0.2">
      <c r="A262" s="32" t="s">
        <v>648</v>
      </c>
      <c r="B262" s="6">
        <v>323</v>
      </c>
      <c r="C262" s="10" t="str">
        <f>INDEX('[1]Zonas Pagas Vigentes'!$B$2:$B$1048576,MATCH(B262,'[1]Zonas Pagas Vigentes'!$F$2:$F$1048576,0))</f>
        <v>Activa</v>
      </c>
      <c r="D262" s="49" t="s">
        <v>874</v>
      </c>
      <c r="E262" s="192">
        <f>VLOOKUP(B262,'[1]Zonas Pagas Vigentes'!$F:$CA,68,FALSE)</f>
        <v>42842</v>
      </c>
      <c r="F262" s="192"/>
    </row>
    <row r="263" spans="1:6" x14ac:dyDescent="0.2">
      <c r="A263" s="32" t="s">
        <v>648</v>
      </c>
      <c r="B263" s="6">
        <v>324</v>
      </c>
      <c r="C263" s="10" t="str">
        <f>INDEX('[1]Zonas Pagas Vigentes'!$B$2:$B$1048576,MATCH(B263,'[1]Zonas Pagas Vigentes'!$F$2:$F$1048576,0))</f>
        <v>Activa</v>
      </c>
      <c r="D263" s="49" t="s">
        <v>874</v>
      </c>
      <c r="E263" s="192">
        <f>VLOOKUP(B263,'[1]Zonas Pagas Vigentes'!$F:$CA,68,FALSE)</f>
        <v>42842</v>
      </c>
      <c r="F263" s="192"/>
    </row>
    <row r="264" spans="1:6" x14ac:dyDescent="0.2">
      <c r="A264" s="32" t="s">
        <v>648</v>
      </c>
      <c r="B264" s="6">
        <v>325</v>
      </c>
      <c r="C264" s="10" t="str">
        <f>INDEX('[1]Zonas Pagas Vigentes'!$B$2:$B$1048576,MATCH(B264,'[1]Zonas Pagas Vigentes'!$F$2:$F$1048576,0))</f>
        <v>Activa</v>
      </c>
      <c r="D264" s="49" t="s">
        <v>1886</v>
      </c>
      <c r="E264" s="192">
        <f>VLOOKUP(B264,'[1]Zonas Pagas Vigentes'!$F:$CA,68,FALSE)</f>
        <v>42842</v>
      </c>
      <c r="F264" s="192"/>
    </row>
    <row r="265" spans="1:6" x14ac:dyDescent="0.2">
      <c r="A265" s="32" t="s">
        <v>648</v>
      </c>
      <c r="B265" s="6">
        <v>326</v>
      </c>
      <c r="C265" s="10" t="str">
        <f>INDEX('[1]Zonas Pagas Vigentes'!$B$2:$B$1048576,MATCH(B265,'[1]Zonas Pagas Vigentes'!$F$2:$F$1048576,0))</f>
        <v>Eliminada</v>
      </c>
      <c r="D265" s="49" t="s">
        <v>970</v>
      </c>
      <c r="E265" s="192">
        <f>VLOOKUP(B265,'[1]Zonas Pagas Vigentes'!$F:$CA,68,FALSE)</f>
        <v>42851</v>
      </c>
      <c r="F265" s="192">
        <v>42921</v>
      </c>
    </row>
    <row r="266" spans="1:6" x14ac:dyDescent="0.2">
      <c r="A266" s="32" t="s">
        <v>648</v>
      </c>
      <c r="B266" s="6">
        <v>327</v>
      </c>
      <c r="C266" s="10" t="str">
        <f>INDEX('[1]Zonas Pagas Vigentes'!$B$2:$B$1048576,MATCH(B266,'[1]Zonas Pagas Vigentes'!$F$2:$F$1048576,0))</f>
        <v>Activa</v>
      </c>
      <c r="D266" s="49" t="s">
        <v>875</v>
      </c>
      <c r="E266" s="192">
        <f>VLOOKUP(B266,'[1]Zonas Pagas Vigentes'!$F:$CA,68,FALSE)</f>
        <v>42851</v>
      </c>
      <c r="F266" s="192"/>
    </row>
    <row r="267" spans="1:6" x14ac:dyDescent="0.2">
      <c r="A267" s="32" t="s">
        <v>648</v>
      </c>
      <c r="B267" s="6">
        <v>328</v>
      </c>
      <c r="C267" s="10" t="str">
        <f>INDEX('[1]Zonas Pagas Vigentes'!$B$2:$B$1048576,MATCH(B267,'[1]Zonas Pagas Vigentes'!$F$2:$F$1048576,0))</f>
        <v>Activa</v>
      </c>
      <c r="D267" s="49" t="s">
        <v>876</v>
      </c>
      <c r="E267" s="192">
        <f>VLOOKUP(B267,'[1]Zonas Pagas Vigentes'!$F:$CA,68,FALSE)</f>
        <v>42857</v>
      </c>
      <c r="F267" s="192"/>
    </row>
    <row r="268" spans="1:6" x14ac:dyDescent="0.2">
      <c r="A268" s="32" t="s">
        <v>648</v>
      </c>
      <c r="B268" s="6">
        <v>329</v>
      </c>
      <c r="C268" s="10" t="str">
        <f>INDEX('[1]Zonas Pagas Vigentes'!$B$2:$B$1048576,MATCH(B268,'[1]Zonas Pagas Vigentes'!$F$2:$F$1048576,0))</f>
        <v>Activa</v>
      </c>
      <c r="D268" s="49" t="s">
        <v>876</v>
      </c>
      <c r="E268" s="192">
        <f>VLOOKUP(B268,'[1]Zonas Pagas Vigentes'!$F:$CA,68,FALSE)</f>
        <v>42857</v>
      </c>
      <c r="F268" s="192"/>
    </row>
    <row r="269" spans="1:6" x14ac:dyDescent="0.2">
      <c r="A269" s="32" t="s">
        <v>648</v>
      </c>
      <c r="B269" s="6">
        <v>330</v>
      </c>
      <c r="C269" s="10" t="str">
        <f>INDEX('[1]Zonas Pagas Vigentes'!$B$2:$B$1048576,MATCH(B269,'[1]Zonas Pagas Vigentes'!$F$2:$F$1048576,0))</f>
        <v>Activa</v>
      </c>
      <c r="D269" s="49" t="s">
        <v>876</v>
      </c>
      <c r="E269" s="192">
        <f>VLOOKUP(B269,'[1]Zonas Pagas Vigentes'!$F:$CA,68,FALSE)</f>
        <v>42857</v>
      </c>
      <c r="F269" s="192"/>
    </row>
    <row r="270" spans="1:6" x14ac:dyDescent="0.2">
      <c r="A270" s="32" t="s">
        <v>648</v>
      </c>
      <c r="B270" s="6">
        <v>331</v>
      </c>
      <c r="C270" s="10" t="str">
        <f>INDEX('[1]Zonas Pagas Vigentes'!$B$2:$B$1048576,MATCH(B270,'[1]Zonas Pagas Vigentes'!$F$2:$F$1048576,0))</f>
        <v>Activa</v>
      </c>
      <c r="D270" s="49" t="s">
        <v>1898</v>
      </c>
      <c r="E270" s="192">
        <f>VLOOKUP(B270,'[1]Zonas Pagas Vigentes'!$F:$CA,68,FALSE)</f>
        <v>42863</v>
      </c>
      <c r="F270" s="192"/>
    </row>
    <row r="271" spans="1:6" x14ac:dyDescent="0.2">
      <c r="A271" s="32" t="s">
        <v>648</v>
      </c>
      <c r="B271" s="6">
        <v>332</v>
      </c>
      <c r="C271" s="10" t="str">
        <f>INDEX('[1]Zonas Pagas Vigentes'!$B$2:$B$1048576,MATCH(B271,'[1]Zonas Pagas Vigentes'!$F$2:$F$1048576,0))</f>
        <v>Activa</v>
      </c>
      <c r="D271" s="49" t="s">
        <v>877</v>
      </c>
      <c r="E271" s="192">
        <f>VLOOKUP(B271,'[1]Zonas Pagas Vigentes'!$F:$CA,68,FALSE)</f>
        <v>42863</v>
      </c>
      <c r="F271" s="192"/>
    </row>
    <row r="272" spans="1:6" x14ac:dyDescent="0.2">
      <c r="A272" s="32" t="s">
        <v>648</v>
      </c>
      <c r="B272" s="6">
        <v>333</v>
      </c>
      <c r="C272" s="10" t="str">
        <f>INDEX('[1]Zonas Pagas Vigentes'!$B$2:$B$1048576,MATCH(B272,'[1]Zonas Pagas Vigentes'!$F$2:$F$1048576,0))</f>
        <v>Activa</v>
      </c>
      <c r="D272" s="10" t="s">
        <v>878</v>
      </c>
      <c r="E272" s="192">
        <f>VLOOKUP(B272,'[1]Zonas Pagas Vigentes'!$F:$CA,68,FALSE)</f>
        <v>42881</v>
      </c>
      <c r="F272" s="192"/>
    </row>
    <row r="273" spans="1:6" x14ac:dyDescent="0.2">
      <c r="A273" s="32" t="s">
        <v>648</v>
      </c>
      <c r="B273" s="6">
        <v>334</v>
      </c>
      <c r="C273" s="10" t="str">
        <f>INDEX('[1]Zonas Pagas Vigentes'!$B$2:$B$1048576,MATCH(B273,'[1]Zonas Pagas Vigentes'!$F$2:$F$1048576,0))</f>
        <v>Activa</v>
      </c>
      <c r="D273" s="10" t="s">
        <v>879</v>
      </c>
      <c r="E273" s="192">
        <f>VLOOKUP(B273,'[1]Zonas Pagas Vigentes'!$F:$CA,68,FALSE)</f>
        <v>42884</v>
      </c>
      <c r="F273" s="192"/>
    </row>
    <row r="274" spans="1:6" x14ac:dyDescent="0.2">
      <c r="A274" s="32" t="s">
        <v>648</v>
      </c>
      <c r="B274" s="6">
        <v>307</v>
      </c>
      <c r="C274" s="10" t="str">
        <f>INDEX('[1]Zonas Pagas Vigentes'!$B$2:$B$1048576,MATCH(B274,'[1]Zonas Pagas Vigentes'!$F$2:$F$1048576,0))</f>
        <v>Activa</v>
      </c>
      <c r="D274" s="10" t="s">
        <v>927</v>
      </c>
      <c r="E274" s="192">
        <f>VLOOKUP(B274,'[1]Zonas Pagas Vigentes'!$F:$CA,68,FALSE)</f>
        <v>42849</v>
      </c>
      <c r="F274" s="192"/>
    </row>
    <row r="275" spans="1:6" x14ac:dyDescent="0.2">
      <c r="A275" s="32" t="s">
        <v>648</v>
      </c>
      <c r="B275" s="6">
        <v>335</v>
      </c>
      <c r="C275" s="10" t="str">
        <f>INDEX('[1]Zonas Pagas Vigentes'!$B$2:$B$1048576,MATCH(B275,'[1]Zonas Pagas Vigentes'!$F$2:$F$1048576,0))</f>
        <v>Activa</v>
      </c>
      <c r="D275" s="10" t="s">
        <v>928</v>
      </c>
      <c r="E275" s="192">
        <f>VLOOKUP(B275,'[1]Zonas Pagas Vigentes'!$F:$CA,68,FALSE)</f>
        <v>42893</v>
      </c>
      <c r="F275" s="192"/>
    </row>
    <row r="276" spans="1:6" x14ac:dyDescent="0.2">
      <c r="A276" s="32" t="s">
        <v>648</v>
      </c>
      <c r="B276" s="6">
        <v>336</v>
      </c>
      <c r="C276" s="10" t="str">
        <f>INDEX('[1]Zonas Pagas Vigentes'!$B$2:$B$1048576,MATCH(B276,'[1]Zonas Pagas Vigentes'!$F$2:$F$1048576,0))</f>
        <v>Activa</v>
      </c>
      <c r="D276" s="10" t="s">
        <v>929</v>
      </c>
      <c r="E276" s="192">
        <f>VLOOKUP(B276,'[1]Zonas Pagas Vigentes'!$F:$CA,68,FALSE)</f>
        <v>42905</v>
      </c>
      <c r="F276" s="192"/>
    </row>
    <row r="277" spans="1:6" x14ac:dyDescent="0.2">
      <c r="A277" s="32" t="s">
        <v>648</v>
      </c>
      <c r="B277" s="6">
        <v>337</v>
      </c>
      <c r="C277" s="10" t="str">
        <f>INDEX('[1]Zonas Pagas Vigentes'!$B$2:$B$1048576,MATCH(B277,'[1]Zonas Pagas Vigentes'!$F$2:$F$1048576,0))</f>
        <v>Eliminada</v>
      </c>
      <c r="D277" s="10" t="s">
        <v>1008</v>
      </c>
      <c r="E277" s="192">
        <f>VLOOKUP(B277,'[1]Zonas Pagas Vigentes'!$F:$CA,68,FALSE)</f>
        <v>42905</v>
      </c>
      <c r="F277" s="192">
        <v>42999</v>
      </c>
    </row>
    <row r="278" spans="1:6" x14ac:dyDescent="0.2">
      <c r="A278" s="32" t="s">
        <v>648</v>
      </c>
      <c r="B278" s="6">
        <v>338</v>
      </c>
      <c r="C278" s="10" t="str">
        <f>INDEX('[1]Zonas Pagas Vigentes'!$B$2:$B$1048576,MATCH(B278,'[1]Zonas Pagas Vigentes'!$F$2:$F$1048576,0))</f>
        <v>Eliminada</v>
      </c>
      <c r="D278" s="10" t="s">
        <v>1008</v>
      </c>
      <c r="E278" s="192">
        <f>VLOOKUP(B278,'[1]Zonas Pagas Vigentes'!$F:$CA,68,FALSE)</f>
        <v>42905</v>
      </c>
      <c r="F278" s="192">
        <v>42999</v>
      </c>
    </row>
    <row r="279" spans="1:6" x14ac:dyDescent="0.2">
      <c r="A279" s="32" t="s">
        <v>648</v>
      </c>
      <c r="B279" s="6">
        <v>339</v>
      </c>
      <c r="C279" s="10" t="str">
        <f>INDEX('[1]Zonas Pagas Vigentes'!$B$2:$B$1048576,MATCH(B279,'[1]Zonas Pagas Vigentes'!$F$2:$F$1048576,0))</f>
        <v>Activa</v>
      </c>
      <c r="D279" s="10" t="s">
        <v>930</v>
      </c>
      <c r="E279" s="192">
        <f>VLOOKUP(B279,'[1]Zonas Pagas Vigentes'!$F:$CA,68,FALSE)</f>
        <v>42914</v>
      </c>
      <c r="F279" s="192"/>
    </row>
    <row r="280" spans="1:6" x14ac:dyDescent="0.2">
      <c r="A280" s="32" t="s">
        <v>648</v>
      </c>
      <c r="B280" s="6">
        <v>340</v>
      </c>
      <c r="C280" s="10" t="str">
        <f>INDEX('[1]Zonas Pagas Vigentes'!$B$2:$B$1048576,MATCH(B280,'[1]Zonas Pagas Vigentes'!$F$2:$F$1048576,0))</f>
        <v>Eliminada</v>
      </c>
      <c r="D280" s="49" t="s">
        <v>975</v>
      </c>
      <c r="E280" s="192">
        <f>VLOOKUP(B280,'[1]Zonas Pagas Vigentes'!$F:$CA,68,FALSE)</f>
        <v>42921</v>
      </c>
      <c r="F280" s="192">
        <v>42978</v>
      </c>
    </row>
    <row r="281" spans="1:6" x14ac:dyDescent="0.2">
      <c r="A281" s="32" t="s">
        <v>648</v>
      </c>
      <c r="B281" s="6">
        <v>341</v>
      </c>
      <c r="C281" s="10" t="str">
        <f>INDEX('[1]Zonas Pagas Vigentes'!$B$2:$B$1048576,MATCH(B281,'[1]Zonas Pagas Vigentes'!$F$2:$F$1048576,0))</f>
        <v>Activa</v>
      </c>
      <c r="D281" s="10" t="s">
        <v>931</v>
      </c>
      <c r="E281" s="192">
        <f>VLOOKUP(B281,'[1]Zonas Pagas Vigentes'!$F:$CA,68,FALSE)</f>
        <v>42921</v>
      </c>
      <c r="F281" s="192"/>
    </row>
    <row r="282" spans="1:6" x14ac:dyDescent="0.2">
      <c r="A282" s="32" t="s">
        <v>648</v>
      </c>
      <c r="B282" s="6">
        <v>342</v>
      </c>
      <c r="C282" s="10" t="str">
        <f>INDEX('[1]Zonas Pagas Vigentes'!$B$2:$B$1048576,MATCH(B282,'[1]Zonas Pagas Vigentes'!$F$2:$F$1048576,0))</f>
        <v>Eliminada</v>
      </c>
      <c r="D282" s="10" t="s">
        <v>1887</v>
      </c>
      <c r="E282" s="192">
        <f>VLOOKUP(B282,'[1]Zonas Pagas Vigentes'!$F:$CA,68,FALSE)</f>
        <v>42947</v>
      </c>
      <c r="F282" s="192">
        <v>43167</v>
      </c>
    </row>
    <row r="283" spans="1:6" x14ac:dyDescent="0.2">
      <c r="A283" s="32" t="s">
        <v>648</v>
      </c>
      <c r="B283" s="6">
        <v>343</v>
      </c>
      <c r="C283" s="10" t="str">
        <f>INDEX('[1]Zonas Pagas Vigentes'!$B$2:$B$1048576,MATCH(B283,'[1]Zonas Pagas Vigentes'!$F$2:$F$1048576,0))</f>
        <v>Activa</v>
      </c>
      <c r="D283" s="10" t="s">
        <v>932</v>
      </c>
      <c r="E283" s="192">
        <f>VLOOKUP(B283,'[1]Zonas Pagas Vigentes'!$F:$CA,68,FALSE)</f>
        <v>42947</v>
      </c>
      <c r="F283" s="192"/>
    </row>
    <row r="284" spans="1:6" x14ac:dyDescent="0.2">
      <c r="A284" s="32" t="s">
        <v>648</v>
      </c>
      <c r="B284" s="6">
        <v>344</v>
      </c>
      <c r="C284" s="10" t="str">
        <f>INDEX('[1]Zonas Pagas Vigentes'!$B$2:$B$1048576,MATCH(B284,'[1]Zonas Pagas Vigentes'!$F$2:$F$1048576,0))</f>
        <v>Activa</v>
      </c>
      <c r="D284" s="49" t="s">
        <v>1888</v>
      </c>
      <c r="E284" s="192">
        <f>VLOOKUP(B284,'[1]Zonas Pagas Vigentes'!$F:$CA,68,FALSE)</f>
        <v>42947</v>
      </c>
      <c r="F284" s="192"/>
    </row>
    <row r="285" spans="1:6" x14ac:dyDescent="0.2">
      <c r="A285" s="32" t="s">
        <v>648</v>
      </c>
      <c r="B285" s="6">
        <v>345</v>
      </c>
      <c r="C285" s="10" t="str">
        <f>INDEX('[1]Zonas Pagas Vigentes'!$B$2:$B$1048576,MATCH(B285,'[1]Zonas Pagas Vigentes'!$F$2:$F$1048576,0))</f>
        <v>Activa</v>
      </c>
      <c r="D285" s="10" t="s">
        <v>932</v>
      </c>
      <c r="E285" s="192">
        <f>VLOOKUP(B285,'[1]Zonas Pagas Vigentes'!$F:$CA,68,FALSE)</f>
        <v>42947</v>
      </c>
      <c r="F285" s="192"/>
    </row>
    <row r="286" spans="1:6" x14ac:dyDescent="0.2">
      <c r="A286" s="32" t="s">
        <v>648</v>
      </c>
      <c r="B286" s="6">
        <v>346</v>
      </c>
      <c r="C286" s="10" t="str">
        <f>INDEX('[1]Zonas Pagas Vigentes'!$B$2:$B$1048576,MATCH(B286,'[1]Zonas Pagas Vigentes'!$F$2:$F$1048576,0))</f>
        <v>Activa</v>
      </c>
      <c r="D286" s="10" t="s">
        <v>932</v>
      </c>
      <c r="E286" s="192">
        <f>VLOOKUP(B286,'[1]Zonas Pagas Vigentes'!$F:$CA,68,FALSE)</f>
        <v>42947</v>
      </c>
      <c r="F286" s="192"/>
    </row>
    <row r="287" spans="1:6" x14ac:dyDescent="0.2">
      <c r="A287" s="32" t="s">
        <v>648</v>
      </c>
      <c r="B287" s="6">
        <v>348</v>
      </c>
      <c r="C287" s="10" t="str">
        <f>INDEX('[1]Zonas Pagas Vigentes'!$B$2:$B$1048576,MATCH(B287,'[1]Zonas Pagas Vigentes'!$F$2:$F$1048576,0))</f>
        <v>Activa</v>
      </c>
      <c r="D287" s="10" t="s">
        <v>1897</v>
      </c>
      <c r="E287" s="192">
        <f>VLOOKUP(B287,'[1]Zonas Pagas Vigentes'!$F:$CA,68,FALSE)</f>
        <v>42957</v>
      </c>
      <c r="F287" s="192"/>
    </row>
    <row r="288" spans="1:6" x14ac:dyDescent="0.2">
      <c r="A288" s="32" t="s">
        <v>648</v>
      </c>
      <c r="B288" s="6">
        <v>349</v>
      </c>
      <c r="C288" s="10" t="str">
        <f>INDEX('[1]Zonas Pagas Vigentes'!$B$2:$B$1048576,MATCH(B288,'[1]Zonas Pagas Vigentes'!$F$2:$F$1048576,0))</f>
        <v>Activa</v>
      </c>
      <c r="D288" s="10" t="s">
        <v>988</v>
      </c>
      <c r="E288" s="192">
        <f>VLOOKUP(B288,'[1]Zonas Pagas Vigentes'!$F:$CA,68,FALSE)</f>
        <v>42969</v>
      </c>
      <c r="F288" s="192"/>
    </row>
    <row r="289" spans="1:6" x14ac:dyDescent="0.2">
      <c r="A289" s="32" t="s">
        <v>648</v>
      </c>
      <c r="B289" s="6">
        <v>350</v>
      </c>
      <c r="C289" s="10" t="str">
        <f>INDEX('[1]Zonas Pagas Vigentes'!$B$2:$B$1048576,MATCH(B289,'[1]Zonas Pagas Vigentes'!$F$2:$F$1048576,0))</f>
        <v>Activa</v>
      </c>
      <c r="D289" s="10" t="s">
        <v>989</v>
      </c>
      <c r="E289" s="192">
        <f>VLOOKUP(B289,'[1]Zonas Pagas Vigentes'!$F:$CA,68,FALSE)</f>
        <v>42977</v>
      </c>
      <c r="F289" s="192"/>
    </row>
    <row r="290" spans="1:6" x14ac:dyDescent="0.2">
      <c r="A290" s="32" t="s">
        <v>648</v>
      </c>
      <c r="B290" s="6">
        <v>351</v>
      </c>
      <c r="C290" s="10" t="str">
        <f>INDEX('[1]Zonas Pagas Vigentes'!$B$2:$B$1048576,MATCH(B290,'[1]Zonas Pagas Vigentes'!$F$2:$F$1048576,0))</f>
        <v>Activa</v>
      </c>
      <c r="D290" s="10" t="s">
        <v>1889</v>
      </c>
      <c r="E290" s="192">
        <f>VLOOKUP(B290,'[1]Zonas Pagas Vigentes'!$F:$CA,68,FALSE)</f>
        <v>42979</v>
      </c>
      <c r="F290" s="192">
        <v>43112</v>
      </c>
    </row>
    <row r="291" spans="1:6" x14ac:dyDescent="0.2">
      <c r="A291" s="32" t="s">
        <v>648</v>
      </c>
      <c r="B291" s="6">
        <v>352</v>
      </c>
      <c r="C291" s="10" t="str">
        <f>INDEX('[1]Zonas Pagas Vigentes'!$B$2:$B$1048576,MATCH(B291,'[1]Zonas Pagas Vigentes'!$F$2:$F$1048576,0))</f>
        <v>Activa</v>
      </c>
      <c r="D291" s="10" t="s">
        <v>1890</v>
      </c>
      <c r="E291" s="192">
        <f>VLOOKUP(B291,'[1]Zonas Pagas Vigentes'!$F:$CA,68,FALSE)</f>
        <v>42979</v>
      </c>
      <c r="F291" s="192"/>
    </row>
    <row r="292" spans="1:6" x14ac:dyDescent="0.2">
      <c r="A292" s="32" t="s">
        <v>648</v>
      </c>
      <c r="B292" s="6">
        <v>353</v>
      </c>
      <c r="C292" s="10" t="str">
        <f>INDEX('[1]Zonas Pagas Vigentes'!$B$2:$B$1048576,MATCH(B292,'[1]Zonas Pagas Vigentes'!$F$2:$F$1048576,0))</f>
        <v>Activa</v>
      </c>
      <c r="D292" s="49" t="s">
        <v>1891</v>
      </c>
      <c r="E292" s="192">
        <f>VLOOKUP(B292,'[1]Zonas Pagas Vigentes'!$F:$CA,68,FALSE)</f>
        <v>42983</v>
      </c>
      <c r="F292" s="192"/>
    </row>
    <row r="293" spans="1:6" x14ac:dyDescent="0.2">
      <c r="A293" s="32" t="s">
        <v>648</v>
      </c>
      <c r="B293" s="6">
        <v>354</v>
      </c>
      <c r="C293" s="10" t="str">
        <f>INDEX('[1]Zonas Pagas Vigentes'!$B$2:$B$1048576,MATCH(B293,'[1]Zonas Pagas Vigentes'!$F$2:$F$1048576,0))</f>
        <v>Activa</v>
      </c>
      <c r="D293" s="49" t="s">
        <v>1026</v>
      </c>
      <c r="E293" s="192">
        <f>VLOOKUP(B293,'[1]Zonas Pagas Vigentes'!$F:$CA,68,FALSE)</f>
        <v>43011</v>
      </c>
      <c r="F293" s="192"/>
    </row>
    <row r="294" spans="1:6" x14ac:dyDescent="0.2">
      <c r="A294" s="32" t="s">
        <v>648</v>
      </c>
      <c r="B294" s="6">
        <v>355</v>
      </c>
      <c r="C294" s="10" t="str">
        <f>INDEX('[1]Zonas Pagas Vigentes'!$B$2:$B$1048576,MATCH(B294,'[1]Zonas Pagas Vigentes'!$F$2:$F$1048576,0))</f>
        <v>Activa</v>
      </c>
      <c r="D294" s="49" t="s">
        <v>1025</v>
      </c>
      <c r="E294" s="192">
        <f>VLOOKUP(B294,'[1]Zonas Pagas Vigentes'!$F:$CA,68,FALSE)</f>
        <v>40899</v>
      </c>
      <c r="F294" s="192"/>
    </row>
    <row r="295" spans="1:6" x14ac:dyDescent="0.2">
      <c r="A295" s="32" t="s">
        <v>648</v>
      </c>
      <c r="B295" s="6">
        <v>356</v>
      </c>
      <c r="C295" s="10" t="str">
        <f>INDEX('[1]Zonas Pagas Vigentes'!$B$2:$B$1048576,MATCH(B295,'[1]Zonas Pagas Vigentes'!$F$2:$F$1048576,0))</f>
        <v>Activa</v>
      </c>
      <c r="D295" s="49" t="s">
        <v>1027</v>
      </c>
      <c r="E295" s="192">
        <f>VLOOKUP(B295,'[1]Zonas Pagas Vigentes'!$F:$CA,68,FALSE)</f>
        <v>43018</v>
      </c>
      <c r="F295" s="192"/>
    </row>
    <row r="296" spans="1:6" x14ac:dyDescent="0.2">
      <c r="A296" s="32" t="s">
        <v>648</v>
      </c>
      <c r="B296" s="6">
        <v>357</v>
      </c>
      <c r="C296" s="10" t="str">
        <f>INDEX('[1]Zonas Pagas Vigentes'!$B$2:$B$1048576,MATCH(B296,'[1]Zonas Pagas Vigentes'!$F$2:$F$1048576,0))</f>
        <v>Activa</v>
      </c>
      <c r="D296" s="49" t="s">
        <v>1028</v>
      </c>
      <c r="E296" s="192">
        <f>VLOOKUP(B296,'[1]Zonas Pagas Vigentes'!$F:$CA,68,FALSE)</f>
        <v>43026</v>
      </c>
      <c r="F296" s="192"/>
    </row>
    <row r="297" spans="1:6" x14ac:dyDescent="0.2">
      <c r="A297" s="32" t="s">
        <v>648</v>
      </c>
      <c r="B297" s="6">
        <v>358</v>
      </c>
      <c r="C297" s="10" t="str">
        <f>INDEX('[1]Zonas Pagas Vigentes'!$B$2:$B$1048576,MATCH(B297,'[1]Zonas Pagas Vigentes'!$F$2:$F$1048576,0))</f>
        <v>Activa</v>
      </c>
      <c r="D297" s="49" t="s">
        <v>1905</v>
      </c>
      <c r="E297" s="192">
        <f>VLOOKUP(B297,'[1]Zonas Pagas Vigentes'!$F:$CA,68,FALSE)</f>
        <v>43046</v>
      </c>
      <c r="F297" s="192"/>
    </row>
    <row r="298" spans="1:6" x14ac:dyDescent="0.2">
      <c r="A298" s="32" t="s">
        <v>648</v>
      </c>
      <c r="B298" s="6">
        <v>359</v>
      </c>
      <c r="C298" s="10" t="str">
        <f>INDEX('[1]Zonas Pagas Vigentes'!$B$2:$B$1048576,MATCH(B298,'[1]Zonas Pagas Vigentes'!$F$2:$F$1048576,0))</f>
        <v>Activa</v>
      </c>
      <c r="D298" s="49" t="s">
        <v>1171</v>
      </c>
      <c r="E298" s="192">
        <f>VLOOKUP(B298,'[1]Zonas Pagas Vigentes'!$F:$CA,68,FALSE)</f>
        <v>43054</v>
      </c>
      <c r="F298" s="192"/>
    </row>
    <row r="299" spans="1:6" x14ac:dyDescent="0.2">
      <c r="A299" s="32" t="s">
        <v>648</v>
      </c>
      <c r="B299" s="6">
        <v>360</v>
      </c>
      <c r="C299" s="10" t="str">
        <f>INDEX('[1]Zonas Pagas Vigentes'!$B$2:$B$1048576,MATCH(B299,'[1]Zonas Pagas Vigentes'!$F$2:$F$1048576,0))</f>
        <v>Activa</v>
      </c>
      <c r="D299" s="49" t="s">
        <v>1172</v>
      </c>
      <c r="E299" s="192">
        <f>VLOOKUP(B299,'[1]Zonas Pagas Vigentes'!$F:$CA,68,FALSE)</f>
        <v>43059</v>
      </c>
      <c r="F299" s="192"/>
    </row>
    <row r="300" spans="1:6" x14ac:dyDescent="0.2">
      <c r="A300" s="32" t="s">
        <v>648</v>
      </c>
      <c r="B300" s="6">
        <v>361</v>
      </c>
      <c r="C300" s="10" t="str">
        <f>INDEX('[1]Zonas Pagas Vigentes'!$B$2:$B$1048576,MATCH(B300,'[1]Zonas Pagas Vigentes'!$F$2:$F$1048576,0))</f>
        <v>Activa</v>
      </c>
      <c r="D300" s="49" t="s">
        <v>1892</v>
      </c>
      <c r="E300" s="192">
        <f>VLOOKUP(B300,'[1]Zonas Pagas Vigentes'!$F:$CA,68,FALSE)</f>
        <v>43125</v>
      </c>
      <c r="F300" s="192"/>
    </row>
    <row r="301" spans="1:6" x14ac:dyDescent="0.2">
      <c r="A301" s="32" t="s">
        <v>648</v>
      </c>
      <c r="B301" s="6">
        <v>362</v>
      </c>
      <c r="C301" s="10" t="str">
        <f>INDEX('[1]Zonas Pagas Vigentes'!$B$2:$B$1048576,MATCH(B301,'[1]Zonas Pagas Vigentes'!$F$2:$F$1048576,0))</f>
        <v>Activa</v>
      </c>
      <c r="D301" s="49" t="s">
        <v>1892</v>
      </c>
      <c r="E301" s="192">
        <f>VLOOKUP(B301,'[1]Zonas Pagas Vigentes'!$F:$CA,68,FALSE)</f>
        <v>43125</v>
      </c>
      <c r="F301" s="192"/>
    </row>
    <row r="302" spans="1:6" x14ac:dyDescent="0.2">
      <c r="A302" s="32" t="s">
        <v>648</v>
      </c>
      <c r="B302" s="6">
        <v>363</v>
      </c>
      <c r="C302" s="10" t="str">
        <f>INDEX('[1]Zonas Pagas Vigentes'!$B$2:$B$1048576,MATCH(B302,'[1]Zonas Pagas Vigentes'!$F$2:$F$1048576,0))</f>
        <v>Activa</v>
      </c>
      <c r="D302" s="49" t="s">
        <v>1231</v>
      </c>
      <c r="E302" s="192">
        <f>VLOOKUP(B302,'[1]Zonas Pagas Vigentes'!$F:$CA,68,FALSE)</f>
        <v>43070</v>
      </c>
      <c r="F302" s="192"/>
    </row>
    <row r="303" spans="1:6" x14ac:dyDescent="0.2">
      <c r="A303" s="32" t="s">
        <v>648</v>
      </c>
      <c r="B303" s="6">
        <v>364</v>
      </c>
      <c r="C303" s="10" t="str">
        <f>INDEX('[1]Zonas Pagas Vigentes'!$B$2:$B$1048576,MATCH(B303,'[1]Zonas Pagas Vigentes'!$F$2:$F$1048576,0))</f>
        <v>Activa</v>
      </c>
      <c r="D303" s="49" t="s">
        <v>1231</v>
      </c>
      <c r="E303" s="192">
        <f>VLOOKUP(B303,'[1]Zonas Pagas Vigentes'!$F:$CA,68,FALSE)</f>
        <v>43125</v>
      </c>
      <c r="F303" s="192"/>
    </row>
    <row r="304" spans="1:6" x14ac:dyDescent="0.2">
      <c r="A304" s="32" t="s">
        <v>648</v>
      </c>
      <c r="B304" s="6">
        <v>365</v>
      </c>
      <c r="C304" s="10" t="str">
        <f>INDEX('[1]Zonas Pagas Vigentes'!$B$2:$B$1048576,MATCH(B304,'[1]Zonas Pagas Vigentes'!$F$2:$F$1048576,0))</f>
        <v>Activa</v>
      </c>
      <c r="D304" s="49" t="s">
        <v>1234</v>
      </c>
      <c r="E304" s="192">
        <f>VLOOKUP(B304,'[1]Zonas Pagas Vigentes'!$F:$CA,68,FALSE)</f>
        <v>43076</v>
      </c>
      <c r="F304" s="192"/>
    </row>
    <row r="305" spans="1:6" x14ac:dyDescent="0.2">
      <c r="A305" s="32" t="s">
        <v>648</v>
      </c>
      <c r="B305" s="6">
        <v>366</v>
      </c>
      <c r="C305" s="10" t="str">
        <f>INDEX('[1]Zonas Pagas Vigentes'!$B$2:$B$1048576,MATCH(B305,'[1]Zonas Pagas Vigentes'!$F$2:$F$1048576,0))</f>
        <v>Activa</v>
      </c>
      <c r="D305" s="49" t="s">
        <v>1234</v>
      </c>
      <c r="E305" s="192">
        <f>VLOOKUP(B305,'[1]Zonas Pagas Vigentes'!$F:$CA,68,FALSE)</f>
        <v>43076</v>
      </c>
      <c r="F305" s="192"/>
    </row>
    <row r="306" spans="1:6" x14ac:dyDescent="0.2">
      <c r="A306" s="32" t="s">
        <v>648</v>
      </c>
      <c r="B306" s="6">
        <v>367</v>
      </c>
      <c r="C306" s="10" t="str">
        <f>INDEX('[1]Zonas Pagas Vigentes'!$B$2:$B$1048576,MATCH(B306,'[1]Zonas Pagas Vigentes'!$F$2:$F$1048576,0))</f>
        <v>Activa</v>
      </c>
      <c r="D306" s="49" t="s">
        <v>1893</v>
      </c>
      <c r="E306" s="192">
        <f>VLOOKUP(B306,'[1]Zonas Pagas Vigentes'!$F:$CA,68,FALSE)</f>
        <v>43076</v>
      </c>
      <c r="F306" s="192"/>
    </row>
    <row r="307" spans="1:6" x14ac:dyDescent="0.2">
      <c r="A307" s="32" t="s">
        <v>648</v>
      </c>
      <c r="B307" s="6">
        <v>368</v>
      </c>
      <c r="C307" s="10" t="str">
        <f>INDEX('[1]Zonas Pagas Vigentes'!$B$2:$B$1048576,MATCH(B307,'[1]Zonas Pagas Vigentes'!$F$2:$F$1048576,0))</f>
        <v>Activa</v>
      </c>
      <c r="D307" s="49" t="s">
        <v>1234</v>
      </c>
      <c r="E307" s="192">
        <f>VLOOKUP(B307,'[1]Zonas Pagas Vigentes'!$F:$CA,68,FALSE)</f>
        <v>43076</v>
      </c>
      <c r="F307" s="192"/>
    </row>
    <row r="308" spans="1:6" x14ac:dyDescent="0.2">
      <c r="A308" s="32" t="s">
        <v>648</v>
      </c>
      <c r="B308" s="6">
        <v>369</v>
      </c>
      <c r="C308" s="10" t="str">
        <f>INDEX('[1]Zonas Pagas Vigentes'!$B$2:$B$1048576,MATCH(B308,'[1]Zonas Pagas Vigentes'!$F$2:$F$1048576,0))</f>
        <v>Eliminada</v>
      </c>
      <c r="D308" s="49" t="s">
        <v>1235</v>
      </c>
      <c r="E308" s="192">
        <f>VLOOKUP(B308,'[1]Zonas Pagas Vigentes'!$F:$CA,68,FALSE)</f>
        <v>43080</v>
      </c>
      <c r="F308" s="192" t="s">
        <v>1894</v>
      </c>
    </row>
    <row r="309" spans="1:6" x14ac:dyDescent="0.2">
      <c r="A309" s="32" t="s">
        <v>648</v>
      </c>
      <c r="B309" s="6">
        <v>370</v>
      </c>
      <c r="C309" s="10" t="str">
        <f>INDEX('[1]Zonas Pagas Vigentes'!$B$2:$B$1048576,MATCH(B309,'[1]Zonas Pagas Vigentes'!$F$2:$F$1048576,0))</f>
        <v>Eliminada</v>
      </c>
      <c r="D309" s="49" t="s">
        <v>1235</v>
      </c>
      <c r="E309" s="192">
        <f>VLOOKUP(B309,'[1]Zonas Pagas Vigentes'!$F:$CA,68,FALSE)</f>
        <v>43080</v>
      </c>
      <c r="F309" s="192" t="s">
        <v>1894</v>
      </c>
    </row>
    <row r="310" spans="1:6" x14ac:dyDescent="0.2">
      <c r="A310" s="32" t="s">
        <v>648</v>
      </c>
      <c r="B310" s="6">
        <v>371</v>
      </c>
      <c r="C310" s="10" t="str">
        <f>INDEX('[1]Zonas Pagas Vigentes'!$B$2:$B$1048576,MATCH(B310,'[1]Zonas Pagas Vigentes'!$F$2:$F$1048576,0))</f>
        <v>Activa</v>
      </c>
      <c r="D310" s="49" t="s">
        <v>1236</v>
      </c>
      <c r="E310" s="192">
        <f>VLOOKUP(B310,'[1]Zonas Pagas Vigentes'!$F:$CA,68,FALSE)</f>
        <v>43080</v>
      </c>
      <c r="F310" s="192"/>
    </row>
    <row r="311" spans="1:6" x14ac:dyDescent="0.2">
      <c r="A311" s="32" t="s">
        <v>648</v>
      </c>
      <c r="B311" s="6">
        <v>372</v>
      </c>
      <c r="C311" s="10" t="str">
        <f>INDEX('[1]Zonas Pagas Vigentes'!$B$2:$B$1048576,MATCH(B311,'[1]Zonas Pagas Vigentes'!$F$2:$F$1048576,0))</f>
        <v>Activa</v>
      </c>
      <c r="D311" s="49" t="s">
        <v>1236</v>
      </c>
      <c r="E311" s="192">
        <f>VLOOKUP(B311,'[1]Zonas Pagas Vigentes'!$F:$CA,68,FALSE)</f>
        <v>43080</v>
      </c>
      <c r="F311" s="192"/>
    </row>
    <row r="312" spans="1:6" x14ac:dyDescent="0.2">
      <c r="A312" s="32" t="s">
        <v>648</v>
      </c>
      <c r="B312" s="6">
        <v>373</v>
      </c>
      <c r="C312" s="10" t="str">
        <f>INDEX('[1]Zonas Pagas Vigentes'!$B$2:$B$1048576,MATCH(B312,'[1]Zonas Pagas Vigentes'!$F$2:$F$1048576,0))</f>
        <v>Activa</v>
      </c>
      <c r="D312" s="49" t="s">
        <v>1237</v>
      </c>
      <c r="E312" s="192">
        <f>VLOOKUP(B312,'[1]Zonas Pagas Vigentes'!$F:$CA,68,FALSE)</f>
        <v>43082</v>
      </c>
      <c r="F312" s="192"/>
    </row>
    <row r="313" spans="1:6" x14ac:dyDescent="0.2">
      <c r="A313" s="32" t="s">
        <v>648</v>
      </c>
      <c r="B313" s="6">
        <v>374</v>
      </c>
      <c r="C313" s="10" t="str">
        <f>INDEX('[1]Zonas Pagas Vigentes'!$B$2:$B$1048576,MATCH(B313,'[1]Zonas Pagas Vigentes'!$F$2:$F$1048576,0))</f>
        <v>Activa</v>
      </c>
      <c r="D313" s="49" t="s">
        <v>1237</v>
      </c>
      <c r="E313" s="192">
        <f>VLOOKUP(B313,'[1]Zonas Pagas Vigentes'!$F:$CA,68,FALSE)</f>
        <v>43082</v>
      </c>
      <c r="F313" s="192"/>
    </row>
    <row r="314" spans="1:6" x14ac:dyDescent="0.2">
      <c r="A314" s="32" t="s">
        <v>648</v>
      </c>
      <c r="B314" s="6">
        <v>375</v>
      </c>
      <c r="C314" s="10" t="str">
        <f>INDEX('[1]Zonas Pagas Vigentes'!$B$2:$B$1048576,MATCH(B314,'[1]Zonas Pagas Vigentes'!$F$2:$F$1048576,0))</f>
        <v>Activa</v>
      </c>
      <c r="D314" s="49" t="s">
        <v>1237</v>
      </c>
      <c r="E314" s="192">
        <f>VLOOKUP(B314,'[1]Zonas Pagas Vigentes'!$F:$CA,68,FALSE)</f>
        <v>43082</v>
      </c>
      <c r="F314" s="192"/>
    </row>
    <row r="315" spans="1:6" x14ac:dyDescent="0.2">
      <c r="A315" s="32" t="s">
        <v>648</v>
      </c>
      <c r="B315" s="6">
        <v>376</v>
      </c>
      <c r="C315" s="10" t="str">
        <f>INDEX('[1]Zonas Pagas Vigentes'!$B$2:$B$1048576,MATCH(B315,'[1]Zonas Pagas Vigentes'!$F$2:$F$1048576,0))</f>
        <v>Activa</v>
      </c>
      <c r="D315" s="49" t="s">
        <v>1237</v>
      </c>
      <c r="E315" s="192">
        <f>VLOOKUP(B315,'[1]Zonas Pagas Vigentes'!$F:$CA,68,FALSE)</f>
        <v>43082</v>
      </c>
      <c r="F315" s="192"/>
    </row>
    <row r="316" spans="1:6" x14ac:dyDescent="0.2">
      <c r="A316" s="32" t="s">
        <v>648</v>
      </c>
      <c r="B316" s="6">
        <v>377</v>
      </c>
      <c r="C316" s="10" t="str">
        <f>INDEX('[1]Zonas Pagas Vigentes'!$B$2:$B$1048576,MATCH(B316,'[1]Zonas Pagas Vigentes'!$F$2:$F$1048576,0))</f>
        <v>Activa</v>
      </c>
      <c r="D316" s="49" t="s">
        <v>1237</v>
      </c>
      <c r="E316" s="192">
        <f>VLOOKUP(B316,'[1]Zonas Pagas Vigentes'!$F:$CA,68,FALSE)</f>
        <v>43082</v>
      </c>
      <c r="F316" s="192"/>
    </row>
    <row r="317" spans="1:6" x14ac:dyDescent="0.2">
      <c r="A317" s="32" t="s">
        <v>648</v>
      </c>
      <c r="B317" s="6">
        <v>378</v>
      </c>
      <c r="C317" s="10" t="str">
        <f>INDEX('[1]Zonas Pagas Vigentes'!$B$2:$B$1048576,MATCH(B317,'[1]Zonas Pagas Vigentes'!$F$2:$F$1048576,0))</f>
        <v>Activa</v>
      </c>
      <c r="D317" s="49" t="s">
        <v>1237</v>
      </c>
      <c r="E317" s="192">
        <f>VLOOKUP(B317,'[1]Zonas Pagas Vigentes'!$F:$CA,68,FALSE)</f>
        <v>43082</v>
      </c>
      <c r="F317" s="192"/>
    </row>
    <row r="318" spans="1:6" x14ac:dyDescent="0.2">
      <c r="A318" s="32" t="s">
        <v>648</v>
      </c>
      <c r="B318" s="6">
        <v>379</v>
      </c>
      <c r="C318" s="10" t="str">
        <f>INDEX('[1]Zonas Pagas Vigentes'!$B$2:$B$1048576,MATCH(B318,'[1]Zonas Pagas Vigentes'!$F$2:$F$1048576,0))</f>
        <v>Activa</v>
      </c>
      <c r="D318" s="49" t="s">
        <v>1238</v>
      </c>
      <c r="E318" s="192">
        <f>VLOOKUP(B318,'[1]Zonas Pagas Vigentes'!$F:$CA,68,FALSE)</f>
        <v>43088</v>
      </c>
      <c r="F318" s="192"/>
    </row>
    <row r="319" spans="1:6" x14ac:dyDescent="0.2">
      <c r="A319" s="32" t="s">
        <v>648</v>
      </c>
      <c r="B319" s="6">
        <v>380</v>
      </c>
      <c r="C319" s="10" t="str">
        <f>INDEX('[1]Zonas Pagas Vigentes'!$B$2:$B$1048576,MATCH(B319,'[1]Zonas Pagas Vigentes'!$F$2:$F$1048576,0))</f>
        <v>Activa</v>
      </c>
      <c r="D319" s="49" t="s">
        <v>1238</v>
      </c>
      <c r="E319" s="192">
        <f>VLOOKUP(B319,'[1]Zonas Pagas Vigentes'!$F:$CA,68,FALSE)</f>
        <v>43088</v>
      </c>
      <c r="F319" s="192"/>
    </row>
    <row r="320" spans="1:6" x14ac:dyDescent="0.2">
      <c r="A320" s="32" t="s">
        <v>648</v>
      </c>
      <c r="B320" s="6">
        <v>381</v>
      </c>
      <c r="C320" s="10" t="str">
        <f>INDEX('[1]Zonas Pagas Vigentes'!$B$2:$B$1048576,MATCH(B320,'[1]Zonas Pagas Vigentes'!$F$2:$F$1048576,0))</f>
        <v>Activa</v>
      </c>
      <c r="D320" s="49" t="s">
        <v>1239</v>
      </c>
      <c r="E320" s="192">
        <f>VLOOKUP(B320,'[1]Zonas Pagas Vigentes'!$F:$CA,68,FALSE)</f>
        <v>43091</v>
      </c>
      <c r="F320" s="192"/>
    </row>
    <row r="321" spans="1:6" x14ac:dyDescent="0.2">
      <c r="A321" s="32" t="s">
        <v>648</v>
      </c>
      <c r="B321" s="6">
        <v>382</v>
      </c>
      <c r="C321" s="10" t="str">
        <f>INDEX('[1]Zonas Pagas Vigentes'!$B$2:$B$1048576,MATCH(B321,'[1]Zonas Pagas Vigentes'!$F$2:$F$1048576,0))</f>
        <v>Activa</v>
      </c>
      <c r="D321" s="49" t="s">
        <v>1239</v>
      </c>
      <c r="E321" s="192">
        <f>VLOOKUP(B321,'[1]Zonas Pagas Vigentes'!$F:$CA,68,FALSE)</f>
        <v>43091</v>
      </c>
      <c r="F321" s="192"/>
    </row>
    <row r="322" spans="1:6" x14ac:dyDescent="0.2">
      <c r="A322" s="32" t="s">
        <v>648</v>
      </c>
      <c r="B322" s="6">
        <f>+'[1]Zonas Pagas Vigentes'!F322</f>
        <v>383</v>
      </c>
      <c r="C322" s="10" t="str">
        <f>INDEX('[1]Zonas Pagas Vigentes'!$B$2:$B$1048576,MATCH(B322,'[1]Zonas Pagas Vigentes'!$F$2:$F$1048576,0))</f>
        <v>Activa</v>
      </c>
      <c r="D322" s="49" t="s">
        <v>1274</v>
      </c>
      <c r="E322" s="192">
        <f>VLOOKUP(B322,'[1]Zonas Pagas Vigentes'!$F:$CA,68,FALSE)</f>
        <v>43105</v>
      </c>
      <c r="F322" s="192"/>
    </row>
    <row r="323" spans="1:6" x14ac:dyDescent="0.2">
      <c r="A323" s="32" t="s">
        <v>648</v>
      </c>
      <c r="B323" s="6">
        <f>+'[1]Zonas Pagas Vigentes'!F323</f>
        <v>384</v>
      </c>
      <c r="C323" s="10" t="str">
        <f>INDEX('[1]Zonas Pagas Vigentes'!$B$2:$B$1048576,MATCH(B323,'[1]Zonas Pagas Vigentes'!$F$2:$F$1048576,0))</f>
        <v>Activa</v>
      </c>
      <c r="D323" s="49" t="s">
        <v>1274</v>
      </c>
      <c r="E323" s="192">
        <f>VLOOKUP(B323,'[1]Zonas Pagas Vigentes'!$F:$CA,68,FALSE)</f>
        <v>43105</v>
      </c>
      <c r="F323" s="192"/>
    </row>
    <row r="324" spans="1:6" x14ac:dyDescent="0.2">
      <c r="A324" s="32" t="s">
        <v>648</v>
      </c>
      <c r="B324" s="6">
        <f>+'[1]Zonas Pagas Vigentes'!F324</f>
        <v>385</v>
      </c>
      <c r="C324" s="10" t="str">
        <f>INDEX('[1]Zonas Pagas Vigentes'!$B$2:$B$1048576,MATCH(B324,'[1]Zonas Pagas Vigentes'!$F$2:$F$1048576,0))</f>
        <v>Activa</v>
      </c>
      <c r="D324" s="49" t="s">
        <v>1274</v>
      </c>
      <c r="E324" s="192">
        <f>VLOOKUP(B324,'[1]Zonas Pagas Vigentes'!$F:$CA,68,FALSE)</f>
        <v>43105</v>
      </c>
      <c r="F324" s="192"/>
    </row>
    <row r="325" spans="1:6" x14ac:dyDescent="0.2">
      <c r="A325" s="32" t="s">
        <v>648</v>
      </c>
      <c r="B325" s="6">
        <f>+'[1]Zonas Pagas Vigentes'!F325</f>
        <v>386</v>
      </c>
      <c r="C325" s="10" t="str">
        <f>INDEX('[1]Zonas Pagas Vigentes'!$B$2:$B$1048576,MATCH(B325,'[1]Zonas Pagas Vigentes'!$F$2:$F$1048576,0))</f>
        <v>Activa</v>
      </c>
      <c r="D325" s="49" t="s">
        <v>1275</v>
      </c>
      <c r="E325" s="192">
        <f>VLOOKUP(B325,'[1]Zonas Pagas Vigentes'!$F:$CA,68,FALSE)</f>
        <v>43108</v>
      </c>
      <c r="F325" s="192"/>
    </row>
    <row r="326" spans="1:6" x14ac:dyDescent="0.2">
      <c r="A326" s="32" t="s">
        <v>648</v>
      </c>
      <c r="B326" s="6">
        <f>+'[1]Zonas Pagas Vigentes'!F326</f>
        <v>387</v>
      </c>
      <c r="C326" s="10" t="str">
        <f>INDEX('[1]Zonas Pagas Vigentes'!$B$2:$B$1048576,MATCH(B326,'[1]Zonas Pagas Vigentes'!$F$2:$F$1048576,0))</f>
        <v>Activa</v>
      </c>
      <c r="D326" s="49" t="s">
        <v>1274</v>
      </c>
      <c r="E326" s="192">
        <f>VLOOKUP(B326,'[1]Zonas Pagas Vigentes'!$F:$CA,68,FALSE)</f>
        <v>43173</v>
      </c>
      <c r="F326" s="192"/>
    </row>
    <row r="327" spans="1:6" x14ac:dyDescent="0.2">
      <c r="A327" s="32" t="s">
        <v>648</v>
      </c>
      <c r="B327" s="6">
        <f>+'[1]Zonas Pagas Vigentes'!F327</f>
        <v>388</v>
      </c>
      <c r="C327" s="10" t="str">
        <f>INDEX('[1]Zonas Pagas Vigentes'!$B$2:$B$1048576,MATCH(B327,'[1]Zonas Pagas Vigentes'!$F$2:$F$1048576,0))</f>
        <v>Activa</v>
      </c>
      <c r="D327" s="49" t="s">
        <v>1274</v>
      </c>
      <c r="E327" s="192">
        <f>VLOOKUP(B327,'[1]Zonas Pagas Vigentes'!$F:$CA,68,FALSE)</f>
        <v>43157</v>
      </c>
      <c r="F327" s="192"/>
    </row>
    <row r="328" spans="1:6" x14ac:dyDescent="0.2">
      <c r="A328" s="32" t="s">
        <v>648</v>
      </c>
      <c r="B328" s="6">
        <f>+'[1]Zonas Pagas Vigentes'!F328</f>
        <v>389</v>
      </c>
      <c r="C328" s="10" t="str">
        <f>INDEX('[1]Zonas Pagas Vigentes'!$B$2:$B$1048576,MATCH(B328,'[1]Zonas Pagas Vigentes'!$F$2:$F$1048576,0))</f>
        <v>Activa</v>
      </c>
      <c r="D328" s="49" t="s">
        <v>1895</v>
      </c>
      <c r="E328" s="192">
        <f>VLOOKUP(B328,'[1]Zonas Pagas Vigentes'!$F:$CA,68,FALSE)</f>
        <v>43157</v>
      </c>
      <c r="F328" s="192"/>
    </row>
    <row r="329" spans="1:6" x14ac:dyDescent="0.2">
      <c r="A329" s="32" t="s">
        <v>648</v>
      </c>
      <c r="B329" s="6">
        <f>+'[1]Zonas Pagas Vigentes'!F329</f>
        <v>390</v>
      </c>
      <c r="C329" s="10" t="str">
        <f>INDEX('[1]Zonas Pagas Vigentes'!$B$2:$B$1048576,MATCH(B329,'[1]Zonas Pagas Vigentes'!$F$2:$F$1048576,0))</f>
        <v>Activa</v>
      </c>
      <c r="D329" s="49" t="s">
        <v>1274</v>
      </c>
      <c r="E329" s="192">
        <f>VLOOKUP(B329,'[1]Zonas Pagas Vigentes'!$F:$CA,68,FALSE)</f>
        <v>43160</v>
      </c>
      <c r="F329" s="192"/>
    </row>
    <row r="330" spans="1:6" x14ac:dyDescent="0.2">
      <c r="A330" s="32" t="s">
        <v>648</v>
      </c>
      <c r="B330" s="6">
        <v>392</v>
      </c>
      <c r="C330" s="10" t="str">
        <f>INDEX('[1]Zonas Pagas Vigentes'!$B$2:$B$1048576,MATCH(B330,'[1]Zonas Pagas Vigentes'!$F$2:$F$1048576,0))</f>
        <v>Activa</v>
      </c>
      <c r="D330" s="49"/>
      <c r="E330" s="192">
        <f>VLOOKUP(B330,'[1]Zonas Pagas Vigentes'!$F:$CA,68,FALSE)</f>
        <v>43181</v>
      </c>
      <c r="F330" s="192"/>
    </row>
    <row r="331" spans="1:6" x14ac:dyDescent="0.2">
      <c r="A331" s="32" t="s">
        <v>648</v>
      </c>
      <c r="B331" s="6">
        <v>393</v>
      </c>
      <c r="C331" s="10" t="str">
        <f>INDEX('[1]Zonas Pagas Vigentes'!$B$2:$B$1048576,MATCH(B331,'[1]Zonas Pagas Vigentes'!$F$2:$F$1048576,0))</f>
        <v>Activa</v>
      </c>
      <c r="D331" s="49"/>
      <c r="E331" s="192">
        <f>VLOOKUP(B331,'[1]Zonas Pagas Vigentes'!$F:$CA,68,FALSE)</f>
        <v>43181</v>
      </c>
      <c r="F331" s="192"/>
    </row>
    <row r="332" spans="1:6" x14ac:dyDescent="0.2">
      <c r="A332" s="32" t="s">
        <v>648</v>
      </c>
      <c r="B332" s="6">
        <v>394</v>
      </c>
      <c r="C332" s="10" t="str">
        <f>INDEX('[1]Zonas Pagas Vigentes'!$B$2:$B$1048576,MATCH(B332,'[1]Zonas Pagas Vigentes'!$F$2:$F$1048576,0))</f>
        <v>Activa</v>
      </c>
      <c r="D332" s="49"/>
      <c r="E332" s="192">
        <f>VLOOKUP(B332,'[1]Zonas Pagas Vigentes'!$F:$CA,68,FALSE)</f>
        <v>43181</v>
      </c>
      <c r="F332" s="192"/>
    </row>
    <row r="333" spans="1:6" x14ac:dyDescent="0.2">
      <c r="A333" s="32" t="s">
        <v>648</v>
      </c>
      <c r="B333" s="6">
        <v>395</v>
      </c>
      <c r="C333" s="10" t="str">
        <f>INDEX('[1]Zonas Pagas Vigentes'!$B$2:$B$1048576,MATCH(B333,'[1]Zonas Pagas Vigentes'!$F$2:$F$1048576,0))</f>
        <v>Activa</v>
      </c>
      <c r="D333" s="49"/>
      <c r="E333" s="192">
        <f>VLOOKUP(B333,'[1]Zonas Pagas Vigentes'!$F:$CA,68,FALSE)</f>
        <v>43181</v>
      </c>
      <c r="F333" s="192"/>
    </row>
    <row r="334" spans="1:6" x14ac:dyDescent="0.2">
      <c r="A334" s="32" t="s">
        <v>648</v>
      </c>
      <c r="B334" s="6">
        <v>396</v>
      </c>
      <c r="C334" s="10" t="str">
        <f>INDEX('[1]Zonas Pagas Vigentes'!$B$2:$B$1048576,MATCH(B334,'[1]Zonas Pagas Vigentes'!$F$2:$F$1048576,0))</f>
        <v>Activa</v>
      </c>
      <c r="D334" s="49"/>
      <c r="E334" s="192">
        <f>VLOOKUP(B334,'[1]Zonas Pagas Vigentes'!$F:$CA,68,FALSE)</f>
        <v>43181</v>
      </c>
      <c r="F334" s="192"/>
    </row>
    <row r="335" spans="1:6" x14ac:dyDescent="0.2">
      <c r="A335" s="32" t="s">
        <v>648</v>
      </c>
      <c r="B335" s="6">
        <v>397</v>
      </c>
      <c r="C335" s="10" t="str">
        <f>INDEX('[1]Zonas Pagas Vigentes'!$B$2:$B$1048576,MATCH(B335,'[1]Zonas Pagas Vigentes'!$F$2:$F$1048576,0))</f>
        <v>Activa</v>
      </c>
      <c r="D335" s="49"/>
      <c r="E335" s="192">
        <f>VLOOKUP(B335,'[1]Zonas Pagas Vigentes'!$F:$CA,68,FALSE)</f>
        <v>43185</v>
      </c>
      <c r="F335" s="192"/>
    </row>
    <row r="336" spans="1:6" x14ac:dyDescent="0.2">
      <c r="A336" s="32" t="s">
        <v>648</v>
      </c>
      <c r="B336" s="6">
        <v>398</v>
      </c>
      <c r="C336" s="10" t="str">
        <f>INDEX('[1]Zonas Pagas Vigentes'!$B$2:$B$1048576,MATCH(B336,'[1]Zonas Pagas Vigentes'!$F$2:$F$1048576,0))</f>
        <v>Activa</v>
      </c>
      <c r="D336" s="49"/>
      <c r="E336" s="192">
        <f>VLOOKUP(B336,'[1]Zonas Pagas Vigentes'!$F:$CA,68,FALSE)</f>
        <v>43185</v>
      </c>
      <c r="F336" s="192"/>
    </row>
  </sheetData>
  <conditionalFormatting sqref="A337:E1048576 A3:D336">
    <cfRule type="expression" dxfId="73" priority="11">
      <formula>AND($C3="Eliminada")</formula>
    </cfRule>
    <cfRule type="expression" dxfId="72" priority="12">
      <formula>AND($C3="Suspendida")</formula>
    </cfRule>
  </conditionalFormatting>
  <conditionalFormatting sqref="E3:F336">
    <cfRule type="expression" dxfId="71" priority="3">
      <formula>AND($A3="Eliminada")</formula>
    </cfRule>
    <cfRule type="expression" dxfId="70" priority="4">
      <formula>AND($A3="Suspendida")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A674E-54B2-4760-841F-CD5782129C60}">
  <sheetPr filterMode="1"/>
  <dimension ref="A1:DF336"/>
  <sheetViews>
    <sheetView tabSelected="1" workbookViewId="0">
      <selection activeCell="AG297" sqref="AG297"/>
    </sheetView>
  </sheetViews>
  <sheetFormatPr baseColWidth="10" defaultColWidth="11.42578125" defaultRowHeight="12.75" x14ac:dyDescent="0.2"/>
  <cols>
    <col min="1" max="1" width="12.7109375" style="108" customWidth="1"/>
    <col min="2" max="2" width="14" style="108" customWidth="1"/>
    <col min="3" max="4" width="13.5703125" style="111" customWidth="1"/>
    <col min="5" max="6" width="10.7109375" style="111" customWidth="1"/>
    <col min="7" max="8" width="13.140625" style="108" customWidth="1"/>
    <col min="9" max="9" width="20.85546875" style="208" customWidth="1"/>
    <col min="10" max="10" width="42.7109375" style="108" customWidth="1"/>
    <col min="11" max="16" width="11.28515625" style="108" customWidth="1"/>
    <col min="17" max="19" width="8.7109375" style="111" customWidth="1"/>
    <col min="20" max="20" width="8.28515625" style="111" customWidth="1"/>
    <col min="21" max="24" width="8.7109375" style="111" customWidth="1"/>
    <col min="25" max="28" width="10.28515625" style="111" customWidth="1"/>
    <col min="29" max="29" width="5.42578125" style="108" customWidth="1"/>
    <col min="30" max="30" width="5.5703125" style="108" customWidth="1"/>
    <col min="31" max="33" width="5.85546875" style="108" customWidth="1"/>
    <col min="34" max="38" width="5.7109375" style="108" customWidth="1"/>
    <col min="39" max="43" width="4.7109375" style="108" customWidth="1"/>
    <col min="44" max="44" width="4" style="108" customWidth="1"/>
    <col min="45" max="49" width="4.7109375" style="108" customWidth="1"/>
    <col min="50" max="50" width="14" style="110" customWidth="1"/>
    <col min="51" max="51" width="14" style="209" customWidth="1"/>
    <col min="52" max="52" width="11.7109375" style="108" customWidth="1"/>
    <col min="53" max="53" width="12.7109375" style="108" customWidth="1"/>
    <col min="54" max="54" width="18.28515625" style="108" customWidth="1"/>
    <col min="55" max="16384" width="11.42578125" style="108"/>
  </cols>
  <sheetData>
    <row r="1" spans="1:54" s="9" customFormat="1" ht="30" customHeight="1" x14ac:dyDescent="0.2">
      <c r="A1" s="182" t="s">
        <v>1276</v>
      </c>
      <c r="B1" s="183">
        <v>43212</v>
      </c>
      <c r="C1" s="29"/>
      <c r="D1" s="219" t="s">
        <v>1896</v>
      </c>
      <c r="E1" s="226"/>
      <c r="F1" s="29"/>
      <c r="G1" s="5"/>
      <c r="H1" s="5"/>
      <c r="I1" s="5"/>
      <c r="J1" s="5"/>
      <c r="Q1" s="228" t="s">
        <v>1277</v>
      </c>
      <c r="R1" s="228"/>
      <c r="S1" s="228"/>
      <c r="T1" s="228"/>
      <c r="U1" s="228" t="s">
        <v>1278</v>
      </c>
      <c r="V1" s="228"/>
      <c r="W1" s="228"/>
      <c r="X1" s="228"/>
      <c r="Y1" s="229" t="s">
        <v>1279</v>
      </c>
      <c r="Z1" s="230"/>
      <c r="AA1" s="230"/>
      <c r="AB1" s="231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s="2" customFormat="1" ht="30" customHeight="1" x14ac:dyDescent="0.2">
      <c r="A2" s="211" t="s">
        <v>1244</v>
      </c>
      <c r="B2" s="210" t="s">
        <v>1280</v>
      </c>
      <c r="C2" s="211" t="s">
        <v>1245</v>
      </c>
      <c r="D2" s="21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211" t="s">
        <v>460</v>
      </c>
      <c r="J2" s="211" t="s">
        <v>1286</v>
      </c>
      <c r="K2" s="211" t="s">
        <v>1287</v>
      </c>
      <c r="L2" s="211" t="s">
        <v>1288</v>
      </c>
      <c r="M2" s="211" t="s">
        <v>1289</v>
      </c>
      <c r="N2" s="211" t="s">
        <v>1290</v>
      </c>
      <c r="O2" s="211" t="s">
        <v>1902</v>
      </c>
      <c r="P2" s="211" t="s">
        <v>1903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211" t="s">
        <v>2</v>
      </c>
      <c r="AD2" s="211" t="s">
        <v>3</v>
      </c>
      <c r="AE2" s="211" t="s">
        <v>4</v>
      </c>
      <c r="AF2" s="211" t="s">
        <v>5</v>
      </c>
      <c r="AG2" s="211" t="s">
        <v>6</v>
      </c>
      <c r="AH2" s="211" t="s">
        <v>7</v>
      </c>
      <c r="AI2" s="211" t="s">
        <v>8</v>
      </c>
      <c r="AJ2" s="211" t="s">
        <v>9</v>
      </c>
      <c r="AK2" s="211" t="s">
        <v>10</v>
      </c>
      <c r="AL2" s="211" t="s">
        <v>11</v>
      </c>
      <c r="AM2" s="211" t="s">
        <v>12</v>
      </c>
      <c r="AN2" s="211" t="s">
        <v>13</v>
      </c>
      <c r="AO2" s="211" t="s">
        <v>14</v>
      </c>
      <c r="AP2" s="211" t="s">
        <v>511</v>
      </c>
      <c r="AQ2" s="211" t="s">
        <v>512</v>
      </c>
      <c r="AR2" s="211" t="s">
        <v>513</v>
      </c>
      <c r="AS2" s="211" t="s">
        <v>514</v>
      </c>
      <c r="AT2" s="211" t="s">
        <v>814</v>
      </c>
      <c r="AU2" s="211" t="s">
        <v>815</v>
      </c>
      <c r="AV2" s="211" t="s">
        <v>816</v>
      </c>
      <c r="AW2" s="211" t="s">
        <v>817</v>
      </c>
      <c r="AX2" s="186" t="s">
        <v>664</v>
      </c>
      <c r="AY2" s="187" t="s">
        <v>1291</v>
      </c>
      <c r="AZ2" s="211" t="s">
        <v>437</v>
      </c>
      <c r="BA2" s="211" t="s">
        <v>438</v>
      </c>
      <c r="BB2" s="211" t="s">
        <v>665</v>
      </c>
    </row>
    <row r="3" spans="1:54" s="24" customFormat="1" ht="11.25" x14ac:dyDescent="0.2">
      <c r="A3" s="116" t="s">
        <v>674</v>
      </c>
      <c r="B3" s="116" t="s">
        <v>1292</v>
      </c>
      <c r="C3" s="188">
        <v>1</v>
      </c>
      <c r="D3" s="189" t="s">
        <v>1293</v>
      </c>
      <c r="E3" s="188" t="s">
        <v>1294</v>
      </c>
      <c r="F3" s="188"/>
      <c r="G3" s="8" t="s">
        <v>15</v>
      </c>
      <c r="H3" s="117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s="9" customFormat="1" ht="11.25" x14ac:dyDescent="0.2">
      <c r="A4" s="116" t="s">
        <v>674</v>
      </c>
      <c r="B4" s="116" t="s">
        <v>1292</v>
      </c>
      <c r="C4" s="188">
        <v>2</v>
      </c>
      <c r="D4" s="189" t="s">
        <v>1295</v>
      </c>
      <c r="E4" s="188" t="s">
        <v>1296</v>
      </c>
      <c r="F4" s="188"/>
      <c r="G4" s="8" t="s">
        <v>16</v>
      </c>
      <c r="H4" s="117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227">
        <v>0.39583333333333331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s="9" customFormat="1" ht="11.25" x14ac:dyDescent="0.2">
      <c r="A5" s="116" t="s">
        <v>674</v>
      </c>
      <c r="B5" s="116" t="s">
        <v>120</v>
      </c>
      <c r="C5" s="188">
        <v>3</v>
      </c>
      <c r="D5" s="189" t="s">
        <v>1297</v>
      </c>
      <c r="E5" s="188" t="s">
        <v>1298</v>
      </c>
      <c r="F5" s="188"/>
      <c r="G5" s="8" t="s">
        <v>17</v>
      </c>
      <c r="H5" s="117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s="9" customFormat="1" ht="11.25" hidden="1" x14ac:dyDescent="0.2">
      <c r="A6" s="116" t="s">
        <v>675</v>
      </c>
      <c r="B6" s="116" t="s">
        <v>120</v>
      </c>
      <c r="C6" s="188">
        <v>4</v>
      </c>
      <c r="D6" s="193"/>
      <c r="E6" s="188" t="s">
        <v>1299</v>
      </c>
      <c r="F6" s="188"/>
      <c r="G6" s="8" t="s">
        <v>18</v>
      </c>
      <c r="H6" s="116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s="9" customFormat="1" ht="15" x14ac:dyDescent="0.2">
      <c r="A7" s="116" t="s">
        <v>674</v>
      </c>
      <c r="B7" s="116" t="s">
        <v>120</v>
      </c>
      <c r="C7" s="188">
        <v>5</v>
      </c>
      <c r="D7" s="189" t="s">
        <v>1300</v>
      </c>
      <c r="E7" s="188" t="s">
        <v>1301</v>
      </c>
      <c r="F7" s="188"/>
      <c r="G7" s="8" t="s">
        <v>19</v>
      </c>
      <c r="H7" s="117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s="9" customFormat="1" ht="15" x14ac:dyDescent="0.2">
      <c r="A8" s="116" t="s">
        <v>674</v>
      </c>
      <c r="B8" s="116" t="s">
        <v>120</v>
      </c>
      <c r="C8" s="188">
        <v>6</v>
      </c>
      <c r="D8" s="189" t="s">
        <v>1302</v>
      </c>
      <c r="E8" s="188" t="s">
        <v>1303</v>
      </c>
      <c r="F8" s="188"/>
      <c r="G8" s="8" t="s">
        <v>530</v>
      </c>
      <c r="H8" s="117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s="9" customFormat="1" ht="15" x14ac:dyDescent="0.2">
      <c r="A9" s="116" t="s">
        <v>674</v>
      </c>
      <c r="B9" s="116" t="s">
        <v>120</v>
      </c>
      <c r="C9" s="188">
        <v>7</v>
      </c>
      <c r="D9" s="189" t="s">
        <v>1304</v>
      </c>
      <c r="E9" s="188" t="s">
        <v>1305</v>
      </c>
      <c r="F9" s="188"/>
      <c r="G9" s="8" t="s">
        <v>20</v>
      </c>
      <c r="H9" s="117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s="9" customFormat="1" ht="11.25" x14ac:dyDescent="0.2">
      <c r="A10" s="116" t="s">
        <v>674</v>
      </c>
      <c r="B10" s="116" t="s">
        <v>1292</v>
      </c>
      <c r="C10" s="188">
        <v>8</v>
      </c>
      <c r="D10" s="189" t="s">
        <v>1306</v>
      </c>
      <c r="E10" s="188" t="s">
        <v>1307</v>
      </c>
      <c r="F10" s="188"/>
      <c r="G10" s="8" t="s">
        <v>21</v>
      </c>
      <c r="H10" s="117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s="9" customFormat="1" ht="11.25" x14ac:dyDescent="0.2">
      <c r="A11" s="116" t="s">
        <v>674</v>
      </c>
      <c r="B11" s="116" t="s">
        <v>1292</v>
      </c>
      <c r="C11" s="188">
        <v>9</v>
      </c>
      <c r="D11" s="189" t="s">
        <v>1308</v>
      </c>
      <c r="E11" s="188" t="s">
        <v>1309</v>
      </c>
      <c r="F11" s="188"/>
      <c r="G11" s="8" t="s">
        <v>22</v>
      </c>
      <c r="H11" s="117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116" t="s">
        <v>256</v>
      </c>
      <c r="AI11" s="116" t="s">
        <v>313</v>
      </c>
      <c r="AJ11" s="220" t="s">
        <v>314</v>
      </c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s="9" customFormat="1" ht="11.25" x14ac:dyDescent="0.2">
      <c r="A12" s="116" t="s">
        <v>674</v>
      </c>
      <c r="B12" s="116" t="s">
        <v>120</v>
      </c>
      <c r="C12" s="188">
        <v>10</v>
      </c>
      <c r="D12" s="189" t="s">
        <v>1310</v>
      </c>
      <c r="E12" s="188" t="s">
        <v>1311</v>
      </c>
      <c r="F12" s="188"/>
      <c r="G12" s="8" t="s">
        <v>23</v>
      </c>
      <c r="H12" s="117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284</v>
      </c>
      <c r="AL12" s="116" t="s">
        <v>736</v>
      </c>
      <c r="AM12" s="117" t="s">
        <v>951</v>
      </c>
      <c r="AN12" s="117"/>
      <c r="AO12" s="117"/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s="9" customFormat="1" ht="15" x14ac:dyDescent="0.2">
      <c r="A13" s="116" t="s">
        <v>674</v>
      </c>
      <c r="B13" s="116" t="s">
        <v>120</v>
      </c>
      <c r="C13" s="188">
        <v>11</v>
      </c>
      <c r="D13" s="189" t="s">
        <v>1312</v>
      </c>
      <c r="E13" s="188" t="s">
        <v>1313</v>
      </c>
      <c r="F13" s="188"/>
      <c r="G13" s="8" t="s">
        <v>24</v>
      </c>
      <c r="H13" s="117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s="9" customFormat="1" ht="15" x14ac:dyDescent="0.2">
      <c r="A14" s="116" t="s">
        <v>674</v>
      </c>
      <c r="B14" s="116" t="s">
        <v>1292</v>
      </c>
      <c r="C14" s="188">
        <v>12</v>
      </c>
      <c r="D14" s="189" t="s">
        <v>1314</v>
      </c>
      <c r="E14" s="188" t="s">
        <v>1315</v>
      </c>
      <c r="F14" s="188"/>
      <c r="G14" s="8" t="s">
        <v>25</v>
      </c>
      <c r="H14" s="117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s="9" customFormat="1" ht="11.25" x14ac:dyDescent="0.2">
      <c r="A15" s="116" t="s">
        <v>674</v>
      </c>
      <c r="B15" s="116" t="s">
        <v>120</v>
      </c>
      <c r="C15" s="188">
        <v>13</v>
      </c>
      <c r="D15" s="189" t="s">
        <v>1316</v>
      </c>
      <c r="E15" s="188" t="s">
        <v>1317</v>
      </c>
      <c r="F15" s="188"/>
      <c r="G15" s="8" t="s">
        <v>26</v>
      </c>
      <c r="H15" s="117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s="9" customFormat="1" ht="11.25" x14ac:dyDescent="0.2">
      <c r="A16" s="116" t="s">
        <v>674</v>
      </c>
      <c r="B16" s="116" t="s">
        <v>120</v>
      </c>
      <c r="C16" s="188">
        <v>14</v>
      </c>
      <c r="D16" s="189" t="s">
        <v>1318</v>
      </c>
      <c r="E16" s="188" t="s">
        <v>1319</v>
      </c>
      <c r="F16" s="188"/>
      <c r="G16" s="8" t="s">
        <v>557</v>
      </c>
      <c r="H16" s="117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s="9" customFormat="1" ht="11.25" x14ac:dyDescent="0.2">
      <c r="A17" s="116" t="s">
        <v>674</v>
      </c>
      <c r="B17" s="116" t="s">
        <v>120</v>
      </c>
      <c r="C17" s="188">
        <v>15</v>
      </c>
      <c r="D17" s="189" t="s">
        <v>1320</v>
      </c>
      <c r="E17" s="188" t="s">
        <v>1321</v>
      </c>
      <c r="F17" s="188"/>
      <c r="G17" s="8" t="s">
        <v>27</v>
      </c>
      <c r="H17" s="117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s="9" customFormat="1" ht="11.25" hidden="1" x14ac:dyDescent="0.2">
      <c r="A18" s="116" t="s">
        <v>675</v>
      </c>
      <c r="B18" s="116" t="s">
        <v>120</v>
      </c>
      <c r="C18" s="188">
        <v>16</v>
      </c>
      <c r="D18" s="193"/>
      <c r="E18" s="188" t="s">
        <v>1322</v>
      </c>
      <c r="F18" s="188"/>
      <c r="G18" s="8" t="s">
        <v>28</v>
      </c>
      <c r="H18" s="117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s="17" customFormat="1" ht="11.25" x14ac:dyDescent="0.2">
      <c r="A19" s="116" t="s">
        <v>674</v>
      </c>
      <c r="B19" s="116" t="s">
        <v>1292</v>
      </c>
      <c r="C19" s="188">
        <v>17</v>
      </c>
      <c r="D19" s="189" t="s">
        <v>1323</v>
      </c>
      <c r="E19" s="188" t="s">
        <v>1324</v>
      </c>
      <c r="F19" s="188"/>
      <c r="G19" s="8" t="s">
        <v>107</v>
      </c>
      <c r="H19" s="117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s="9" customFormat="1" ht="11.25" x14ac:dyDescent="0.2">
      <c r="A20" s="116" t="s">
        <v>674</v>
      </c>
      <c r="B20" s="116" t="s">
        <v>120</v>
      </c>
      <c r="C20" s="188">
        <v>18</v>
      </c>
      <c r="D20" s="189" t="s">
        <v>1325</v>
      </c>
      <c r="E20" s="188" t="s">
        <v>1326</v>
      </c>
      <c r="F20" s="188"/>
      <c r="G20" s="8" t="s">
        <v>558</v>
      </c>
      <c r="H20" s="117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522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/>
      <c r="AJ20" s="10"/>
      <c r="AK20" s="10"/>
      <c r="AL20" s="10"/>
      <c r="AM20" s="10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s="9" customFormat="1" ht="11.25" x14ac:dyDescent="0.2">
      <c r="A21" s="116" t="s">
        <v>674</v>
      </c>
      <c r="B21" s="116" t="s">
        <v>120</v>
      </c>
      <c r="C21" s="188">
        <v>19</v>
      </c>
      <c r="D21" s="189" t="s">
        <v>1327</v>
      </c>
      <c r="E21" s="188" t="s">
        <v>1328</v>
      </c>
      <c r="F21" s="188"/>
      <c r="G21" s="8" t="s">
        <v>29</v>
      </c>
      <c r="H21" s="117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s="9" customFormat="1" ht="11.25" x14ac:dyDescent="0.2">
      <c r="A22" s="116" t="s">
        <v>674</v>
      </c>
      <c r="B22" s="116" t="s">
        <v>120</v>
      </c>
      <c r="C22" s="188">
        <v>20</v>
      </c>
      <c r="D22" s="189" t="s">
        <v>1329</v>
      </c>
      <c r="E22" s="188" t="s">
        <v>1330</v>
      </c>
      <c r="F22" s="188"/>
      <c r="G22" s="8" t="s">
        <v>30</v>
      </c>
      <c r="H22" s="117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s="9" customFormat="1" ht="11.25" x14ac:dyDescent="0.2">
      <c r="A23" s="116" t="s">
        <v>674</v>
      </c>
      <c r="B23" s="116" t="s">
        <v>1292</v>
      </c>
      <c r="C23" s="188">
        <v>21</v>
      </c>
      <c r="D23" s="189" t="s">
        <v>1331</v>
      </c>
      <c r="E23" s="188" t="s">
        <v>1332</v>
      </c>
      <c r="F23" s="188"/>
      <c r="G23" s="8" t="s">
        <v>31</v>
      </c>
      <c r="H23" s="117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s="9" customFormat="1" ht="15" x14ac:dyDescent="0.2">
      <c r="A24" s="116" t="s">
        <v>674</v>
      </c>
      <c r="B24" s="116" t="s">
        <v>120</v>
      </c>
      <c r="C24" s="188">
        <v>22</v>
      </c>
      <c r="D24" s="189" t="s">
        <v>1333</v>
      </c>
      <c r="E24" s="188" t="s">
        <v>1334</v>
      </c>
      <c r="F24" s="188"/>
      <c r="G24" s="8" t="s">
        <v>32</v>
      </c>
      <c r="H24" s="117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s="9" customFormat="1" ht="11.25" x14ac:dyDescent="0.2">
      <c r="A25" s="116" t="s">
        <v>674</v>
      </c>
      <c r="B25" s="116" t="s">
        <v>120</v>
      </c>
      <c r="C25" s="188">
        <v>23</v>
      </c>
      <c r="D25" s="189" t="s">
        <v>1335</v>
      </c>
      <c r="E25" s="188" t="s">
        <v>1336</v>
      </c>
      <c r="F25" s="188"/>
      <c r="G25" s="8" t="s">
        <v>33</v>
      </c>
      <c r="H25" s="117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s="9" customFormat="1" ht="11.25" x14ac:dyDescent="0.2">
      <c r="A26" s="116" t="s">
        <v>674</v>
      </c>
      <c r="B26" s="116" t="s">
        <v>120</v>
      </c>
      <c r="C26" s="188">
        <v>26</v>
      </c>
      <c r="D26" s="189" t="s">
        <v>1337</v>
      </c>
      <c r="E26" s="188" t="s">
        <v>1338</v>
      </c>
      <c r="F26" s="188" t="s">
        <v>1339</v>
      </c>
      <c r="G26" s="8" t="s">
        <v>112</v>
      </c>
      <c r="H26" s="117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s="9" customFormat="1" ht="11.25" x14ac:dyDescent="0.2">
      <c r="A27" s="116" t="s">
        <v>674</v>
      </c>
      <c r="B27" s="116" t="s">
        <v>120</v>
      </c>
      <c r="C27" s="188">
        <v>28</v>
      </c>
      <c r="D27" s="189" t="s">
        <v>1341</v>
      </c>
      <c r="E27" s="188" t="s">
        <v>1342</v>
      </c>
      <c r="F27" s="188"/>
      <c r="G27" s="8" t="s">
        <v>34</v>
      </c>
      <c r="H27" s="117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s="9" customFormat="1" ht="11.25" x14ac:dyDescent="0.2">
      <c r="A28" s="116" t="s">
        <v>674</v>
      </c>
      <c r="B28" s="116" t="s">
        <v>1292</v>
      </c>
      <c r="C28" s="188">
        <v>29</v>
      </c>
      <c r="D28" s="189" t="s">
        <v>1343</v>
      </c>
      <c r="E28" s="188" t="s">
        <v>1344</v>
      </c>
      <c r="F28" s="188"/>
      <c r="G28" s="8" t="s">
        <v>35</v>
      </c>
      <c r="H28" s="117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s="9" customFormat="1" ht="11.25" x14ac:dyDescent="0.2">
      <c r="A29" s="116" t="s">
        <v>674</v>
      </c>
      <c r="B29" s="116" t="s">
        <v>120</v>
      </c>
      <c r="C29" s="188">
        <v>30</v>
      </c>
      <c r="D29" s="189" t="s">
        <v>1345</v>
      </c>
      <c r="E29" s="188" t="s">
        <v>1346</v>
      </c>
      <c r="F29" s="188"/>
      <c r="G29" s="8" t="s">
        <v>36</v>
      </c>
      <c r="H29" s="117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s="9" customFormat="1" ht="11.25" x14ac:dyDescent="0.2">
      <c r="A30" s="116" t="s">
        <v>674</v>
      </c>
      <c r="B30" s="116" t="s">
        <v>1292</v>
      </c>
      <c r="C30" s="188">
        <v>31</v>
      </c>
      <c r="D30" s="189" t="s">
        <v>1347</v>
      </c>
      <c r="E30" s="188" t="s">
        <v>1348</v>
      </c>
      <c r="F30" s="188"/>
      <c r="G30" s="8" t="s">
        <v>37</v>
      </c>
      <c r="H30" s="117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17" t="s">
        <v>761</v>
      </c>
      <c r="AD30" s="117" t="s">
        <v>148</v>
      </c>
      <c r="AE30" s="116" t="s">
        <v>246</v>
      </c>
      <c r="AF30" s="117" t="s">
        <v>248</v>
      </c>
      <c r="AG30" s="117" t="s">
        <v>436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s="9" customFormat="1" ht="15" x14ac:dyDescent="0.2">
      <c r="A31" s="116" t="s">
        <v>674</v>
      </c>
      <c r="B31" s="116" t="s">
        <v>120</v>
      </c>
      <c r="C31" s="188">
        <v>32</v>
      </c>
      <c r="D31" s="189" t="s">
        <v>1349</v>
      </c>
      <c r="E31" s="188" t="s">
        <v>1350</v>
      </c>
      <c r="F31" s="188"/>
      <c r="G31" s="8" t="s">
        <v>38</v>
      </c>
      <c r="H31" s="117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s="9" customFormat="1" ht="11.25" x14ac:dyDescent="0.2">
      <c r="A32" s="116" t="s">
        <v>674</v>
      </c>
      <c r="B32" s="116" t="s">
        <v>120</v>
      </c>
      <c r="C32" s="188">
        <v>33</v>
      </c>
      <c r="D32" s="189" t="s">
        <v>1351</v>
      </c>
      <c r="E32" s="188" t="s">
        <v>1352</v>
      </c>
      <c r="F32" s="188"/>
      <c r="G32" s="8" t="s">
        <v>39</v>
      </c>
      <c r="H32" s="117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s="9" customFormat="1" ht="11.25" x14ac:dyDescent="0.2">
      <c r="A33" s="116" t="s">
        <v>674</v>
      </c>
      <c r="B33" s="116" t="s">
        <v>120</v>
      </c>
      <c r="C33" s="188">
        <v>34</v>
      </c>
      <c r="D33" s="189" t="s">
        <v>1353</v>
      </c>
      <c r="E33" s="188" t="s">
        <v>1354</v>
      </c>
      <c r="F33" s="188"/>
      <c r="G33" s="8" t="s">
        <v>40</v>
      </c>
      <c r="H33" s="117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s="17" customFormat="1" ht="15" x14ac:dyDescent="0.2">
      <c r="A34" s="116" t="s">
        <v>674</v>
      </c>
      <c r="B34" s="116" t="s">
        <v>120</v>
      </c>
      <c r="C34" s="188">
        <v>35</v>
      </c>
      <c r="D34" s="189" t="s">
        <v>1355</v>
      </c>
      <c r="E34" s="188" t="s">
        <v>1356</v>
      </c>
      <c r="F34" s="188"/>
      <c r="G34" s="8" t="s">
        <v>41</v>
      </c>
      <c r="H34" s="117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s="9" customFormat="1" ht="15" x14ac:dyDescent="0.2">
      <c r="A35" s="116" t="s">
        <v>674</v>
      </c>
      <c r="B35" s="116" t="s">
        <v>1292</v>
      </c>
      <c r="C35" s="188">
        <v>36</v>
      </c>
      <c r="D35" s="189" t="s">
        <v>1357</v>
      </c>
      <c r="E35" s="188" t="s">
        <v>1358</v>
      </c>
      <c r="F35" s="188"/>
      <c r="G35" s="8" t="s">
        <v>42</v>
      </c>
      <c r="H35" s="117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s="9" customFormat="1" ht="11.25" x14ac:dyDescent="0.2">
      <c r="A36" s="116" t="s">
        <v>674</v>
      </c>
      <c r="B36" s="116" t="s">
        <v>1292</v>
      </c>
      <c r="C36" s="188">
        <v>38</v>
      </c>
      <c r="D36" s="189" t="s">
        <v>1359</v>
      </c>
      <c r="E36" s="188" t="s">
        <v>1360</v>
      </c>
      <c r="F36" s="188"/>
      <c r="G36" s="8" t="s">
        <v>43</v>
      </c>
      <c r="H36" s="117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s="9" customFormat="1" ht="11.25" hidden="1" x14ac:dyDescent="0.2">
      <c r="A37" s="116" t="s">
        <v>675</v>
      </c>
      <c r="B37" s="116" t="s">
        <v>120</v>
      </c>
      <c r="C37" s="188">
        <v>40</v>
      </c>
      <c r="D37" s="193"/>
      <c r="E37" s="188" t="s">
        <v>1361</v>
      </c>
      <c r="F37" s="188"/>
      <c r="G37" s="8" t="s">
        <v>44</v>
      </c>
      <c r="H37" s="116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s="9" customFormat="1" ht="11.25" x14ac:dyDescent="0.2">
      <c r="A38" s="116" t="s">
        <v>674</v>
      </c>
      <c r="B38" s="116" t="s">
        <v>120</v>
      </c>
      <c r="C38" s="188">
        <v>41</v>
      </c>
      <c r="D38" s="189" t="s">
        <v>1362</v>
      </c>
      <c r="E38" s="188" t="s">
        <v>1363</v>
      </c>
      <c r="F38" s="188"/>
      <c r="G38" s="8" t="s">
        <v>45</v>
      </c>
      <c r="H38" s="117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216</v>
      </c>
      <c r="AG38" s="117" t="s">
        <v>213</v>
      </c>
      <c r="AH38" s="117" t="s">
        <v>214</v>
      </c>
      <c r="AI38" s="191" t="s">
        <v>519</v>
      </c>
      <c r="AJ38" s="116" t="s">
        <v>645</v>
      </c>
      <c r="AK38" s="116"/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s="9" customFormat="1" ht="11.25" hidden="1" x14ac:dyDescent="0.2">
      <c r="A39" s="116" t="s">
        <v>675</v>
      </c>
      <c r="B39" s="116" t="s">
        <v>120</v>
      </c>
      <c r="C39" s="188">
        <v>43</v>
      </c>
      <c r="D39" s="193"/>
      <c r="E39" s="188" t="s">
        <v>1364</v>
      </c>
      <c r="F39" s="188"/>
      <c r="G39" s="8" t="s">
        <v>46</v>
      </c>
      <c r="H39" s="117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s="17" customFormat="1" ht="11.25" x14ac:dyDescent="0.2">
      <c r="A40" s="116" t="s">
        <v>674</v>
      </c>
      <c r="B40" s="116" t="s">
        <v>120</v>
      </c>
      <c r="C40" s="188">
        <v>44</v>
      </c>
      <c r="D40" s="189" t="s">
        <v>1365</v>
      </c>
      <c r="E40" s="188" t="s">
        <v>1366</v>
      </c>
      <c r="F40" s="188"/>
      <c r="G40" s="8" t="s">
        <v>571</v>
      </c>
      <c r="H40" s="117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s="9" customFormat="1" ht="11.25" x14ac:dyDescent="0.2">
      <c r="A41" s="116" t="s">
        <v>674</v>
      </c>
      <c r="B41" s="116" t="s">
        <v>120</v>
      </c>
      <c r="C41" s="188">
        <v>45</v>
      </c>
      <c r="D41" s="189" t="s">
        <v>1367</v>
      </c>
      <c r="E41" s="188" t="s">
        <v>1368</v>
      </c>
      <c r="F41" s="188"/>
      <c r="G41" s="8" t="s">
        <v>559</v>
      </c>
      <c r="H41" s="117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s="9" customFormat="1" ht="11.25" x14ac:dyDescent="0.2">
      <c r="A42" s="116" t="s">
        <v>674</v>
      </c>
      <c r="B42" s="116" t="s">
        <v>120</v>
      </c>
      <c r="C42" s="188">
        <v>47</v>
      </c>
      <c r="D42" s="189" t="s">
        <v>1369</v>
      </c>
      <c r="E42" s="188" t="s">
        <v>1370</v>
      </c>
      <c r="F42" s="188"/>
      <c r="G42" s="8" t="s">
        <v>47</v>
      </c>
      <c r="H42" s="117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s="9" customFormat="1" ht="11.25" x14ac:dyDescent="0.2">
      <c r="A43" s="116" t="s">
        <v>674</v>
      </c>
      <c r="B43" s="116" t="s">
        <v>120</v>
      </c>
      <c r="C43" s="188">
        <v>48</v>
      </c>
      <c r="D43" s="189" t="s">
        <v>1371</v>
      </c>
      <c r="E43" s="188" t="s">
        <v>1372</v>
      </c>
      <c r="F43" s="188"/>
      <c r="G43" s="8" t="s">
        <v>48</v>
      </c>
      <c r="H43" s="117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s="9" customFormat="1" ht="11.25" x14ac:dyDescent="0.2">
      <c r="A44" s="116" t="s">
        <v>674</v>
      </c>
      <c r="B44" s="116" t="s">
        <v>1292</v>
      </c>
      <c r="C44" s="188">
        <v>49</v>
      </c>
      <c r="D44" s="189" t="s">
        <v>1373</v>
      </c>
      <c r="E44" s="188" t="s">
        <v>1374</v>
      </c>
      <c r="F44" s="188"/>
      <c r="G44" s="8" t="s">
        <v>49</v>
      </c>
      <c r="H44" s="117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s="9" customFormat="1" ht="11.25" hidden="1" x14ac:dyDescent="0.2">
      <c r="A45" s="116" t="s">
        <v>675</v>
      </c>
      <c r="B45" s="116" t="s">
        <v>120</v>
      </c>
      <c r="C45" s="188">
        <v>51</v>
      </c>
      <c r="D45" s="193"/>
      <c r="E45" s="188" t="s">
        <v>1375</v>
      </c>
      <c r="F45" s="188"/>
      <c r="G45" s="8" t="s">
        <v>50</v>
      </c>
      <c r="H45" s="117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s="17" customFormat="1" ht="11.25" x14ac:dyDescent="0.2">
      <c r="A46" s="116" t="s">
        <v>674</v>
      </c>
      <c r="B46" s="116" t="s">
        <v>120</v>
      </c>
      <c r="C46" s="188">
        <v>52</v>
      </c>
      <c r="D46" s="189" t="s">
        <v>1376</v>
      </c>
      <c r="E46" s="188" t="s">
        <v>1377</v>
      </c>
      <c r="F46" s="188"/>
      <c r="G46" s="8" t="s">
        <v>51</v>
      </c>
      <c r="H46" s="117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s="9" customFormat="1" ht="11.25" hidden="1" x14ac:dyDescent="0.2">
      <c r="A47" s="116" t="s">
        <v>675</v>
      </c>
      <c r="B47" s="116" t="s">
        <v>120</v>
      </c>
      <c r="C47" s="188">
        <v>53</v>
      </c>
      <c r="D47" s="193"/>
      <c r="E47" s="188" t="s">
        <v>1378</v>
      </c>
      <c r="F47" s="188"/>
      <c r="G47" s="8" t="s">
        <v>52</v>
      </c>
      <c r="H47" s="116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s="9" customFormat="1" ht="11.25" x14ac:dyDescent="0.2">
      <c r="A48" s="116" t="s">
        <v>674</v>
      </c>
      <c r="B48" s="116" t="s">
        <v>1292</v>
      </c>
      <c r="C48" s="188">
        <v>54</v>
      </c>
      <c r="D48" s="189" t="s">
        <v>1379</v>
      </c>
      <c r="E48" s="188" t="s">
        <v>1380</v>
      </c>
      <c r="F48" s="188"/>
      <c r="G48" s="8" t="s">
        <v>53</v>
      </c>
      <c r="H48" s="117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227">
        <v>0.85416666666666663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s="9" customFormat="1" ht="11.25" x14ac:dyDescent="0.2">
      <c r="A49" s="116" t="s">
        <v>674</v>
      </c>
      <c r="B49" s="116" t="s">
        <v>120</v>
      </c>
      <c r="C49" s="188">
        <v>55</v>
      </c>
      <c r="D49" s="189" t="s">
        <v>1381</v>
      </c>
      <c r="E49" s="188" t="s">
        <v>1382</v>
      </c>
      <c r="F49" s="188"/>
      <c r="G49" s="8" t="s">
        <v>54</v>
      </c>
      <c r="H49" s="117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s="9" customFormat="1" ht="11.25" hidden="1" x14ac:dyDescent="0.2">
      <c r="A50" s="116" t="s">
        <v>675</v>
      </c>
      <c r="B50" s="116" t="s">
        <v>120</v>
      </c>
      <c r="C50" s="188">
        <v>56</v>
      </c>
      <c r="D50" s="193"/>
      <c r="E50" s="188" t="s">
        <v>1383</v>
      </c>
      <c r="F50" s="188"/>
      <c r="G50" s="8" t="s">
        <v>55</v>
      </c>
      <c r="H50" s="116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s="9" customFormat="1" ht="11.25" x14ac:dyDescent="0.2">
      <c r="A51" s="116" t="s">
        <v>674</v>
      </c>
      <c r="B51" s="116" t="s">
        <v>120</v>
      </c>
      <c r="C51" s="188">
        <v>57</v>
      </c>
      <c r="D51" s="189" t="s">
        <v>1384</v>
      </c>
      <c r="E51" s="188" t="s">
        <v>1385</v>
      </c>
      <c r="F51" s="188" t="s">
        <v>1386</v>
      </c>
      <c r="G51" s="8" t="s">
        <v>109</v>
      </c>
      <c r="H51" s="117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s="9" customFormat="1" ht="11.25" hidden="1" x14ac:dyDescent="0.2">
      <c r="A52" s="116" t="s">
        <v>675</v>
      </c>
      <c r="B52" s="116" t="s">
        <v>120</v>
      </c>
      <c r="C52" s="188">
        <v>58</v>
      </c>
      <c r="D52" s="193"/>
      <c r="E52" s="188" t="s">
        <v>1387</v>
      </c>
      <c r="F52" s="188"/>
      <c r="G52" s="8" t="s">
        <v>56</v>
      </c>
      <c r="H52" s="116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s="9" customFormat="1" ht="11.25" x14ac:dyDescent="0.2">
      <c r="A53" s="116" t="s">
        <v>674</v>
      </c>
      <c r="B53" s="116" t="s">
        <v>120</v>
      </c>
      <c r="C53" s="188">
        <v>59</v>
      </c>
      <c r="D53" s="189" t="s">
        <v>1388</v>
      </c>
      <c r="E53" s="188" t="s">
        <v>1389</v>
      </c>
      <c r="F53" s="188"/>
      <c r="G53" s="8" t="s">
        <v>57</v>
      </c>
      <c r="H53" s="117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s="9" customFormat="1" x14ac:dyDescent="0.2">
      <c r="A54" s="116" t="s">
        <v>674</v>
      </c>
      <c r="B54" s="116" t="s">
        <v>120</v>
      </c>
      <c r="C54" s="188">
        <v>60</v>
      </c>
      <c r="D54" s="189" t="s">
        <v>1390</v>
      </c>
      <c r="E54" s="188" t="s">
        <v>1391</v>
      </c>
      <c r="F54" s="188"/>
      <c r="G54" s="8" t="s">
        <v>58</v>
      </c>
      <c r="H54" s="117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s="9" customFormat="1" ht="11.25" x14ac:dyDescent="0.2">
      <c r="A55" s="116" t="s">
        <v>674</v>
      </c>
      <c r="B55" s="116" t="s">
        <v>120</v>
      </c>
      <c r="C55" s="188">
        <v>61</v>
      </c>
      <c r="D55" s="189" t="s">
        <v>1392</v>
      </c>
      <c r="E55" s="188" t="s">
        <v>1393</v>
      </c>
      <c r="F55" s="188"/>
      <c r="G55" s="8" t="s">
        <v>59</v>
      </c>
      <c r="H55" s="117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523</v>
      </c>
      <c r="AF55" s="117" t="s">
        <v>525</v>
      </c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s="9" customFormat="1" hidden="1" x14ac:dyDescent="0.2">
      <c r="A56" s="116" t="s">
        <v>675</v>
      </c>
      <c r="B56" s="116" t="s">
        <v>120</v>
      </c>
      <c r="C56" s="188">
        <v>62</v>
      </c>
      <c r="D56" s="193"/>
      <c r="E56" s="188" t="s">
        <v>1394</v>
      </c>
      <c r="F56" s="188"/>
      <c r="G56" s="8" t="s">
        <v>60</v>
      </c>
      <c r="H56" s="117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s="17" customFormat="1" ht="11.25" hidden="1" x14ac:dyDescent="0.2">
      <c r="A57" s="116" t="s">
        <v>675</v>
      </c>
      <c r="B57" s="116" t="s">
        <v>120</v>
      </c>
      <c r="C57" s="188">
        <v>63</v>
      </c>
      <c r="D57" s="193"/>
      <c r="E57" s="188" t="s">
        <v>1395</v>
      </c>
      <c r="F57" s="188"/>
      <c r="G57" s="8" t="s">
        <v>61</v>
      </c>
      <c r="H57" s="116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s="9" customFormat="1" hidden="1" x14ac:dyDescent="0.2">
      <c r="A58" s="116" t="s">
        <v>675</v>
      </c>
      <c r="B58" s="116" t="s">
        <v>120</v>
      </c>
      <c r="C58" s="188">
        <v>64</v>
      </c>
      <c r="D58" s="193"/>
      <c r="E58" s="188" t="s">
        <v>1396</v>
      </c>
      <c r="F58" s="188"/>
      <c r="G58" s="8" t="s">
        <v>560</v>
      </c>
      <c r="H58" s="117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s="17" customFormat="1" ht="11.25" hidden="1" x14ac:dyDescent="0.2">
      <c r="A59" s="116" t="s">
        <v>675</v>
      </c>
      <c r="B59" s="116" t="s">
        <v>120</v>
      </c>
      <c r="C59" s="188">
        <v>65</v>
      </c>
      <c r="D59" s="193"/>
      <c r="E59" s="188" t="s">
        <v>1397</v>
      </c>
      <c r="F59" s="188"/>
      <c r="G59" s="8" t="s">
        <v>62</v>
      </c>
      <c r="H59" s="117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s="17" customFormat="1" ht="11.25" x14ac:dyDescent="0.2">
      <c r="A60" s="116" t="s">
        <v>674</v>
      </c>
      <c r="B60" s="116" t="s">
        <v>120</v>
      </c>
      <c r="C60" s="188">
        <v>66</v>
      </c>
      <c r="D60" s="189" t="s">
        <v>1398</v>
      </c>
      <c r="E60" s="188" t="s">
        <v>1399</v>
      </c>
      <c r="F60" s="188"/>
      <c r="G60" s="8" t="s">
        <v>63</v>
      </c>
      <c r="H60" s="117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s="9" customFormat="1" ht="11.25" hidden="1" x14ac:dyDescent="0.2">
      <c r="A61" s="116" t="s">
        <v>675</v>
      </c>
      <c r="B61" s="116" t="s">
        <v>120</v>
      </c>
      <c r="C61" s="188">
        <v>67</v>
      </c>
      <c r="D61" s="193"/>
      <c r="E61" s="188" t="s">
        <v>1400</v>
      </c>
      <c r="F61" s="188"/>
      <c r="G61" s="8" t="s">
        <v>64</v>
      </c>
      <c r="H61" s="116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s="9" customFormat="1" ht="11.25" hidden="1" x14ac:dyDescent="0.2">
      <c r="A62" s="116" t="s">
        <v>675</v>
      </c>
      <c r="B62" s="116" t="s">
        <v>120</v>
      </c>
      <c r="C62" s="188">
        <v>68</v>
      </c>
      <c r="D62" s="193"/>
      <c r="E62" s="188" t="s">
        <v>1401</v>
      </c>
      <c r="F62" s="188"/>
      <c r="G62" s="8" t="s">
        <v>65</v>
      </c>
      <c r="H62" s="116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s="9" customFormat="1" ht="11.25" hidden="1" x14ac:dyDescent="0.2">
      <c r="A63" s="116" t="s">
        <v>675</v>
      </c>
      <c r="B63" s="116" t="s">
        <v>120</v>
      </c>
      <c r="C63" s="188">
        <v>69</v>
      </c>
      <c r="D63" s="193"/>
      <c r="E63" s="188" t="s">
        <v>1402</v>
      </c>
      <c r="F63" s="188"/>
      <c r="G63" s="8" t="s">
        <v>66</v>
      </c>
      <c r="H63" s="116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s="9" customFormat="1" ht="11.25" x14ac:dyDescent="0.2">
      <c r="A64" s="116" t="s">
        <v>674</v>
      </c>
      <c r="B64" s="116" t="s">
        <v>120</v>
      </c>
      <c r="C64" s="188">
        <v>70</v>
      </c>
      <c r="D64" s="189" t="s">
        <v>1403</v>
      </c>
      <c r="E64" s="188" t="s">
        <v>1404</v>
      </c>
      <c r="F64" s="188"/>
      <c r="G64" s="8" t="s">
        <v>67</v>
      </c>
      <c r="H64" s="117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s="9" customFormat="1" ht="11.25" hidden="1" x14ac:dyDescent="0.2">
      <c r="A65" s="116" t="s">
        <v>675</v>
      </c>
      <c r="B65" s="116" t="s">
        <v>683</v>
      </c>
      <c r="C65" s="188">
        <v>71</v>
      </c>
      <c r="D65" s="193"/>
      <c r="E65" s="188" t="s">
        <v>1405</v>
      </c>
      <c r="F65" s="188"/>
      <c r="G65" s="8" t="s">
        <v>500</v>
      </c>
      <c r="H65" s="117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s="17" customFormat="1" ht="11.25" x14ac:dyDescent="0.2">
      <c r="A66" s="116" t="s">
        <v>674</v>
      </c>
      <c r="B66" s="116" t="s">
        <v>120</v>
      </c>
      <c r="C66" s="188">
        <v>72</v>
      </c>
      <c r="D66" s="189" t="s">
        <v>1406</v>
      </c>
      <c r="E66" s="188" t="s">
        <v>1407</v>
      </c>
      <c r="F66" s="188"/>
      <c r="G66" s="8" t="s">
        <v>68</v>
      </c>
      <c r="H66" s="117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s="9" customFormat="1" ht="11.25" x14ac:dyDescent="0.2">
      <c r="A67" s="116" t="s">
        <v>674</v>
      </c>
      <c r="B67" s="116" t="s">
        <v>120</v>
      </c>
      <c r="C67" s="188">
        <v>73</v>
      </c>
      <c r="D67" s="189" t="s">
        <v>1408</v>
      </c>
      <c r="E67" s="188" t="s">
        <v>1409</v>
      </c>
      <c r="F67" s="188"/>
      <c r="G67" s="8" t="s">
        <v>69</v>
      </c>
      <c r="H67" s="117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s="9" customFormat="1" ht="11.25" x14ac:dyDescent="0.2">
      <c r="A68" s="116" t="s">
        <v>674</v>
      </c>
      <c r="B68" s="116" t="s">
        <v>1292</v>
      </c>
      <c r="C68" s="188">
        <v>74</v>
      </c>
      <c r="D68" s="189" t="s">
        <v>1410</v>
      </c>
      <c r="E68" s="188" t="s">
        <v>1411</v>
      </c>
      <c r="F68" s="188"/>
      <c r="G68" s="8" t="s">
        <v>70</v>
      </c>
      <c r="H68" s="117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s="9" customFormat="1" ht="11.25" x14ac:dyDescent="0.2">
      <c r="A69" s="116" t="s">
        <v>674</v>
      </c>
      <c r="B69" s="116" t="s">
        <v>120</v>
      </c>
      <c r="C69" s="188">
        <v>75</v>
      </c>
      <c r="D69" s="189" t="s">
        <v>1412</v>
      </c>
      <c r="E69" s="188" t="s">
        <v>1413</v>
      </c>
      <c r="F69" s="188"/>
      <c r="G69" s="8" t="s">
        <v>71</v>
      </c>
      <c r="H69" s="117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s="9" customFormat="1" ht="11.25" x14ac:dyDescent="0.2">
      <c r="A70" s="116" t="s">
        <v>674</v>
      </c>
      <c r="B70" s="116" t="s">
        <v>1292</v>
      </c>
      <c r="C70" s="188">
        <v>78</v>
      </c>
      <c r="D70" s="189" t="s">
        <v>1414</v>
      </c>
      <c r="E70" s="188" t="s">
        <v>1415</v>
      </c>
      <c r="F70" s="188"/>
      <c r="G70" s="8" t="s">
        <v>72</v>
      </c>
      <c r="H70" s="117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s="9" customFormat="1" ht="11.25" x14ac:dyDescent="0.2">
      <c r="A71" s="116" t="s">
        <v>674</v>
      </c>
      <c r="B71" s="116" t="s">
        <v>120</v>
      </c>
      <c r="C71" s="188">
        <v>79</v>
      </c>
      <c r="D71" s="189" t="s">
        <v>1416</v>
      </c>
      <c r="E71" s="188" t="s">
        <v>1417</v>
      </c>
      <c r="F71" s="188"/>
      <c r="G71" s="8" t="s">
        <v>73</v>
      </c>
      <c r="H71" s="117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s="9" customFormat="1" ht="11.25" hidden="1" x14ac:dyDescent="0.2">
      <c r="A72" s="116" t="s">
        <v>675</v>
      </c>
      <c r="B72" s="116" t="s">
        <v>120</v>
      </c>
      <c r="C72" s="188">
        <v>80</v>
      </c>
      <c r="D72" s="193"/>
      <c r="E72" s="188" t="s">
        <v>1418</v>
      </c>
      <c r="F72" s="188"/>
      <c r="G72" s="8" t="s">
        <v>74</v>
      </c>
      <c r="H72" s="116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s="9" customFormat="1" ht="11.25" hidden="1" x14ac:dyDescent="0.2">
      <c r="A73" s="116" t="s">
        <v>675</v>
      </c>
      <c r="B73" s="116" t="s">
        <v>120</v>
      </c>
      <c r="C73" s="188">
        <v>82</v>
      </c>
      <c r="D73" s="193"/>
      <c r="E73" s="188" t="s">
        <v>1419</v>
      </c>
      <c r="F73" s="188"/>
      <c r="G73" s="8" t="s">
        <v>75</v>
      </c>
      <c r="H73" s="117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s="17" customFormat="1" ht="11.25" x14ac:dyDescent="0.2">
      <c r="A74" s="116" t="s">
        <v>674</v>
      </c>
      <c r="B74" s="116" t="s">
        <v>120</v>
      </c>
      <c r="C74" s="188">
        <v>83</v>
      </c>
      <c r="D74" s="189" t="s">
        <v>1420</v>
      </c>
      <c r="E74" s="188" t="s">
        <v>1421</v>
      </c>
      <c r="F74" s="188"/>
      <c r="G74" s="8" t="s">
        <v>76</v>
      </c>
      <c r="H74" s="117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s="9" customFormat="1" ht="11.25" hidden="1" x14ac:dyDescent="0.2">
      <c r="A75" s="116" t="s">
        <v>675</v>
      </c>
      <c r="B75" s="116" t="s">
        <v>683</v>
      </c>
      <c r="C75" s="188">
        <v>85</v>
      </c>
      <c r="D75" s="193"/>
      <c r="E75" s="188" t="s">
        <v>1422</v>
      </c>
      <c r="F75" s="188"/>
      <c r="G75" s="8" t="s">
        <v>502</v>
      </c>
      <c r="H75" s="117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s="17" customFormat="1" ht="11.25" hidden="1" x14ac:dyDescent="0.2">
      <c r="A76" s="116" t="s">
        <v>675</v>
      </c>
      <c r="B76" s="116" t="s">
        <v>1292</v>
      </c>
      <c r="C76" s="188">
        <v>86</v>
      </c>
      <c r="D76" s="193"/>
      <c r="E76" s="188" t="s">
        <v>1423</v>
      </c>
      <c r="F76" s="188"/>
      <c r="G76" s="8" t="s">
        <v>561</v>
      </c>
      <c r="H76" s="117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s="17" customFormat="1" ht="11.25" x14ac:dyDescent="0.2">
      <c r="A77" s="116" t="s">
        <v>674</v>
      </c>
      <c r="B77" s="116" t="s">
        <v>120</v>
      </c>
      <c r="C77" s="188">
        <v>87</v>
      </c>
      <c r="D77" s="189" t="s">
        <v>1424</v>
      </c>
      <c r="E77" s="188" t="s">
        <v>1425</v>
      </c>
      <c r="F77" s="188"/>
      <c r="G77" s="8" t="s">
        <v>77</v>
      </c>
      <c r="H77" s="117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s="9" customFormat="1" ht="11.25" x14ac:dyDescent="0.2">
      <c r="A78" s="116" t="s">
        <v>674</v>
      </c>
      <c r="B78" s="116" t="s">
        <v>1292</v>
      </c>
      <c r="C78" s="188">
        <v>90</v>
      </c>
      <c r="D78" s="189" t="s">
        <v>1426</v>
      </c>
      <c r="E78" s="188" t="s">
        <v>1427</v>
      </c>
      <c r="F78" s="188"/>
      <c r="G78" s="8" t="s">
        <v>78</v>
      </c>
      <c r="H78" s="117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s="9" customFormat="1" ht="11.25" x14ac:dyDescent="0.2">
      <c r="A79" s="116" t="s">
        <v>674</v>
      </c>
      <c r="B79" s="116" t="s">
        <v>120</v>
      </c>
      <c r="C79" s="188">
        <v>91</v>
      </c>
      <c r="D79" s="189" t="s">
        <v>1428</v>
      </c>
      <c r="E79" s="188" t="s">
        <v>1429</v>
      </c>
      <c r="F79" s="188"/>
      <c r="G79" s="8" t="s">
        <v>79</v>
      </c>
      <c r="H79" s="117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s="9" customFormat="1" ht="11.25" hidden="1" x14ac:dyDescent="0.2">
      <c r="A80" s="116" t="s">
        <v>675</v>
      </c>
      <c r="B80" s="116" t="s">
        <v>120</v>
      </c>
      <c r="C80" s="188">
        <v>93</v>
      </c>
      <c r="D80" s="193"/>
      <c r="E80" s="188" t="s">
        <v>1430</v>
      </c>
      <c r="F80" s="188"/>
      <c r="G80" s="8" t="s">
        <v>562</v>
      </c>
      <c r="H80" s="116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110" s="9" customFormat="1" ht="15" x14ac:dyDescent="0.2">
      <c r="A81" s="116" t="s">
        <v>674</v>
      </c>
      <c r="B81" s="116" t="s">
        <v>120</v>
      </c>
      <c r="C81" s="188">
        <v>94</v>
      </c>
      <c r="D81" s="189" t="s">
        <v>1431</v>
      </c>
      <c r="E81" s="188" t="s">
        <v>1432</v>
      </c>
      <c r="F81" s="188"/>
      <c r="G81" s="8" t="s">
        <v>80</v>
      </c>
      <c r="H81" s="117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110" s="9" customFormat="1" ht="15" x14ac:dyDescent="0.2">
      <c r="A82" s="116" t="s">
        <v>674</v>
      </c>
      <c r="B82" s="116" t="s">
        <v>120</v>
      </c>
      <c r="C82" s="188">
        <v>96</v>
      </c>
      <c r="D82" s="189" t="s">
        <v>1433</v>
      </c>
      <c r="E82" s="188" t="s">
        <v>1434</v>
      </c>
      <c r="F82" s="188"/>
      <c r="G82" s="8" t="s">
        <v>81</v>
      </c>
      <c r="H82" s="117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110" s="9" customFormat="1" ht="11.25" hidden="1" x14ac:dyDescent="0.2">
      <c r="A83" s="116" t="s">
        <v>675</v>
      </c>
      <c r="B83" s="116" t="s">
        <v>120</v>
      </c>
      <c r="C83" s="188">
        <v>97</v>
      </c>
      <c r="D83" s="193"/>
      <c r="E83" s="188" t="s">
        <v>1435</v>
      </c>
      <c r="F83" s="188"/>
      <c r="G83" s="8" t="s">
        <v>563</v>
      </c>
      <c r="H83" s="117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110" s="17" customFormat="1" ht="11.25" x14ac:dyDescent="0.2">
      <c r="A84" s="116" t="s">
        <v>674</v>
      </c>
      <c r="B84" s="116" t="s">
        <v>1292</v>
      </c>
      <c r="C84" s="188">
        <v>98</v>
      </c>
      <c r="D84" s="189" t="s">
        <v>1436</v>
      </c>
      <c r="E84" s="188" t="s">
        <v>1437</v>
      </c>
      <c r="F84" s="188"/>
      <c r="G84" s="8" t="s">
        <v>82</v>
      </c>
      <c r="H84" s="117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110" s="9" customFormat="1" ht="15" hidden="1" x14ac:dyDescent="0.2">
      <c r="A85" s="116" t="s">
        <v>675</v>
      </c>
      <c r="B85" s="116" t="s">
        <v>120</v>
      </c>
      <c r="C85" s="188">
        <v>99</v>
      </c>
      <c r="D85" s="193"/>
      <c r="E85" s="188" t="s">
        <v>1438</v>
      </c>
      <c r="F85" s="188"/>
      <c r="G85" s="8" t="s">
        <v>83</v>
      </c>
      <c r="H85" s="117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110" s="17" customFormat="1" ht="11.25" hidden="1" x14ac:dyDescent="0.2">
      <c r="A86" s="116" t="s">
        <v>675</v>
      </c>
      <c r="B86" s="116" t="s">
        <v>120</v>
      </c>
      <c r="C86" s="188">
        <v>101</v>
      </c>
      <c r="D86" s="193"/>
      <c r="E86" s="188" t="s">
        <v>1439</v>
      </c>
      <c r="F86" s="188"/>
      <c r="G86" s="8" t="s">
        <v>84</v>
      </c>
      <c r="H86" s="117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110" s="17" customFormat="1" ht="11.25" x14ac:dyDescent="0.2">
      <c r="A87" s="116" t="s">
        <v>674</v>
      </c>
      <c r="B87" s="116" t="s">
        <v>120</v>
      </c>
      <c r="C87" s="188">
        <v>102</v>
      </c>
      <c r="D87" s="189" t="s">
        <v>1440</v>
      </c>
      <c r="E87" s="188" t="s">
        <v>1441</v>
      </c>
      <c r="F87" s="188"/>
      <c r="G87" s="8" t="s">
        <v>85</v>
      </c>
      <c r="H87" s="117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110" s="9" customFormat="1" ht="11.25" hidden="1" x14ac:dyDescent="0.2">
      <c r="A88" s="116" t="s">
        <v>675</v>
      </c>
      <c r="B88" s="116" t="s">
        <v>120</v>
      </c>
      <c r="C88" s="188">
        <v>105</v>
      </c>
      <c r="D88" s="193"/>
      <c r="E88" s="188" t="s">
        <v>1442</v>
      </c>
      <c r="F88" s="188"/>
      <c r="G88" s="8" t="s">
        <v>86</v>
      </c>
      <c r="H88" s="117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110" s="17" customFormat="1" ht="11.25" hidden="1" x14ac:dyDescent="0.2">
      <c r="A89" s="116" t="s">
        <v>675</v>
      </c>
      <c r="B89" s="116" t="s">
        <v>120</v>
      </c>
      <c r="C89" s="188">
        <v>106</v>
      </c>
      <c r="D89" s="193"/>
      <c r="E89" s="188" t="s">
        <v>1443</v>
      </c>
      <c r="F89" s="188"/>
      <c r="G89" s="8" t="s">
        <v>87</v>
      </c>
      <c r="H89" s="117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110" s="17" customFormat="1" ht="11.25" x14ac:dyDescent="0.2">
      <c r="A90" s="116" t="s">
        <v>674</v>
      </c>
      <c r="B90" s="116" t="s">
        <v>1292</v>
      </c>
      <c r="C90" s="188">
        <v>108</v>
      </c>
      <c r="D90" s="189" t="s">
        <v>1444</v>
      </c>
      <c r="E90" s="188" t="s">
        <v>1445</v>
      </c>
      <c r="F90" s="188"/>
      <c r="G90" s="8" t="s">
        <v>88</v>
      </c>
      <c r="H90" s="117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110" s="9" customFormat="1" ht="11.25" hidden="1" x14ac:dyDescent="0.2">
      <c r="A91" s="116" t="s">
        <v>675</v>
      </c>
      <c r="B91" s="116" t="s">
        <v>683</v>
      </c>
      <c r="C91" s="188">
        <v>109</v>
      </c>
      <c r="D91" s="193"/>
      <c r="E91" s="188" t="s">
        <v>1446</v>
      </c>
      <c r="F91" s="188"/>
      <c r="G91" s="8" t="s">
        <v>504</v>
      </c>
      <c r="H91" s="117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110" s="100" customFormat="1" ht="11.25" hidden="1" x14ac:dyDescent="0.2">
      <c r="A92" s="116" t="s">
        <v>1007</v>
      </c>
      <c r="B92" s="116" t="s">
        <v>1447</v>
      </c>
      <c r="C92" s="188">
        <v>110</v>
      </c>
      <c r="D92" s="193" t="s">
        <v>1448</v>
      </c>
      <c r="E92" s="188" t="s">
        <v>1449</v>
      </c>
      <c r="F92" s="188"/>
      <c r="G92" s="8" t="s">
        <v>636</v>
      </c>
      <c r="H92" s="117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</row>
    <row r="93" spans="1:110" s="100" customFormat="1" ht="11.25" hidden="1" x14ac:dyDescent="0.2">
      <c r="A93" s="116" t="s">
        <v>1007</v>
      </c>
      <c r="B93" s="116" t="s">
        <v>1447</v>
      </c>
      <c r="C93" s="188">
        <v>111</v>
      </c>
      <c r="D93" s="193" t="s">
        <v>1450</v>
      </c>
      <c r="E93" s="188" t="s">
        <v>1451</v>
      </c>
      <c r="F93" s="188"/>
      <c r="G93" s="8" t="s">
        <v>532</v>
      </c>
      <c r="H93" s="117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</row>
    <row r="94" spans="1:110" s="9" customFormat="1" ht="11.25" x14ac:dyDescent="0.2">
      <c r="A94" s="116" t="s">
        <v>674</v>
      </c>
      <c r="B94" s="116" t="s">
        <v>1292</v>
      </c>
      <c r="C94" s="188">
        <v>112</v>
      </c>
      <c r="D94" s="189" t="s">
        <v>1452</v>
      </c>
      <c r="E94" s="188" t="s">
        <v>1453</v>
      </c>
      <c r="F94" s="188"/>
      <c r="G94" s="8" t="s">
        <v>89</v>
      </c>
      <c r="H94" s="117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429</v>
      </c>
      <c r="AE94" s="117" t="s">
        <v>736</v>
      </c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110" s="9" customFormat="1" ht="11.25" hidden="1" x14ac:dyDescent="0.2">
      <c r="A95" s="116" t="s">
        <v>675</v>
      </c>
      <c r="B95" s="116" t="s">
        <v>120</v>
      </c>
      <c r="C95" s="188">
        <v>115</v>
      </c>
      <c r="D95" s="193"/>
      <c r="E95" s="188" t="s">
        <v>1454</v>
      </c>
      <c r="F95" s="188"/>
      <c r="G95" s="8" t="s">
        <v>564</v>
      </c>
      <c r="H95" s="117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110" s="17" customFormat="1" ht="11.25" x14ac:dyDescent="0.2">
      <c r="A96" s="116" t="s">
        <v>674</v>
      </c>
      <c r="B96" s="116" t="s">
        <v>1447</v>
      </c>
      <c r="C96" s="188">
        <v>116</v>
      </c>
      <c r="D96" s="189" t="s">
        <v>1455</v>
      </c>
      <c r="E96" s="188" t="s">
        <v>1456</v>
      </c>
      <c r="F96" s="188"/>
      <c r="G96" s="8" t="s">
        <v>90</v>
      </c>
      <c r="H96" s="117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s="9" customFormat="1" ht="11.25" hidden="1" x14ac:dyDescent="0.2">
      <c r="A97" s="116" t="s">
        <v>675</v>
      </c>
      <c r="B97" s="116" t="s">
        <v>651</v>
      </c>
      <c r="C97" s="188">
        <v>117</v>
      </c>
      <c r="D97" s="193"/>
      <c r="E97" s="188" t="s">
        <v>1457</v>
      </c>
      <c r="F97" s="188"/>
      <c r="G97" s="8" t="s">
        <v>118</v>
      </c>
      <c r="H97" s="117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s="9" customFormat="1" ht="11.25" customHeight="1" x14ac:dyDescent="0.2">
      <c r="A98" s="116" t="s">
        <v>674</v>
      </c>
      <c r="B98" s="116" t="s">
        <v>651</v>
      </c>
      <c r="C98" s="188">
        <v>118</v>
      </c>
      <c r="D98" s="189" t="s">
        <v>1458</v>
      </c>
      <c r="E98" s="188" t="s">
        <v>1459</v>
      </c>
      <c r="F98" s="188"/>
      <c r="G98" s="8" t="s">
        <v>115</v>
      </c>
      <c r="H98" s="117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s="9" customFormat="1" ht="11.25" customHeight="1" x14ac:dyDescent="0.2">
      <c r="A99" s="116" t="s">
        <v>674</v>
      </c>
      <c r="B99" s="116" t="s">
        <v>651</v>
      </c>
      <c r="C99" s="188">
        <v>119</v>
      </c>
      <c r="D99" s="189" t="s">
        <v>1460</v>
      </c>
      <c r="E99" s="188" t="s">
        <v>1459</v>
      </c>
      <c r="F99" s="188"/>
      <c r="G99" s="8" t="s">
        <v>115</v>
      </c>
      <c r="H99" s="117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s="9" customFormat="1" ht="11.25" customHeight="1" x14ac:dyDescent="0.2">
      <c r="A100" s="116" t="s">
        <v>674</v>
      </c>
      <c r="B100" s="116" t="s">
        <v>1292</v>
      </c>
      <c r="C100" s="188">
        <v>120</v>
      </c>
      <c r="D100" s="189" t="s">
        <v>1461</v>
      </c>
      <c r="E100" s="188" t="s">
        <v>1462</v>
      </c>
      <c r="F100" s="188"/>
      <c r="G100" s="8" t="s">
        <v>91</v>
      </c>
      <c r="H100" s="117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s="9" customFormat="1" ht="11.25" customHeight="1" x14ac:dyDescent="0.2">
      <c r="A101" s="116" t="s">
        <v>674</v>
      </c>
      <c r="B101" s="116" t="s">
        <v>120</v>
      </c>
      <c r="C101" s="188">
        <v>121</v>
      </c>
      <c r="D101" s="189" t="s">
        <v>1463</v>
      </c>
      <c r="E101" s="188" t="s">
        <v>1464</v>
      </c>
      <c r="F101" s="188"/>
      <c r="G101" s="8" t="s">
        <v>92</v>
      </c>
      <c r="H101" s="117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s="9" customFormat="1" ht="11.25" customHeight="1" x14ac:dyDescent="0.2">
      <c r="A102" s="116" t="s">
        <v>674</v>
      </c>
      <c r="B102" s="116" t="s">
        <v>120</v>
      </c>
      <c r="C102" s="188">
        <v>122</v>
      </c>
      <c r="D102" s="189" t="s">
        <v>1465</v>
      </c>
      <c r="E102" s="188" t="s">
        <v>1466</v>
      </c>
      <c r="F102" s="188"/>
      <c r="G102" s="8" t="s">
        <v>93</v>
      </c>
      <c r="H102" s="117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s="9" customFormat="1" ht="11.25" hidden="1" customHeight="1" x14ac:dyDescent="0.2">
      <c r="A103" s="116" t="s">
        <v>675</v>
      </c>
      <c r="B103" s="116" t="s">
        <v>120</v>
      </c>
      <c r="C103" s="188">
        <v>124</v>
      </c>
      <c r="D103" s="193"/>
      <c r="E103" s="188" t="s">
        <v>1467</v>
      </c>
      <c r="F103" s="188"/>
      <c r="G103" s="8" t="s">
        <v>94</v>
      </c>
      <c r="H103" s="116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s="9" customFormat="1" ht="11.25" customHeight="1" x14ac:dyDescent="0.2">
      <c r="A104" s="116" t="s">
        <v>674</v>
      </c>
      <c r="B104" s="116" t="s">
        <v>120</v>
      </c>
      <c r="C104" s="188">
        <v>127</v>
      </c>
      <c r="D104" s="189" t="s">
        <v>1468</v>
      </c>
      <c r="E104" s="188" t="s">
        <v>1469</v>
      </c>
      <c r="F104" s="188"/>
      <c r="G104" s="8" t="s">
        <v>95</v>
      </c>
      <c r="H104" s="117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s="9" customFormat="1" ht="11.25" customHeight="1" x14ac:dyDescent="0.2">
      <c r="A105" s="116" t="s">
        <v>674</v>
      </c>
      <c r="B105" s="116" t="s">
        <v>120</v>
      </c>
      <c r="C105" s="188">
        <v>136</v>
      </c>
      <c r="D105" s="189" t="s">
        <v>1470</v>
      </c>
      <c r="E105" s="188" t="s">
        <v>1471</v>
      </c>
      <c r="F105" s="188"/>
      <c r="G105" s="8" t="s">
        <v>778</v>
      </c>
      <c r="H105" s="117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s="9" customFormat="1" ht="11.25" hidden="1" customHeight="1" x14ac:dyDescent="0.2">
      <c r="A106" s="116" t="s">
        <v>675</v>
      </c>
      <c r="B106" s="116" t="s">
        <v>120</v>
      </c>
      <c r="C106" s="188">
        <v>144</v>
      </c>
      <c r="D106" s="193"/>
      <c r="E106" s="188" t="s">
        <v>1472</v>
      </c>
      <c r="F106" s="188"/>
      <c r="G106" s="8" t="s">
        <v>96</v>
      </c>
      <c r="H106" s="117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s="17" customFormat="1" ht="11.25" hidden="1" customHeight="1" x14ac:dyDescent="0.2">
      <c r="A107" s="116" t="s">
        <v>675</v>
      </c>
      <c r="B107" s="116" t="s">
        <v>683</v>
      </c>
      <c r="C107" s="188">
        <v>146</v>
      </c>
      <c r="D107" s="193"/>
      <c r="E107" s="188" t="s">
        <v>1326</v>
      </c>
      <c r="F107" s="188"/>
      <c r="G107" s="8" t="s">
        <v>558</v>
      </c>
      <c r="H107" s="117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s="17" customFormat="1" ht="11.25" customHeight="1" x14ac:dyDescent="0.2">
      <c r="A108" s="116" t="s">
        <v>674</v>
      </c>
      <c r="B108" s="116" t="s">
        <v>120</v>
      </c>
      <c r="C108" s="188">
        <v>147</v>
      </c>
      <c r="D108" s="189" t="s">
        <v>1473</v>
      </c>
      <c r="E108" s="188" t="s">
        <v>1474</v>
      </c>
      <c r="F108" s="188"/>
      <c r="G108" s="8" t="s">
        <v>565</v>
      </c>
      <c r="H108" s="117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s="9" customFormat="1" ht="11.25" hidden="1" customHeight="1" x14ac:dyDescent="0.2">
      <c r="A109" s="116" t="s">
        <v>675</v>
      </c>
      <c r="B109" s="116" t="s">
        <v>683</v>
      </c>
      <c r="C109" s="188">
        <v>148</v>
      </c>
      <c r="D109" s="193"/>
      <c r="E109" s="188" t="s">
        <v>1475</v>
      </c>
      <c r="F109" s="188"/>
      <c r="G109" s="8" t="s">
        <v>506</v>
      </c>
      <c r="H109" s="117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s="17" customFormat="1" ht="11.25" customHeight="1" x14ac:dyDescent="0.2">
      <c r="A110" s="116" t="s">
        <v>674</v>
      </c>
      <c r="B110" s="116" t="s">
        <v>1292</v>
      </c>
      <c r="C110" s="188">
        <v>149</v>
      </c>
      <c r="D110" s="189" t="s">
        <v>1476</v>
      </c>
      <c r="E110" s="188" t="s">
        <v>1477</v>
      </c>
      <c r="F110" s="188"/>
      <c r="G110" s="8" t="s">
        <v>97</v>
      </c>
      <c r="H110" s="117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s="9" customFormat="1" ht="11.25" customHeight="1" x14ac:dyDescent="0.2">
      <c r="A111" s="116" t="s">
        <v>674</v>
      </c>
      <c r="B111" s="116" t="s">
        <v>120</v>
      </c>
      <c r="C111" s="188">
        <v>153</v>
      </c>
      <c r="D111" s="189" t="s">
        <v>1478</v>
      </c>
      <c r="E111" s="188" t="s">
        <v>1479</v>
      </c>
      <c r="F111" s="188"/>
      <c r="G111" s="8" t="s">
        <v>98</v>
      </c>
      <c r="H111" s="117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s="9" customFormat="1" ht="11.25" hidden="1" customHeight="1" x14ac:dyDescent="0.2">
      <c r="A112" s="116" t="s">
        <v>675</v>
      </c>
      <c r="B112" s="116" t="s">
        <v>120</v>
      </c>
      <c r="C112" s="188">
        <v>155</v>
      </c>
      <c r="D112" s="193"/>
      <c r="E112" s="188" t="s">
        <v>1480</v>
      </c>
      <c r="F112" s="188"/>
      <c r="G112" s="8" t="s">
        <v>99</v>
      </c>
      <c r="H112" s="116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s="9" customFormat="1" ht="11.25" hidden="1" customHeight="1" x14ac:dyDescent="0.2">
      <c r="A113" s="116" t="s">
        <v>675</v>
      </c>
      <c r="B113" s="116" t="s">
        <v>120</v>
      </c>
      <c r="C113" s="188">
        <v>157</v>
      </c>
      <c r="D113" s="193"/>
      <c r="E113" s="188" t="s">
        <v>1481</v>
      </c>
      <c r="F113" s="188"/>
      <c r="G113" s="8" t="s">
        <v>100</v>
      </c>
      <c r="H113" s="117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s="17" customFormat="1" ht="11.25" hidden="1" customHeight="1" x14ac:dyDescent="0.2">
      <c r="A114" s="116" t="s">
        <v>675</v>
      </c>
      <c r="B114" s="116" t="s">
        <v>120</v>
      </c>
      <c r="C114" s="188">
        <v>159</v>
      </c>
      <c r="D114" s="193"/>
      <c r="E114" s="188" t="s">
        <v>1482</v>
      </c>
      <c r="F114" s="188"/>
      <c r="G114" s="8" t="s">
        <v>101</v>
      </c>
      <c r="H114" s="116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s="9" customFormat="1" ht="11.25" hidden="1" customHeight="1" x14ac:dyDescent="0.2">
      <c r="A115" s="116" t="s">
        <v>675</v>
      </c>
      <c r="B115" s="116" t="s">
        <v>121</v>
      </c>
      <c r="C115" s="188">
        <v>162</v>
      </c>
      <c r="D115" s="193"/>
      <c r="E115" s="188" t="s">
        <v>1483</v>
      </c>
      <c r="F115" s="188"/>
      <c r="G115" s="8" t="s">
        <v>117</v>
      </c>
      <c r="H115" s="116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s="9" customFormat="1" ht="11.25" customHeight="1" x14ac:dyDescent="0.2">
      <c r="A116" s="116" t="s">
        <v>674</v>
      </c>
      <c r="B116" s="116" t="s">
        <v>120</v>
      </c>
      <c r="C116" s="188">
        <v>164</v>
      </c>
      <c r="D116" s="189" t="s">
        <v>1484</v>
      </c>
      <c r="E116" s="188" t="s">
        <v>1485</v>
      </c>
      <c r="F116" s="188"/>
      <c r="G116" s="8" t="s">
        <v>119</v>
      </c>
      <c r="H116" s="117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527</v>
      </c>
      <c r="AH116" s="117" t="s">
        <v>368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s="9" customFormat="1" ht="11.25" hidden="1" customHeight="1" x14ac:dyDescent="0.2">
      <c r="A117" s="116" t="s">
        <v>675</v>
      </c>
      <c r="B117" s="116" t="s">
        <v>121</v>
      </c>
      <c r="C117" s="188">
        <v>165</v>
      </c>
      <c r="D117" s="193"/>
      <c r="E117" s="188" t="s">
        <v>1483</v>
      </c>
      <c r="F117" s="188"/>
      <c r="G117" s="8" t="s">
        <v>117</v>
      </c>
      <c r="H117" s="116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s="9" customFormat="1" ht="11.25" customHeight="1" x14ac:dyDescent="0.2">
      <c r="A118" s="116" t="s">
        <v>674</v>
      </c>
      <c r="B118" s="116" t="s">
        <v>121</v>
      </c>
      <c r="C118" s="188">
        <v>166</v>
      </c>
      <c r="D118" s="189" t="s">
        <v>1486</v>
      </c>
      <c r="E118" s="188" t="s">
        <v>1487</v>
      </c>
      <c r="F118" s="188"/>
      <c r="G118" s="8" t="s">
        <v>102</v>
      </c>
      <c r="H118" s="117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s="9" customFormat="1" ht="11.25" customHeight="1" x14ac:dyDescent="0.2">
      <c r="A119" s="116" t="s">
        <v>674</v>
      </c>
      <c r="B119" s="116" t="s">
        <v>120</v>
      </c>
      <c r="C119" s="188">
        <v>168</v>
      </c>
      <c r="D119" s="189" t="s">
        <v>1488</v>
      </c>
      <c r="E119" s="188" t="s">
        <v>1489</v>
      </c>
      <c r="F119" s="188"/>
      <c r="G119" s="8" t="s">
        <v>116</v>
      </c>
      <c r="H119" s="117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s="9" customFormat="1" ht="11.25" hidden="1" customHeight="1" x14ac:dyDescent="0.2">
      <c r="A120" s="116" t="s">
        <v>675</v>
      </c>
      <c r="B120" s="116" t="s">
        <v>121</v>
      </c>
      <c r="C120" s="188">
        <v>170</v>
      </c>
      <c r="D120" s="193"/>
      <c r="E120" s="188" t="s">
        <v>1483</v>
      </c>
      <c r="F120" s="188"/>
      <c r="G120" s="8" t="s">
        <v>117</v>
      </c>
      <c r="H120" s="116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s="9" customFormat="1" ht="11.25" hidden="1" customHeight="1" x14ac:dyDescent="0.2">
      <c r="A121" s="116" t="s">
        <v>675</v>
      </c>
      <c r="B121" s="116" t="s">
        <v>120</v>
      </c>
      <c r="C121" s="188">
        <v>172</v>
      </c>
      <c r="D121" s="193"/>
      <c r="E121" s="188" t="s">
        <v>1490</v>
      </c>
      <c r="F121" s="188"/>
      <c r="G121" s="8" t="s">
        <v>103</v>
      </c>
      <c r="H121" s="116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s="9" customFormat="1" ht="11.25" hidden="1" customHeight="1" x14ac:dyDescent="0.2">
      <c r="A122" s="116" t="s">
        <v>675</v>
      </c>
      <c r="B122" s="116" t="s">
        <v>120</v>
      </c>
      <c r="C122" s="188">
        <v>173</v>
      </c>
      <c r="D122" s="193"/>
      <c r="E122" s="188" t="s">
        <v>1490</v>
      </c>
      <c r="F122" s="188"/>
      <c r="G122" s="8" t="s">
        <v>103</v>
      </c>
      <c r="H122" s="116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s="9" customFormat="1" ht="11.25" customHeight="1" x14ac:dyDescent="0.2">
      <c r="A123" s="116" t="s">
        <v>674</v>
      </c>
      <c r="B123" s="116" t="s">
        <v>121</v>
      </c>
      <c r="C123" s="188">
        <v>178</v>
      </c>
      <c r="D123" s="189" t="s">
        <v>1491</v>
      </c>
      <c r="E123" s="188" t="s">
        <v>1483</v>
      </c>
      <c r="F123" s="188"/>
      <c r="G123" s="8" t="s">
        <v>117</v>
      </c>
      <c r="H123" s="117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s="9" customFormat="1" ht="11.25" hidden="1" customHeight="1" x14ac:dyDescent="0.2">
      <c r="A124" s="116" t="s">
        <v>675</v>
      </c>
      <c r="B124" s="116" t="s">
        <v>121</v>
      </c>
      <c r="C124" s="188">
        <v>179</v>
      </c>
      <c r="D124" s="193"/>
      <c r="E124" s="188" t="s">
        <v>1483</v>
      </c>
      <c r="F124" s="188"/>
      <c r="G124" s="8" t="s">
        <v>117</v>
      </c>
      <c r="H124" s="116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s="9" customFormat="1" ht="11.25" hidden="1" customHeight="1" x14ac:dyDescent="0.2">
      <c r="A125" s="116" t="s">
        <v>675</v>
      </c>
      <c r="B125" s="116" t="s">
        <v>120</v>
      </c>
      <c r="C125" s="188">
        <v>183</v>
      </c>
      <c r="D125" s="193"/>
      <c r="E125" s="188" t="s">
        <v>1492</v>
      </c>
      <c r="F125" s="188"/>
      <c r="G125" s="8" t="s">
        <v>104</v>
      </c>
      <c r="H125" s="116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s="9" customFormat="1" ht="11.25" customHeight="1" x14ac:dyDescent="0.2">
      <c r="A126" s="116" t="s">
        <v>674</v>
      </c>
      <c r="B126" s="116" t="s">
        <v>1292</v>
      </c>
      <c r="C126" s="188">
        <v>185</v>
      </c>
      <c r="D126" s="189" t="s">
        <v>1493</v>
      </c>
      <c r="E126" s="188" t="s">
        <v>1494</v>
      </c>
      <c r="F126" s="188"/>
      <c r="G126" s="8" t="s">
        <v>114</v>
      </c>
      <c r="H126" s="117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s="9" customFormat="1" ht="11.25" customHeight="1" x14ac:dyDescent="0.2">
      <c r="A127" s="116" t="s">
        <v>674</v>
      </c>
      <c r="B127" s="116" t="s">
        <v>1292</v>
      </c>
      <c r="C127" s="188">
        <v>186</v>
      </c>
      <c r="D127" s="189" t="s">
        <v>1495</v>
      </c>
      <c r="E127" s="188" t="s">
        <v>1496</v>
      </c>
      <c r="F127" s="188"/>
      <c r="G127" s="8" t="s">
        <v>113</v>
      </c>
      <c r="H127" s="117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227">
        <v>0.27083333333333331</v>
      </c>
      <c r="R127" s="227">
        <v>0.39583333333333331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s="9" customFormat="1" ht="11.25" customHeight="1" x14ac:dyDescent="0.2">
      <c r="A128" s="116" t="s">
        <v>674</v>
      </c>
      <c r="B128" s="116" t="s">
        <v>120</v>
      </c>
      <c r="C128" s="188">
        <v>187</v>
      </c>
      <c r="D128" s="189" t="s">
        <v>1497</v>
      </c>
      <c r="E128" s="188" t="s">
        <v>1498</v>
      </c>
      <c r="F128" s="188"/>
      <c r="G128" s="8" t="s">
        <v>566</v>
      </c>
      <c r="H128" s="117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s="9" customFormat="1" ht="11.25" customHeight="1" x14ac:dyDescent="0.2">
      <c r="A129" s="116" t="s">
        <v>674</v>
      </c>
      <c r="B129" s="116" t="s">
        <v>120</v>
      </c>
      <c r="C129" s="188">
        <v>188</v>
      </c>
      <c r="D129" s="189" t="s">
        <v>1499</v>
      </c>
      <c r="E129" s="188" t="s">
        <v>1500</v>
      </c>
      <c r="F129" s="188"/>
      <c r="G129" s="8" t="s">
        <v>567</v>
      </c>
      <c r="H129" s="117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s="9" customFormat="1" ht="11.25" hidden="1" customHeight="1" x14ac:dyDescent="0.2">
      <c r="A130" s="116" t="s">
        <v>675</v>
      </c>
      <c r="B130" s="116" t="s">
        <v>120</v>
      </c>
      <c r="C130" s="188">
        <v>189</v>
      </c>
      <c r="D130" s="193"/>
      <c r="E130" s="188" t="s">
        <v>1501</v>
      </c>
      <c r="F130" s="188"/>
      <c r="G130" s="8" t="s">
        <v>105</v>
      </c>
      <c r="H130" s="116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s="9" customFormat="1" ht="11.25" customHeight="1" x14ac:dyDescent="0.2">
      <c r="A131" s="116" t="s">
        <v>674</v>
      </c>
      <c r="B131" s="116" t="s">
        <v>120</v>
      </c>
      <c r="C131" s="188">
        <v>190</v>
      </c>
      <c r="D131" s="189" t="s">
        <v>1502</v>
      </c>
      <c r="E131" s="188" t="s">
        <v>1503</v>
      </c>
      <c r="F131" s="188"/>
      <c r="G131" s="8" t="s">
        <v>106</v>
      </c>
      <c r="H131" s="117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s="9" customFormat="1" ht="11.25" customHeight="1" x14ac:dyDescent="0.2">
      <c r="A132" s="116" t="s">
        <v>674</v>
      </c>
      <c r="B132" s="116" t="s">
        <v>120</v>
      </c>
      <c r="C132" s="188">
        <v>191</v>
      </c>
      <c r="D132" s="189" t="s">
        <v>1504</v>
      </c>
      <c r="E132" s="188" t="s">
        <v>1505</v>
      </c>
      <c r="F132" s="188"/>
      <c r="G132" s="8" t="s">
        <v>439</v>
      </c>
      <c r="H132" s="116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s="9" customFormat="1" ht="11.25" customHeight="1" x14ac:dyDescent="0.2">
      <c r="A133" s="116" t="s">
        <v>674</v>
      </c>
      <c r="B133" s="116" t="s">
        <v>1292</v>
      </c>
      <c r="C133" s="188">
        <v>192</v>
      </c>
      <c r="D133" s="189" t="s">
        <v>1506</v>
      </c>
      <c r="E133" s="188" t="s">
        <v>1507</v>
      </c>
      <c r="F133" s="188"/>
      <c r="G133" s="8" t="s">
        <v>440</v>
      </c>
      <c r="H133" s="116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s="9" customFormat="1" ht="11.25" customHeight="1" x14ac:dyDescent="0.2">
      <c r="A134" s="116" t="s">
        <v>674</v>
      </c>
      <c r="B134" s="116" t="s">
        <v>1292</v>
      </c>
      <c r="C134" s="188">
        <v>193</v>
      </c>
      <c r="D134" s="189" t="s">
        <v>1508</v>
      </c>
      <c r="E134" s="188" t="s">
        <v>1509</v>
      </c>
      <c r="F134" s="188"/>
      <c r="G134" s="8" t="s">
        <v>444</v>
      </c>
      <c r="H134" s="116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s="9" customFormat="1" ht="11.25" customHeight="1" x14ac:dyDescent="0.2">
      <c r="A135" s="116" t="s">
        <v>674</v>
      </c>
      <c r="B135" s="116" t="s">
        <v>1292</v>
      </c>
      <c r="C135" s="188">
        <v>194</v>
      </c>
      <c r="D135" s="189" t="s">
        <v>1510</v>
      </c>
      <c r="E135" s="188" t="s">
        <v>1511</v>
      </c>
      <c r="F135" s="188"/>
      <c r="G135" s="8" t="s">
        <v>445</v>
      </c>
      <c r="H135" s="116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s="9" customFormat="1" ht="11.25" hidden="1" customHeight="1" x14ac:dyDescent="0.2">
      <c r="A136" s="116" t="s">
        <v>675</v>
      </c>
      <c r="B136" s="116" t="s">
        <v>651</v>
      </c>
      <c r="C136" s="188">
        <v>195</v>
      </c>
      <c r="D136" s="193"/>
      <c r="E136" s="188" t="s">
        <v>1457</v>
      </c>
      <c r="F136" s="188"/>
      <c r="G136" s="8" t="s">
        <v>118</v>
      </c>
      <c r="H136" s="116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s="17" customFormat="1" ht="11.25" hidden="1" customHeight="1" x14ac:dyDescent="0.2">
      <c r="A137" s="116" t="s">
        <v>675</v>
      </c>
      <c r="B137" s="116" t="s">
        <v>683</v>
      </c>
      <c r="C137" s="188">
        <v>196</v>
      </c>
      <c r="D137" s="193"/>
      <c r="E137" s="188" t="s">
        <v>1512</v>
      </c>
      <c r="F137" s="188"/>
      <c r="G137" s="8" t="s">
        <v>458</v>
      </c>
      <c r="H137" s="117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s="17" customFormat="1" ht="11.25" hidden="1" customHeight="1" x14ac:dyDescent="0.2">
      <c r="A138" s="116" t="s">
        <v>675</v>
      </c>
      <c r="B138" s="116" t="s">
        <v>683</v>
      </c>
      <c r="C138" s="188">
        <v>197</v>
      </c>
      <c r="D138" s="193"/>
      <c r="E138" s="188" t="s">
        <v>1513</v>
      </c>
      <c r="F138" s="188"/>
      <c r="G138" s="8" t="s">
        <v>568</v>
      </c>
      <c r="H138" s="117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s="17" customFormat="1" ht="11.25" hidden="1" customHeight="1" x14ac:dyDescent="0.2">
      <c r="A139" s="116" t="s">
        <v>675</v>
      </c>
      <c r="B139" s="116" t="s">
        <v>683</v>
      </c>
      <c r="C139" s="188">
        <v>198</v>
      </c>
      <c r="D139" s="193"/>
      <c r="E139" s="188" t="s">
        <v>1514</v>
      </c>
      <c r="F139" s="188"/>
      <c r="G139" s="8" t="s">
        <v>459</v>
      </c>
      <c r="H139" s="117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s="17" customFormat="1" ht="11.25" customHeight="1" x14ac:dyDescent="0.2">
      <c r="A140" s="116" t="s">
        <v>674</v>
      </c>
      <c r="B140" s="116" t="s">
        <v>648</v>
      </c>
      <c r="C140" s="188">
        <v>199</v>
      </c>
      <c r="D140" s="189" t="s">
        <v>1515</v>
      </c>
      <c r="E140" s="188" t="s">
        <v>1483</v>
      </c>
      <c r="F140" s="188"/>
      <c r="G140" s="8" t="s">
        <v>117</v>
      </c>
      <c r="H140" s="117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s="9" customFormat="1" ht="11.25" customHeight="1" x14ac:dyDescent="0.2">
      <c r="A141" s="116" t="s">
        <v>674</v>
      </c>
      <c r="B141" s="116" t="s">
        <v>648</v>
      </c>
      <c r="C141" s="188">
        <v>200</v>
      </c>
      <c r="D141" s="189" t="s">
        <v>1516</v>
      </c>
      <c r="E141" s="188" t="s">
        <v>1483</v>
      </c>
      <c r="F141" s="188"/>
      <c r="G141" s="8" t="s">
        <v>117</v>
      </c>
      <c r="H141" s="117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s="9" customFormat="1" ht="11.25" customHeight="1" x14ac:dyDescent="0.2">
      <c r="A142" s="116" t="s">
        <v>674</v>
      </c>
      <c r="B142" s="116" t="s">
        <v>647</v>
      </c>
      <c r="C142" s="188">
        <v>201</v>
      </c>
      <c r="D142" s="189" t="s">
        <v>1517</v>
      </c>
      <c r="E142" s="188" t="s">
        <v>1483</v>
      </c>
      <c r="F142" s="188"/>
      <c r="G142" s="8" t="s">
        <v>117</v>
      </c>
      <c r="H142" s="117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s="9" customFormat="1" ht="11.25" customHeight="1" x14ac:dyDescent="0.2">
      <c r="A143" s="116" t="s">
        <v>674</v>
      </c>
      <c r="B143" s="116" t="s">
        <v>647</v>
      </c>
      <c r="C143" s="188">
        <v>202</v>
      </c>
      <c r="D143" s="189" t="s">
        <v>1518</v>
      </c>
      <c r="E143" s="188" t="s">
        <v>1483</v>
      </c>
      <c r="F143" s="188"/>
      <c r="G143" s="8" t="s">
        <v>117</v>
      </c>
      <c r="H143" s="117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s="9" customFormat="1" ht="11.25" customHeight="1" x14ac:dyDescent="0.2">
      <c r="A144" s="116" t="s">
        <v>674</v>
      </c>
      <c r="B144" s="116" t="s">
        <v>647</v>
      </c>
      <c r="C144" s="188">
        <v>203</v>
      </c>
      <c r="D144" s="189" t="s">
        <v>1519</v>
      </c>
      <c r="E144" s="188" t="s">
        <v>1483</v>
      </c>
      <c r="F144" s="188"/>
      <c r="G144" s="8" t="s">
        <v>117</v>
      </c>
      <c r="H144" s="117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s="17" customFormat="1" ht="11.25" customHeight="1" x14ac:dyDescent="0.2">
      <c r="A145" s="116" t="s">
        <v>674</v>
      </c>
      <c r="B145" s="116" t="s">
        <v>647</v>
      </c>
      <c r="C145" s="188">
        <v>208</v>
      </c>
      <c r="D145" s="189" t="s">
        <v>1520</v>
      </c>
      <c r="E145" s="188" t="s">
        <v>1483</v>
      </c>
      <c r="F145" s="188"/>
      <c r="G145" s="8" t="s">
        <v>117</v>
      </c>
      <c r="H145" s="117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s="9" customFormat="1" ht="10.5" customHeight="1" x14ac:dyDescent="0.2">
      <c r="A146" s="116" t="s">
        <v>674</v>
      </c>
      <c r="B146" s="116" t="s">
        <v>647</v>
      </c>
      <c r="C146" s="188">
        <v>209</v>
      </c>
      <c r="D146" s="189" t="s">
        <v>1521</v>
      </c>
      <c r="E146" s="188" t="s">
        <v>1483</v>
      </c>
      <c r="F146" s="188"/>
      <c r="G146" s="8" t="s">
        <v>117</v>
      </c>
      <c r="H146" s="117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s="17" customFormat="1" ht="11.25" customHeight="1" x14ac:dyDescent="0.2">
      <c r="A147" s="116" t="s">
        <v>674</v>
      </c>
      <c r="B147" s="116" t="s">
        <v>647</v>
      </c>
      <c r="C147" s="188">
        <v>211</v>
      </c>
      <c r="D147" s="189" t="s">
        <v>1522</v>
      </c>
      <c r="E147" s="188" t="s">
        <v>1483</v>
      </c>
      <c r="F147" s="188"/>
      <c r="G147" s="8" t="s">
        <v>117</v>
      </c>
      <c r="H147" s="117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s="9" customFormat="1" ht="11.25" customHeight="1" x14ac:dyDescent="0.2">
      <c r="A148" s="116" t="s">
        <v>674</v>
      </c>
      <c r="B148" s="116" t="s">
        <v>647</v>
      </c>
      <c r="C148" s="188">
        <v>212</v>
      </c>
      <c r="D148" s="189" t="s">
        <v>1523</v>
      </c>
      <c r="E148" s="188" t="s">
        <v>1483</v>
      </c>
      <c r="F148" s="188"/>
      <c r="G148" s="8" t="s">
        <v>117</v>
      </c>
      <c r="H148" s="117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s="9" customFormat="1" ht="11.25" customHeight="1" x14ac:dyDescent="0.2">
      <c r="A149" s="116" t="s">
        <v>674</v>
      </c>
      <c r="B149" s="116" t="s">
        <v>647</v>
      </c>
      <c r="C149" s="188">
        <v>213</v>
      </c>
      <c r="D149" s="189" t="s">
        <v>1524</v>
      </c>
      <c r="E149" s="188" t="s">
        <v>1483</v>
      </c>
      <c r="F149" s="188"/>
      <c r="G149" s="8" t="s">
        <v>117</v>
      </c>
      <c r="H149" s="117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s="9" customFormat="1" ht="11.25" customHeight="1" x14ac:dyDescent="0.2">
      <c r="A150" s="116" t="s">
        <v>674</v>
      </c>
      <c r="B150" s="116" t="s">
        <v>647</v>
      </c>
      <c r="C150" s="188">
        <v>241</v>
      </c>
      <c r="D150" s="189" t="s">
        <v>1525</v>
      </c>
      <c r="E150" s="188" t="s">
        <v>1483</v>
      </c>
      <c r="F150" s="188"/>
      <c r="G150" s="8" t="s">
        <v>117</v>
      </c>
      <c r="H150" s="117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s="9" customFormat="1" ht="11.25" customHeight="1" x14ac:dyDescent="0.2">
      <c r="A151" s="116" t="s">
        <v>674</v>
      </c>
      <c r="B151" s="116" t="s">
        <v>647</v>
      </c>
      <c r="C151" s="188">
        <v>242</v>
      </c>
      <c r="D151" s="189" t="s">
        <v>1526</v>
      </c>
      <c r="E151" s="188" t="s">
        <v>1483</v>
      </c>
      <c r="F151" s="188"/>
      <c r="G151" s="8" t="s">
        <v>117</v>
      </c>
      <c r="H151" s="117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s="9" customFormat="1" ht="11.25" customHeight="1" x14ac:dyDescent="0.2">
      <c r="A152" s="116" t="s">
        <v>674</v>
      </c>
      <c r="B152" s="116" t="s">
        <v>648</v>
      </c>
      <c r="C152" s="188">
        <v>266</v>
      </c>
      <c r="D152" s="189" t="s">
        <v>1527</v>
      </c>
      <c r="E152" s="188" t="s">
        <v>1483</v>
      </c>
      <c r="F152" s="188"/>
      <c r="G152" s="8" t="s">
        <v>117</v>
      </c>
      <c r="H152" s="116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s="9" customFormat="1" ht="11.25" customHeight="1" x14ac:dyDescent="0.2">
      <c r="A153" s="116" t="s">
        <v>674</v>
      </c>
      <c r="B153" s="116" t="s">
        <v>648</v>
      </c>
      <c r="C153" s="188">
        <v>267</v>
      </c>
      <c r="D153" s="189" t="s">
        <v>1528</v>
      </c>
      <c r="E153" s="188" t="s">
        <v>1483</v>
      </c>
      <c r="F153" s="188"/>
      <c r="G153" s="8" t="s">
        <v>117</v>
      </c>
      <c r="H153" s="116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s="9" customFormat="1" ht="11.25" customHeight="1" x14ac:dyDescent="0.2">
      <c r="A154" s="116" t="s">
        <v>674</v>
      </c>
      <c r="B154" s="116" t="s">
        <v>648</v>
      </c>
      <c r="C154" s="188">
        <v>268</v>
      </c>
      <c r="D154" s="189" t="s">
        <v>1529</v>
      </c>
      <c r="E154" s="188" t="s">
        <v>1483</v>
      </c>
      <c r="F154" s="188"/>
      <c r="G154" s="8" t="s">
        <v>117</v>
      </c>
      <c r="H154" s="116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s="9" customFormat="1" ht="11.25" hidden="1" customHeight="1" x14ac:dyDescent="0.2">
      <c r="A155" s="116" t="s">
        <v>675</v>
      </c>
      <c r="B155" s="116" t="s">
        <v>120</v>
      </c>
      <c r="C155" s="188">
        <v>204</v>
      </c>
      <c r="D155" s="193"/>
      <c r="E155" s="188" t="s">
        <v>1530</v>
      </c>
      <c r="F155" s="188"/>
      <c r="G155" s="8" t="s">
        <v>537</v>
      </c>
      <c r="H155" s="116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s="17" customFormat="1" ht="11.25" hidden="1" customHeight="1" x14ac:dyDescent="0.2">
      <c r="A156" s="116" t="s">
        <v>675</v>
      </c>
      <c r="B156" s="116" t="s">
        <v>120</v>
      </c>
      <c r="C156" s="188">
        <v>205</v>
      </c>
      <c r="D156" s="193"/>
      <c r="E156" s="188" t="s">
        <v>1531</v>
      </c>
      <c r="F156" s="188"/>
      <c r="G156" s="8" t="s">
        <v>533</v>
      </c>
      <c r="H156" s="116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s="17" customFormat="1" ht="11.25" hidden="1" customHeight="1" x14ac:dyDescent="0.2">
      <c r="A157" s="116" t="s">
        <v>675</v>
      </c>
      <c r="B157" s="116" t="s">
        <v>120</v>
      </c>
      <c r="C157" s="188">
        <v>206</v>
      </c>
      <c r="D157" s="193"/>
      <c r="E157" s="188" t="s">
        <v>1532</v>
      </c>
      <c r="F157" s="188"/>
      <c r="G157" s="8" t="s">
        <v>535</v>
      </c>
      <c r="H157" s="116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s="17" customFormat="1" ht="11.25" hidden="1" customHeight="1" x14ac:dyDescent="0.2">
      <c r="A158" s="116" t="s">
        <v>675</v>
      </c>
      <c r="B158" s="116" t="s">
        <v>120</v>
      </c>
      <c r="C158" s="188">
        <v>207</v>
      </c>
      <c r="D158" s="193"/>
      <c r="E158" s="188" t="s">
        <v>1533</v>
      </c>
      <c r="F158" s="188"/>
      <c r="G158" s="8" t="s">
        <v>539</v>
      </c>
      <c r="H158" s="116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s="9" customFormat="1" ht="11.25" hidden="1" customHeight="1" x14ac:dyDescent="0.2">
      <c r="A159" s="116" t="s">
        <v>675</v>
      </c>
      <c r="B159" s="116" t="s">
        <v>121</v>
      </c>
      <c r="C159" s="188">
        <v>210</v>
      </c>
      <c r="D159" s="193"/>
      <c r="E159" s="188" t="s">
        <v>1483</v>
      </c>
      <c r="F159" s="188"/>
      <c r="G159" s="8" t="s">
        <v>117</v>
      </c>
      <c r="H159" s="116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s="9" customFormat="1" ht="12.75" customHeight="1" x14ac:dyDescent="0.2">
      <c r="A160" s="116" t="s">
        <v>674</v>
      </c>
      <c r="B160" s="116" t="s">
        <v>648</v>
      </c>
      <c r="C160" s="188">
        <v>214</v>
      </c>
      <c r="D160" s="189" t="s">
        <v>1534</v>
      </c>
      <c r="E160" s="188" t="s">
        <v>1535</v>
      </c>
      <c r="F160" s="188"/>
      <c r="G160" s="8" t="s">
        <v>555</v>
      </c>
      <c r="H160" s="200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268</v>
      </c>
      <c r="AF160" s="116" t="s">
        <v>370</v>
      </c>
      <c r="AG160" s="116" t="s">
        <v>371</v>
      </c>
      <c r="AH160" s="116" t="s">
        <v>518</v>
      </c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s="9" customFormat="1" ht="12.75" customHeight="1" x14ac:dyDescent="0.2">
      <c r="A161" s="116" t="s">
        <v>674</v>
      </c>
      <c r="B161" s="116" t="s">
        <v>648</v>
      </c>
      <c r="C161" s="188">
        <v>215</v>
      </c>
      <c r="D161" s="189" t="s">
        <v>1536</v>
      </c>
      <c r="E161" s="188" t="s">
        <v>1537</v>
      </c>
      <c r="F161" s="188"/>
      <c r="G161" s="8" t="s">
        <v>551</v>
      </c>
      <c r="H161" s="200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s="9" customFormat="1" ht="12.75" customHeight="1" x14ac:dyDescent="0.2">
      <c r="A162" s="116" t="s">
        <v>674</v>
      </c>
      <c r="B162" s="116" t="s">
        <v>648</v>
      </c>
      <c r="C162" s="188">
        <v>216</v>
      </c>
      <c r="D162" s="189" t="s">
        <v>1538</v>
      </c>
      <c r="E162" s="188" t="s">
        <v>1539</v>
      </c>
      <c r="F162" s="188"/>
      <c r="G162" s="8" t="s">
        <v>553</v>
      </c>
      <c r="H162" s="200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s="9" customFormat="1" ht="12.75" customHeight="1" x14ac:dyDescent="0.2">
      <c r="A163" s="116" t="s">
        <v>674</v>
      </c>
      <c r="B163" s="116" t="s">
        <v>648</v>
      </c>
      <c r="C163" s="188">
        <v>217</v>
      </c>
      <c r="D163" s="189" t="s">
        <v>1540</v>
      </c>
      <c r="E163" s="188" t="s">
        <v>1541</v>
      </c>
      <c r="F163" s="188"/>
      <c r="G163" s="8" t="s">
        <v>554</v>
      </c>
      <c r="H163" s="200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s="9" customFormat="1" ht="12.75" customHeight="1" x14ac:dyDescent="0.2">
      <c r="A164" s="116" t="s">
        <v>674</v>
      </c>
      <c r="B164" s="116" t="s">
        <v>648</v>
      </c>
      <c r="C164" s="188">
        <v>218</v>
      </c>
      <c r="D164" s="189" t="s">
        <v>1542</v>
      </c>
      <c r="E164" s="188" t="s">
        <v>1422</v>
      </c>
      <c r="F164" s="188"/>
      <c r="G164" s="8" t="s">
        <v>502</v>
      </c>
      <c r="H164" s="200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s="9" customFormat="1" ht="11.25" hidden="1" customHeight="1" x14ac:dyDescent="0.2">
      <c r="A165" s="116" t="s">
        <v>675</v>
      </c>
      <c r="B165" s="116" t="s">
        <v>648</v>
      </c>
      <c r="C165" s="188">
        <v>219</v>
      </c>
      <c r="D165" s="193"/>
      <c r="E165" s="188" t="s">
        <v>1543</v>
      </c>
      <c r="F165" s="188"/>
      <c r="G165" s="8" t="s">
        <v>576</v>
      </c>
      <c r="H165" s="116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s="9" customFormat="1" ht="11.25" customHeight="1" x14ac:dyDescent="0.2">
      <c r="A166" s="116" t="s">
        <v>674</v>
      </c>
      <c r="B166" s="116" t="s">
        <v>648</v>
      </c>
      <c r="C166" s="188">
        <v>220</v>
      </c>
      <c r="D166" s="189" t="s">
        <v>1544</v>
      </c>
      <c r="E166" s="188" t="s">
        <v>1545</v>
      </c>
      <c r="F166" s="188"/>
      <c r="G166" s="8" t="s">
        <v>584</v>
      </c>
      <c r="H166" s="116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227">
        <v>0.58333333333333337</v>
      </c>
      <c r="R166" s="227">
        <v>0.875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s="9" customFormat="1" ht="11.25" customHeight="1" x14ac:dyDescent="0.2">
      <c r="A167" s="116" t="s">
        <v>674</v>
      </c>
      <c r="B167" s="116" t="s">
        <v>648</v>
      </c>
      <c r="C167" s="188">
        <v>221</v>
      </c>
      <c r="D167" s="189" t="s">
        <v>1546</v>
      </c>
      <c r="E167" s="188" t="s">
        <v>1547</v>
      </c>
      <c r="F167" s="188"/>
      <c r="G167" s="8" t="s">
        <v>588</v>
      </c>
      <c r="H167" s="116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76">
        <v>0.89583333333333337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s="9" customFormat="1" ht="11.25" customHeight="1" x14ac:dyDescent="0.2">
      <c r="A168" s="116" t="s">
        <v>674</v>
      </c>
      <c r="B168" s="116" t="s">
        <v>648</v>
      </c>
      <c r="C168" s="188">
        <v>222</v>
      </c>
      <c r="D168" s="189" t="s">
        <v>1548</v>
      </c>
      <c r="E168" s="188" t="s">
        <v>1549</v>
      </c>
      <c r="F168" s="188"/>
      <c r="G168" s="8" t="s">
        <v>591</v>
      </c>
      <c r="H168" s="116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s="9" customFormat="1" ht="11.25" customHeight="1" x14ac:dyDescent="0.2">
      <c r="A169" s="116" t="s">
        <v>674</v>
      </c>
      <c r="B169" s="116" t="s">
        <v>648</v>
      </c>
      <c r="C169" s="188">
        <v>223</v>
      </c>
      <c r="D169" s="189" t="s">
        <v>1550</v>
      </c>
      <c r="E169" s="188" t="s">
        <v>1549</v>
      </c>
      <c r="F169" s="188"/>
      <c r="G169" s="8" t="s">
        <v>591</v>
      </c>
      <c r="H169" s="116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s="9" customFormat="1" ht="11.25" customHeight="1" x14ac:dyDescent="0.2">
      <c r="A170" s="116" t="s">
        <v>674</v>
      </c>
      <c r="B170" s="116" t="s">
        <v>648</v>
      </c>
      <c r="C170" s="188">
        <v>224</v>
      </c>
      <c r="D170" s="189" t="s">
        <v>1551</v>
      </c>
      <c r="E170" s="188" t="s">
        <v>1549</v>
      </c>
      <c r="F170" s="188"/>
      <c r="G170" s="8" t="s">
        <v>591</v>
      </c>
      <c r="H170" s="116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s="9" customFormat="1" ht="11.25" customHeight="1" x14ac:dyDescent="0.2">
      <c r="A171" s="116" t="s">
        <v>674</v>
      </c>
      <c r="B171" s="116" t="s">
        <v>648</v>
      </c>
      <c r="C171" s="188">
        <v>225</v>
      </c>
      <c r="D171" s="189" t="s">
        <v>1552</v>
      </c>
      <c r="E171" s="188" t="s">
        <v>1549</v>
      </c>
      <c r="F171" s="188"/>
      <c r="G171" s="8" t="s">
        <v>591</v>
      </c>
      <c r="H171" s="116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s="9" customFormat="1" ht="11.25" customHeight="1" x14ac:dyDescent="0.2">
      <c r="A172" s="116" t="s">
        <v>674</v>
      </c>
      <c r="B172" s="116" t="s">
        <v>648</v>
      </c>
      <c r="C172" s="188">
        <v>226</v>
      </c>
      <c r="D172" s="189" t="s">
        <v>1553</v>
      </c>
      <c r="E172" s="188" t="s">
        <v>1554</v>
      </c>
      <c r="F172" s="188"/>
      <c r="G172" s="8" t="s">
        <v>594</v>
      </c>
      <c r="H172" s="116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s="9" customFormat="1" ht="11.25" customHeight="1" x14ac:dyDescent="0.2">
      <c r="A173" s="116" t="s">
        <v>674</v>
      </c>
      <c r="B173" s="116" t="s">
        <v>648</v>
      </c>
      <c r="C173" s="188">
        <v>227</v>
      </c>
      <c r="D173" s="189" t="s">
        <v>1555</v>
      </c>
      <c r="E173" s="188" t="s">
        <v>1514</v>
      </c>
      <c r="F173" s="188"/>
      <c r="G173" s="8" t="s">
        <v>459</v>
      </c>
      <c r="H173" s="116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s="9" customFormat="1" ht="11.25" customHeight="1" x14ac:dyDescent="0.2">
      <c r="A174" s="116" t="s">
        <v>674</v>
      </c>
      <c r="B174" s="116" t="s">
        <v>648</v>
      </c>
      <c r="C174" s="188">
        <v>228</v>
      </c>
      <c r="D174" s="189" t="s">
        <v>1556</v>
      </c>
      <c r="E174" s="188" t="s">
        <v>1557</v>
      </c>
      <c r="F174" s="188"/>
      <c r="G174" s="8" t="s">
        <v>595</v>
      </c>
      <c r="H174" s="116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s="9" customFormat="1" ht="11.25" customHeight="1" x14ac:dyDescent="0.2">
      <c r="A175" s="116" t="s">
        <v>674</v>
      </c>
      <c r="B175" s="116" t="s">
        <v>648</v>
      </c>
      <c r="C175" s="188">
        <v>229</v>
      </c>
      <c r="D175" s="189" t="s">
        <v>1558</v>
      </c>
      <c r="E175" s="188" t="s">
        <v>1559</v>
      </c>
      <c r="F175" s="188"/>
      <c r="G175" s="8" t="s">
        <v>596</v>
      </c>
      <c r="H175" s="116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s="9" customFormat="1" ht="11.25" hidden="1" customHeight="1" x14ac:dyDescent="0.2">
      <c r="A176" s="116" t="s">
        <v>675</v>
      </c>
      <c r="B176" s="116" t="s">
        <v>121</v>
      </c>
      <c r="C176" s="188">
        <v>230</v>
      </c>
      <c r="D176" s="193"/>
      <c r="E176" s="188" t="s">
        <v>1560</v>
      </c>
      <c r="F176" s="188"/>
      <c r="G176" s="8" t="s">
        <v>607</v>
      </c>
      <c r="H176" s="116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s="17" customFormat="1" ht="11.25" customHeight="1" x14ac:dyDescent="0.2">
      <c r="A177" s="116" t="s">
        <v>674</v>
      </c>
      <c r="B177" s="116" t="s">
        <v>648</v>
      </c>
      <c r="C177" s="188">
        <v>231</v>
      </c>
      <c r="D177" s="189" t="s">
        <v>1561</v>
      </c>
      <c r="E177" s="188" t="s">
        <v>1562</v>
      </c>
      <c r="F177" s="188" t="s">
        <v>1563</v>
      </c>
      <c r="G177" s="8" t="s">
        <v>597</v>
      </c>
      <c r="H177" s="116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370</v>
      </c>
      <c r="AE177" s="116" t="s">
        <v>368</v>
      </c>
      <c r="AF177" s="116" t="s">
        <v>552</v>
      </c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s="9" customFormat="1" ht="11.25" customHeight="1" x14ac:dyDescent="0.2">
      <c r="A178" s="116" t="s">
        <v>674</v>
      </c>
      <c r="B178" s="116" t="s">
        <v>648</v>
      </c>
      <c r="C178" s="188">
        <v>232</v>
      </c>
      <c r="D178" s="189" t="s">
        <v>1564</v>
      </c>
      <c r="E178" s="188" t="s">
        <v>1565</v>
      </c>
      <c r="F178" s="188"/>
      <c r="G178" s="8" t="s">
        <v>599</v>
      </c>
      <c r="H178" s="116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s="9" customFormat="1" ht="11.25" customHeight="1" x14ac:dyDescent="0.2">
      <c r="A179" s="116" t="s">
        <v>674</v>
      </c>
      <c r="B179" s="116" t="s">
        <v>648</v>
      </c>
      <c r="C179" s="188">
        <v>233</v>
      </c>
      <c r="D179" s="189" t="s">
        <v>1566</v>
      </c>
      <c r="E179" s="188" t="s">
        <v>1567</v>
      </c>
      <c r="F179" s="188" t="s">
        <v>1568</v>
      </c>
      <c r="G179" s="8" t="s">
        <v>600</v>
      </c>
      <c r="H179" s="116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370</v>
      </c>
      <c r="AF179" s="116" t="s">
        <v>367</v>
      </c>
      <c r="AG179" s="116" t="s">
        <v>368</v>
      </c>
      <c r="AH179" s="116" t="s">
        <v>552</v>
      </c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s="9" customFormat="1" ht="11.25" customHeight="1" x14ac:dyDescent="0.2">
      <c r="A180" s="116" t="s">
        <v>674</v>
      </c>
      <c r="B180" s="116" t="s">
        <v>648</v>
      </c>
      <c r="C180" s="188">
        <v>234</v>
      </c>
      <c r="D180" s="189" t="s">
        <v>1569</v>
      </c>
      <c r="E180" s="188" t="s">
        <v>1570</v>
      </c>
      <c r="F180" s="188"/>
      <c r="G180" s="8" t="s">
        <v>602</v>
      </c>
      <c r="H180" s="116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368</v>
      </c>
      <c r="AG180" s="116" t="s">
        <v>552</v>
      </c>
      <c r="AH180" s="116" t="s">
        <v>527</v>
      </c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s="9" customFormat="1" ht="11.25" hidden="1" customHeight="1" x14ac:dyDescent="0.2">
      <c r="A181" s="116" t="s">
        <v>675</v>
      </c>
      <c r="B181" s="116" t="s">
        <v>121</v>
      </c>
      <c r="C181" s="188">
        <v>235</v>
      </c>
      <c r="D181" s="193"/>
      <c r="E181" s="188" t="s">
        <v>1571</v>
      </c>
      <c r="F181" s="188"/>
      <c r="G181" s="8" t="s">
        <v>603</v>
      </c>
      <c r="H181" s="116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s="17" customFormat="1" ht="11.25" customHeight="1" x14ac:dyDescent="0.2">
      <c r="A182" s="116" t="s">
        <v>674</v>
      </c>
      <c r="B182" s="116" t="s">
        <v>648</v>
      </c>
      <c r="C182" s="188">
        <v>236</v>
      </c>
      <c r="D182" s="189" t="s">
        <v>1572</v>
      </c>
      <c r="E182" s="188" t="s">
        <v>1573</v>
      </c>
      <c r="F182" s="188"/>
      <c r="G182" s="8" t="s">
        <v>605</v>
      </c>
      <c r="H182" s="116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s="9" customFormat="1" ht="11.25" customHeight="1" x14ac:dyDescent="0.2">
      <c r="A183" s="116" t="s">
        <v>674</v>
      </c>
      <c r="B183" s="116" t="s">
        <v>648</v>
      </c>
      <c r="C183" s="188">
        <v>237</v>
      </c>
      <c r="D183" s="189" t="s">
        <v>1574</v>
      </c>
      <c r="E183" s="188" t="s">
        <v>1575</v>
      </c>
      <c r="F183" s="188"/>
      <c r="G183" s="8" t="s">
        <v>609</v>
      </c>
      <c r="H183" s="116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s="9" customFormat="1" ht="11.25" customHeight="1" x14ac:dyDescent="0.2">
      <c r="A184" s="116" t="s">
        <v>674</v>
      </c>
      <c r="B184" s="116" t="s">
        <v>648</v>
      </c>
      <c r="C184" s="188">
        <v>238</v>
      </c>
      <c r="D184" s="189" t="s">
        <v>1576</v>
      </c>
      <c r="E184" s="188" t="s">
        <v>1577</v>
      </c>
      <c r="F184" s="188"/>
      <c r="G184" s="8" t="s">
        <v>611</v>
      </c>
      <c r="H184" s="116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258</v>
      </c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s="9" customFormat="1" ht="11.25" customHeight="1" x14ac:dyDescent="0.2">
      <c r="A185" s="116" t="s">
        <v>674</v>
      </c>
      <c r="B185" s="116" t="s">
        <v>648</v>
      </c>
      <c r="C185" s="188">
        <v>239</v>
      </c>
      <c r="D185" s="189" t="s">
        <v>1578</v>
      </c>
      <c r="E185" s="188" t="s">
        <v>1393</v>
      </c>
      <c r="F185" s="188"/>
      <c r="G185" s="8" t="s">
        <v>59</v>
      </c>
      <c r="H185" s="116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258</v>
      </c>
      <c r="AE185" s="116" t="s">
        <v>523</v>
      </c>
      <c r="AF185" s="116" t="s">
        <v>525</v>
      </c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s="9" customFormat="1" ht="11.25" customHeight="1" x14ac:dyDescent="0.2">
      <c r="A186" s="116" t="s">
        <v>674</v>
      </c>
      <c r="B186" s="116" t="s">
        <v>648</v>
      </c>
      <c r="C186" s="188">
        <v>240</v>
      </c>
      <c r="D186" s="189" t="s">
        <v>1579</v>
      </c>
      <c r="E186" s="188" t="s">
        <v>1580</v>
      </c>
      <c r="F186" s="188"/>
      <c r="G186" s="8" t="s">
        <v>612</v>
      </c>
      <c r="H186" s="116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s="9" customFormat="1" ht="11.25" customHeight="1" x14ac:dyDescent="0.2">
      <c r="A187" s="116" t="s">
        <v>674</v>
      </c>
      <c r="B187" s="116" t="s">
        <v>648</v>
      </c>
      <c r="C187" s="188">
        <v>243</v>
      </c>
      <c r="D187" s="189" t="s">
        <v>1581</v>
      </c>
      <c r="E187" s="188" t="s">
        <v>1582</v>
      </c>
      <c r="F187" s="188"/>
      <c r="G187" s="8" t="s">
        <v>613</v>
      </c>
      <c r="H187" s="116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s="9" customFormat="1" ht="11.25" hidden="1" customHeight="1" x14ac:dyDescent="0.2">
      <c r="A188" s="116" t="s">
        <v>675</v>
      </c>
      <c r="B188" s="116" t="s">
        <v>121</v>
      </c>
      <c r="C188" s="188">
        <v>244</v>
      </c>
      <c r="D188" s="193"/>
      <c r="E188" s="188" t="s">
        <v>1583</v>
      </c>
      <c r="F188" s="188"/>
      <c r="G188" s="8" t="s">
        <v>615</v>
      </c>
      <c r="H188" s="116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s="17" customFormat="1" ht="11.25" customHeight="1" x14ac:dyDescent="0.2">
      <c r="A189" s="116" t="s">
        <v>674</v>
      </c>
      <c r="B189" s="116" t="s">
        <v>648</v>
      </c>
      <c r="C189" s="188">
        <v>245</v>
      </c>
      <c r="D189" s="189" t="s">
        <v>1584</v>
      </c>
      <c r="E189" s="188" t="s">
        <v>1585</v>
      </c>
      <c r="F189" s="188"/>
      <c r="G189" s="8" t="s">
        <v>617</v>
      </c>
      <c r="H189" s="116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s="9" customFormat="1" ht="11.25" customHeight="1" x14ac:dyDescent="0.2">
      <c r="A190" s="116" t="s">
        <v>674</v>
      </c>
      <c r="B190" s="116" t="s">
        <v>648</v>
      </c>
      <c r="C190" s="188">
        <v>246</v>
      </c>
      <c r="D190" s="189" t="s">
        <v>1586</v>
      </c>
      <c r="E190" s="188" t="s">
        <v>1587</v>
      </c>
      <c r="F190" s="188"/>
      <c r="G190" s="8" t="s">
        <v>618</v>
      </c>
      <c r="H190" s="116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645</v>
      </c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s="9" customFormat="1" ht="11.25" customHeight="1" x14ac:dyDescent="0.2">
      <c r="A191" s="116" t="s">
        <v>674</v>
      </c>
      <c r="B191" s="116" t="s">
        <v>648</v>
      </c>
      <c r="C191" s="188">
        <v>247</v>
      </c>
      <c r="D191" s="189" t="s">
        <v>1588</v>
      </c>
      <c r="E191" s="188" t="s">
        <v>1589</v>
      </c>
      <c r="F191" s="188"/>
      <c r="G191" s="8" t="s">
        <v>1029</v>
      </c>
      <c r="H191" s="116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s="9" customFormat="1" ht="11.25" customHeight="1" x14ac:dyDescent="0.2">
      <c r="A192" s="116" t="s">
        <v>674</v>
      </c>
      <c r="B192" s="116" t="s">
        <v>648</v>
      </c>
      <c r="C192" s="188">
        <v>248</v>
      </c>
      <c r="D192" s="189" t="s">
        <v>1590</v>
      </c>
      <c r="E192" s="188" t="s">
        <v>1591</v>
      </c>
      <c r="F192" s="188"/>
      <c r="G192" s="8" t="s">
        <v>990</v>
      </c>
      <c r="H192" s="116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216</v>
      </c>
      <c r="AJ192" s="116" t="s">
        <v>645</v>
      </c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s="9" customFormat="1" ht="11.25" customHeight="1" x14ac:dyDescent="0.2">
      <c r="A193" s="116" t="s">
        <v>674</v>
      </c>
      <c r="B193" s="116" t="s">
        <v>648</v>
      </c>
      <c r="C193" s="188">
        <v>249</v>
      </c>
      <c r="D193" s="189" t="s">
        <v>1592</v>
      </c>
      <c r="E193" s="188" t="s">
        <v>1593</v>
      </c>
      <c r="F193" s="188"/>
      <c r="G193" s="8" t="s">
        <v>631</v>
      </c>
      <c r="H193" s="116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624</v>
      </c>
      <c r="AH193" s="116" t="s">
        <v>625</v>
      </c>
      <c r="AI193" s="116" t="s">
        <v>626</v>
      </c>
      <c r="AJ193" s="116" t="s">
        <v>627</v>
      </c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s="9" customFormat="1" ht="11.25" customHeight="1" x14ac:dyDescent="0.2">
      <c r="A194" s="116" t="s">
        <v>674</v>
      </c>
      <c r="B194" s="116" t="s">
        <v>648</v>
      </c>
      <c r="C194" s="188">
        <v>250</v>
      </c>
      <c r="D194" s="189" t="s">
        <v>1594</v>
      </c>
      <c r="E194" s="188" t="s">
        <v>1595</v>
      </c>
      <c r="F194" s="188"/>
      <c r="G194" s="8" t="s">
        <v>620</v>
      </c>
      <c r="H194" s="116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s="9" customFormat="1" ht="14.25" customHeight="1" x14ac:dyDescent="0.2">
      <c r="A195" s="116" t="s">
        <v>674</v>
      </c>
      <c r="B195" s="116" t="s">
        <v>648</v>
      </c>
      <c r="C195" s="188">
        <v>251</v>
      </c>
      <c r="D195" s="189" t="s">
        <v>1596</v>
      </c>
      <c r="E195" s="188" t="s">
        <v>1597</v>
      </c>
      <c r="F195" s="188"/>
      <c r="G195" s="8" t="s">
        <v>628</v>
      </c>
      <c r="H195" s="116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s="9" customFormat="1" ht="11.25" customHeight="1" x14ac:dyDescent="0.2">
      <c r="A196" s="116" t="s">
        <v>674</v>
      </c>
      <c r="B196" s="116" t="s">
        <v>648</v>
      </c>
      <c r="C196" s="188">
        <v>252</v>
      </c>
      <c r="D196" s="189" t="s">
        <v>1598</v>
      </c>
      <c r="E196" s="188" t="s">
        <v>1599</v>
      </c>
      <c r="F196" s="188"/>
      <c r="G196" s="8" t="s">
        <v>634</v>
      </c>
      <c r="H196" s="116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s="9" customFormat="1" ht="11.25" customHeight="1" x14ac:dyDescent="0.2">
      <c r="A197" s="116" t="s">
        <v>674</v>
      </c>
      <c r="B197" s="116" t="s">
        <v>648</v>
      </c>
      <c r="C197" s="188">
        <v>253</v>
      </c>
      <c r="D197" s="189" t="s">
        <v>1600</v>
      </c>
      <c r="E197" s="188" t="s">
        <v>1601</v>
      </c>
      <c r="F197" s="188"/>
      <c r="G197" s="8" t="s">
        <v>639</v>
      </c>
      <c r="H197" s="116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s="9" customFormat="1" ht="11.25" customHeight="1" x14ac:dyDescent="0.2">
      <c r="A198" s="116" t="s">
        <v>674</v>
      </c>
      <c r="B198" s="116" t="s">
        <v>648</v>
      </c>
      <c r="C198" s="188">
        <v>255</v>
      </c>
      <c r="D198" s="189" t="s">
        <v>1602</v>
      </c>
      <c r="E198" s="188" t="s">
        <v>1438</v>
      </c>
      <c r="F198" s="188"/>
      <c r="G198" s="8" t="s">
        <v>83</v>
      </c>
      <c r="H198" s="116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s="17" customFormat="1" ht="11.25" customHeight="1" x14ac:dyDescent="0.2">
      <c r="A199" s="116" t="s">
        <v>674</v>
      </c>
      <c r="B199" s="116" t="s">
        <v>648</v>
      </c>
      <c r="C199" s="188">
        <v>256</v>
      </c>
      <c r="D199" s="189" t="s">
        <v>1603</v>
      </c>
      <c r="E199" s="188" t="s">
        <v>1437</v>
      </c>
      <c r="F199" s="188"/>
      <c r="G199" s="8" t="s">
        <v>82</v>
      </c>
      <c r="H199" s="116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s="17" customFormat="1" ht="11.25" customHeight="1" x14ac:dyDescent="0.2">
      <c r="A200" s="116" t="s">
        <v>674</v>
      </c>
      <c r="B200" s="116" t="s">
        <v>648</v>
      </c>
      <c r="C200" s="188">
        <v>257</v>
      </c>
      <c r="D200" s="189" t="s">
        <v>1604</v>
      </c>
      <c r="E200" s="188" t="s">
        <v>1605</v>
      </c>
      <c r="F200" s="188"/>
      <c r="G200" s="8" t="s">
        <v>661</v>
      </c>
      <c r="H200" s="116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s="9" customFormat="1" ht="11.25" hidden="1" customHeight="1" x14ac:dyDescent="0.2">
      <c r="A201" s="116" t="s">
        <v>675</v>
      </c>
      <c r="B201" s="116" t="s">
        <v>647</v>
      </c>
      <c r="C201" s="188">
        <v>258</v>
      </c>
      <c r="D201" s="193"/>
      <c r="E201" s="188" t="s">
        <v>1605</v>
      </c>
      <c r="F201" s="188"/>
      <c r="G201" s="8" t="s">
        <v>661</v>
      </c>
      <c r="H201" s="116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s="17" customFormat="1" ht="11.25" customHeight="1" x14ac:dyDescent="0.2">
      <c r="A202" s="116" t="s">
        <v>674</v>
      </c>
      <c r="B202" s="116" t="s">
        <v>648</v>
      </c>
      <c r="C202" s="188">
        <v>259</v>
      </c>
      <c r="D202" s="189" t="s">
        <v>1606</v>
      </c>
      <c r="E202" s="188" t="s">
        <v>1607</v>
      </c>
      <c r="F202" s="188"/>
      <c r="G202" s="8" t="s">
        <v>666</v>
      </c>
      <c r="H202" s="116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s="9" customFormat="1" ht="11.25" customHeight="1" x14ac:dyDescent="0.2">
      <c r="A203" s="116" t="s">
        <v>674</v>
      </c>
      <c r="B203" s="116" t="s">
        <v>648</v>
      </c>
      <c r="C203" s="188">
        <v>260</v>
      </c>
      <c r="D203" s="189" t="s">
        <v>1608</v>
      </c>
      <c r="E203" s="188" t="s">
        <v>1472</v>
      </c>
      <c r="F203" s="188"/>
      <c r="G203" s="8" t="s">
        <v>96</v>
      </c>
      <c r="H203" s="116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s="9" customFormat="1" ht="11.25" customHeight="1" x14ac:dyDescent="0.2">
      <c r="A204" s="116" t="s">
        <v>674</v>
      </c>
      <c r="B204" s="116" t="s">
        <v>648</v>
      </c>
      <c r="C204" s="188">
        <v>261</v>
      </c>
      <c r="D204" s="189" t="s">
        <v>1609</v>
      </c>
      <c r="E204" s="188" t="s">
        <v>1610</v>
      </c>
      <c r="F204" s="188"/>
      <c r="G204" s="8" t="s">
        <v>667</v>
      </c>
      <c r="H204" s="116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s="9" customFormat="1" ht="11.25" customHeight="1" x14ac:dyDescent="0.2">
      <c r="A205" s="116" t="s">
        <v>674</v>
      </c>
      <c r="B205" s="116" t="s">
        <v>648</v>
      </c>
      <c r="C205" s="188">
        <v>262</v>
      </c>
      <c r="D205" s="189" t="s">
        <v>1611</v>
      </c>
      <c r="E205" s="188" t="s">
        <v>1442</v>
      </c>
      <c r="F205" s="188"/>
      <c r="G205" s="8" t="s">
        <v>86</v>
      </c>
      <c r="H205" s="116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s="9" customFormat="1" ht="11.25" customHeight="1" x14ac:dyDescent="0.2">
      <c r="A206" s="116" t="s">
        <v>674</v>
      </c>
      <c r="B206" s="116" t="s">
        <v>648</v>
      </c>
      <c r="C206" s="188">
        <v>263</v>
      </c>
      <c r="D206" s="189" t="s">
        <v>1612</v>
      </c>
      <c r="E206" s="188" t="s">
        <v>1395</v>
      </c>
      <c r="F206" s="188"/>
      <c r="G206" s="8" t="s">
        <v>61</v>
      </c>
      <c r="H206" s="116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s="9" customFormat="1" ht="11.25" customHeight="1" x14ac:dyDescent="0.2">
      <c r="A207" s="116" t="s">
        <v>674</v>
      </c>
      <c r="B207" s="116" t="s">
        <v>648</v>
      </c>
      <c r="C207" s="188">
        <v>264</v>
      </c>
      <c r="D207" s="189" t="s">
        <v>1613</v>
      </c>
      <c r="E207" s="188" t="s">
        <v>1401</v>
      </c>
      <c r="F207" s="188"/>
      <c r="G207" s="8" t="s">
        <v>65</v>
      </c>
      <c r="H207" s="116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268</v>
      </c>
      <c r="AE207" s="116" t="s">
        <v>528</v>
      </c>
      <c r="AF207" s="116" t="s">
        <v>186</v>
      </c>
      <c r="AG207" s="116" t="s">
        <v>644</v>
      </c>
      <c r="AH207" s="116" t="s">
        <v>518</v>
      </c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s="9" customFormat="1" ht="11.25" customHeight="1" x14ac:dyDescent="0.2">
      <c r="A208" s="116" t="s">
        <v>674</v>
      </c>
      <c r="B208" s="116" t="s">
        <v>648</v>
      </c>
      <c r="C208" s="188">
        <v>265</v>
      </c>
      <c r="D208" s="189" t="s">
        <v>1614</v>
      </c>
      <c r="E208" s="188" t="s">
        <v>1361</v>
      </c>
      <c r="F208" s="188"/>
      <c r="G208" s="8" t="s">
        <v>44</v>
      </c>
      <c r="H208" s="116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s="9" customFormat="1" ht="11.25" x14ac:dyDescent="0.2">
      <c r="A209" s="116" t="s">
        <v>674</v>
      </c>
      <c r="B209" s="116" t="s">
        <v>648</v>
      </c>
      <c r="C209" s="188">
        <v>269</v>
      </c>
      <c r="D209" s="189" t="s">
        <v>1615</v>
      </c>
      <c r="E209" s="188" t="s">
        <v>1483</v>
      </c>
      <c r="F209" s="188"/>
      <c r="G209" s="8" t="s">
        <v>117</v>
      </c>
      <c r="H209" s="116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s="9" customFormat="1" ht="11.25" customHeight="1" x14ac:dyDescent="0.2">
      <c r="A210" s="116" t="s">
        <v>674</v>
      </c>
      <c r="B210" s="116" t="s">
        <v>648</v>
      </c>
      <c r="C210" s="188">
        <v>270</v>
      </c>
      <c r="D210" s="189" t="s">
        <v>1616</v>
      </c>
      <c r="E210" s="188" t="s">
        <v>1501</v>
      </c>
      <c r="F210" s="188"/>
      <c r="G210" s="8" t="s">
        <v>105</v>
      </c>
      <c r="H210" s="116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s="9" customFormat="1" ht="11.25" customHeight="1" x14ac:dyDescent="0.2">
      <c r="A211" s="116" t="s">
        <v>674</v>
      </c>
      <c r="B211" s="116" t="s">
        <v>648</v>
      </c>
      <c r="C211" s="188">
        <v>271</v>
      </c>
      <c r="D211" s="189" t="s">
        <v>1617</v>
      </c>
      <c r="E211" s="188" t="s">
        <v>1378</v>
      </c>
      <c r="F211" s="188"/>
      <c r="G211" s="8" t="s">
        <v>52</v>
      </c>
      <c r="H211" s="116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s="9" customFormat="1" ht="11.25" customHeight="1" x14ac:dyDescent="0.2">
      <c r="A212" s="116" t="s">
        <v>674</v>
      </c>
      <c r="B212" s="116" t="s">
        <v>648</v>
      </c>
      <c r="C212" s="188">
        <v>272</v>
      </c>
      <c r="D212" s="189" t="s">
        <v>1618</v>
      </c>
      <c r="E212" s="188" t="s">
        <v>1383</v>
      </c>
      <c r="F212" s="188"/>
      <c r="G212" s="8" t="s">
        <v>55</v>
      </c>
      <c r="H212" s="116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s="9" customFormat="1" ht="11.25" customHeight="1" x14ac:dyDescent="0.2">
      <c r="A213" s="116" t="s">
        <v>674</v>
      </c>
      <c r="B213" s="116" t="s">
        <v>648</v>
      </c>
      <c r="C213" s="188">
        <v>273</v>
      </c>
      <c r="D213" s="189" t="s">
        <v>1619</v>
      </c>
      <c r="E213" s="188" t="s">
        <v>1400</v>
      </c>
      <c r="F213" s="188"/>
      <c r="G213" s="8" t="s">
        <v>64</v>
      </c>
      <c r="H213" s="116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s="9" customFormat="1" ht="11.25" customHeight="1" x14ac:dyDescent="0.2">
      <c r="A214" s="116" t="s">
        <v>674</v>
      </c>
      <c r="B214" s="116" t="s">
        <v>648</v>
      </c>
      <c r="C214" s="188">
        <v>274</v>
      </c>
      <c r="D214" s="189" t="s">
        <v>1620</v>
      </c>
      <c r="E214" s="188" t="s">
        <v>1419</v>
      </c>
      <c r="F214" s="188"/>
      <c r="G214" s="8" t="s">
        <v>75</v>
      </c>
      <c r="H214" s="116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s="9" customFormat="1" ht="11.25" customHeight="1" x14ac:dyDescent="0.2">
      <c r="A215" s="116" t="s">
        <v>674</v>
      </c>
      <c r="B215" s="116" t="s">
        <v>648</v>
      </c>
      <c r="C215" s="188">
        <v>275</v>
      </c>
      <c r="D215" s="189" t="s">
        <v>1621</v>
      </c>
      <c r="E215" s="188" t="s">
        <v>1492</v>
      </c>
      <c r="F215" s="188"/>
      <c r="G215" s="8" t="s">
        <v>104</v>
      </c>
      <c r="H215" s="116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s="9" customFormat="1" ht="11.25" customHeight="1" x14ac:dyDescent="0.2">
      <c r="A216" s="116" t="s">
        <v>674</v>
      </c>
      <c r="B216" s="116" t="s">
        <v>120</v>
      </c>
      <c r="C216" s="188">
        <v>276</v>
      </c>
      <c r="D216" s="189" t="s">
        <v>1622</v>
      </c>
      <c r="E216" s="188" t="s">
        <v>1387</v>
      </c>
      <c r="F216" s="188"/>
      <c r="G216" s="8" t="s">
        <v>56</v>
      </c>
      <c r="H216" s="116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s="9" customFormat="1" ht="11.25" customHeight="1" x14ac:dyDescent="0.2">
      <c r="A217" s="116" t="s">
        <v>674</v>
      </c>
      <c r="B217" s="116" t="s">
        <v>120</v>
      </c>
      <c r="C217" s="188">
        <v>277</v>
      </c>
      <c r="D217" s="189" t="s">
        <v>1623</v>
      </c>
      <c r="E217" s="188" t="s">
        <v>1454</v>
      </c>
      <c r="F217" s="188"/>
      <c r="G217" s="8" t="s">
        <v>564</v>
      </c>
      <c r="H217" s="116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s="9" customFormat="1" ht="11.25" customHeight="1" x14ac:dyDescent="0.2">
      <c r="A218" s="116" t="s">
        <v>674</v>
      </c>
      <c r="B218" s="116" t="s">
        <v>120</v>
      </c>
      <c r="C218" s="188">
        <v>278</v>
      </c>
      <c r="D218" s="189" t="s">
        <v>1624</v>
      </c>
      <c r="E218" s="188" t="s">
        <v>1490</v>
      </c>
      <c r="F218" s="188"/>
      <c r="G218" s="8" t="s">
        <v>103</v>
      </c>
      <c r="H218" s="116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s="9" customFormat="1" ht="11.25" customHeight="1" x14ac:dyDescent="0.2">
      <c r="A219" s="116" t="s">
        <v>674</v>
      </c>
      <c r="B219" s="116" t="s">
        <v>120</v>
      </c>
      <c r="C219" s="188">
        <v>279</v>
      </c>
      <c r="D219" s="189" t="s">
        <v>1625</v>
      </c>
      <c r="E219" s="188" t="s">
        <v>1364</v>
      </c>
      <c r="F219" s="188"/>
      <c r="G219" s="8" t="s">
        <v>46</v>
      </c>
      <c r="H219" s="116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s="9" customFormat="1" ht="11.25" customHeight="1" x14ac:dyDescent="0.2">
      <c r="A220" s="116" t="s">
        <v>674</v>
      </c>
      <c r="B220" s="116" t="s">
        <v>120</v>
      </c>
      <c r="C220" s="188">
        <v>280</v>
      </c>
      <c r="D220" s="189" t="s">
        <v>1626</v>
      </c>
      <c r="E220" s="188" t="s">
        <v>1396</v>
      </c>
      <c r="F220" s="188"/>
      <c r="G220" s="8" t="s">
        <v>560</v>
      </c>
      <c r="H220" s="116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s="9" customFormat="1" ht="11.25" customHeight="1" x14ac:dyDescent="0.2">
      <c r="A221" s="116" t="s">
        <v>674</v>
      </c>
      <c r="B221" s="116" t="s">
        <v>120</v>
      </c>
      <c r="C221" s="188">
        <v>281</v>
      </c>
      <c r="D221" s="189" t="s">
        <v>1627</v>
      </c>
      <c r="E221" s="188" t="s">
        <v>1435</v>
      </c>
      <c r="F221" s="188"/>
      <c r="G221" s="8" t="s">
        <v>563</v>
      </c>
      <c r="H221" s="116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s="9" customFormat="1" ht="11.25" customHeight="1" x14ac:dyDescent="0.2">
      <c r="A222" s="116" t="s">
        <v>674</v>
      </c>
      <c r="B222" s="116" t="s">
        <v>648</v>
      </c>
      <c r="C222" s="188">
        <v>282</v>
      </c>
      <c r="D222" s="189" t="s">
        <v>1628</v>
      </c>
      <c r="E222" s="188" t="s">
        <v>1418</v>
      </c>
      <c r="F222" s="188"/>
      <c r="G222" s="8" t="s">
        <v>74</v>
      </c>
      <c r="H222" s="116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s="9" customFormat="1" ht="11.25" customHeight="1" x14ac:dyDescent="0.2">
      <c r="A223" s="116" t="s">
        <v>674</v>
      </c>
      <c r="B223" s="116" t="s">
        <v>648</v>
      </c>
      <c r="C223" s="188">
        <v>283</v>
      </c>
      <c r="D223" s="189" t="s">
        <v>1629</v>
      </c>
      <c r="E223" s="188" t="s">
        <v>1322</v>
      </c>
      <c r="F223" s="188"/>
      <c r="G223" s="8" t="s">
        <v>28</v>
      </c>
      <c r="H223" s="116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s="9" customFormat="1" ht="11.25" customHeight="1" x14ac:dyDescent="0.2">
      <c r="A224" s="116" t="s">
        <v>674</v>
      </c>
      <c r="B224" s="116" t="s">
        <v>648</v>
      </c>
      <c r="C224" s="188">
        <v>284</v>
      </c>
      <c r="D224" s="189" t="s">
        <v>1630</v>
      </c>
      <c r="E224" s="188" t="s">
        <v>1363</v>
      </c>
      <c r="F224" s="188"/>
      <c r="G224" s="8" t="s">
        <v>45</v>
      </c>
      <c r="H224" s="116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216</v>
      </c>
      <c r="AG224" s="117" t="s">
        <v>213</v>
      </c>
      <c r="AH224" s="117" t="s">
        <v>214</v>
      </c>
      <c r="AI224" s="117" t="s">
        <v>519</v>
      </c>
      <c r="AJ224" s="116" t="s">
        <v>645</v>
      </c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s="9" customFormat="1" ht="11.25" customHeight="1" x14ac:dyDescent="0.2">
      <c r="A225" s="116" t="s">
        <v>674</v>
      </c>
      <c r="B225" s="116" t="s">
        <v>648</v>
      </c>
      <c r="C225" s="188">
        <v>285</v>
      </c>
      <c r="D225" s="189" t="s">
        <v>1631</v>
      </c>
      <c r="E225" s="188" t="s">
        <v>1313</v>
      </c>
      <c r="F225" s="188"/>
      <c r="G225" s="8" t="s">
        <v>24</v>
      </c>
      <c r="H225" s="116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s="9" customFormat="1" ht="11.25" customHeight="1" x14ac:dyDescent="0.2">
      <c r="A226" s="116" t="s">
        <v>674</v>
      </c>
      <c r="B226" s="116" t="s">
        <v>648</v>
      </c>
      <c r="C226" s="188">
        <v>286</v>
      </c>
      <c r="D226" s="189" t="s">
        <v>1632</v>
      </c>
      <c r="E226" s="188" t="s">
        <v>1633</v>
      </c>
      <c r="F226" s="188"/>
      <c r="G226" s="8" t="s">
        <v>747</v>
      </c>
      <c r="H226" s="116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s="9" customFormat="1" ht="11.25" customHeight="1" x14ac:dyDescent="0.2">
      <c r="A227" s="116" t="s">
        <v>674</v>
      </c>
      <c r="B227" s="116" t="s">
        <v>648</v>
      </c>
      <c r="C227" s="188">
        <v>287</v>
      </c>
      <c r="D227" s="189" t="s">
        <v>1634</v>
      </c>
      <c r="E227" s="188" t="s">
        <v>1635</v>
      </c>
      <c r="F227" s="188"/>
      <c r="G227" s="8" t="s">
        <v>839</v>
      </c>
      <c r="H227" s="116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0.39583333333333331</v>
      </c>
      <c r="S227" s="128">
        <v>0.6875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s="9" customFormat="1" ht="11.25" customHeight="1" x14ac:dyDescent="0.2">
      <c r="A228" s="116" t="s">
        <v>674</v>
      </c>
      <c r="B228" s="116" t="s">
        <v>120</v>
      </c>
      <c r="C228" s="188">
        <v>288</v>
      </c>
      <c r="D228" s="189" t="s">
        <v>1636</v>
      </c>
      <c r="E228" s="188" t="s">
        <v>1402</v>
      </c>
      <c r="F228" s="188"/>
      <c r="G228" s="8" t="s">
        <v>66</v>
      </c>
      <c r="H228" s="116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s="9" customFormat="1" ht="11.25" customHeight="1" x14ac:dyDescent="0.2">
      <c r="A229" s="116" t="s">
        <v>674</v>
      </c>
      <c r="B229" s="116" t="s">
        <v>648</v>
      </c>
      <c r="C229" s="188">
        <v>289</v>
      </c>
      <c r="D229" s="189" t="s">
        <v>1637</v>
      </c>
      <c r="E229" s="188" t="s">
        <v>1638</v>
      </c>
      <c r="F229" s="188"/>
      <c r="G229" s="8" t="s">
        <v>752</v>
      </c>
      <c r="H229" s="116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s="9" customFormat="1" ht="11.25" customHeight="1" x14ac:dyDescent="0.2">
      <c r="A230" s="116" t="s">
        <v>674</v>
      </c>
      <c r="B230" s="116" t="s">
        <v>648</v>
      </c>
      <c r="C230" s="188">
        <v>290</v>
      </c>
      <c r="D230" s="189" t="s">
        <v>1639</v>
      </c>
      <c r="E230" s="188" t="s">
        <v>1640</v>
      </c>
      <c r="F230" s="188"/>
      <c r="G230" s="8" t="s">
        <v>753</v>
      </c>
      <c r="H230" s="116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s="9" customFormat="1" ht="11.25" customHeight="1" x14ac:dyDescent="0.2">
      <c r="A231" s="116" t="s">
        <v>674</v>
      </c>
      <c r="B231" s="116" t="s">
        <v>1641</v>
      </c>
      <c r="C231" s="188">
        <v>291</v>
      </c>
      <c r="D231" s="189" t="s">
        <v>1642</v>
      </c>
      <c r="E231" s="188" t="s">
        <v>1643</v>
      </c>
      <c r="F231" s="188"/>
      <c r="G231" s="8" t="s">
        <v>759</v>
      </c>
      <c r="H231" s="116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s="9" customFormat="1" ht="11.25" customHeight="1" x14ac:dyDescent="0.2">
      <c r="A232" s="116" t="s">
        <v>674</v>
      </c>
      <c r="B232" s="116" t="s">
        <v>648</v>
      </c>
      <c r="C232" s="188">
        <v>292</v>
      </c>
      <c r="D232" s="189" t="s">
        <v>1644</v>
      </c>
      <c r="E232" s="188" t="s">
        <v>1645</v>
      </c>
      <c r="F232" s="188"/>
      <c r="G232" s="8" t="s">
        <v>767</v>
      </c>
      <c r="H232" s="116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368</v>
      </c>
      <c r="AG232" s="116" t="s">
        <v>552</v>
      </c>
      <c r="AH232" s="116" t="s">
        <v>527</v>
      </c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s="9" customFormat="1" ht="11.25" customHeight="1" x14ac:dyDescent="0.2">
      <c r="A233" s="116" t="s">
        <v>674</v>
      </c>
      <c r="B233" s="116" t="s">
        <v>648</v>
      </c>
      <c r="C233" s="188">
        <v>293</v>
      </c>
      <c r="D233" s="189" t="s">
        <v>1646</v>
      </c>
      <c r="E233" s="188" t="s">
        <v>1647</v>
      </c>
      <c r="F233" s="188"/>
      <c r="G233" s="8" t="s">
        <v>768</v>
      </c>
      <c r="H233" s="116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s="9" customFormat="1" ht="11.25" customHeight="1" x14ac:dyDescent="0.2">
      <c r="A234" s="116" t="s">
        <v>674</v>
      </c>
      <c r="B234" s="116" t="s">
        <v>648</v>
      </c>
      <c r="C234" s="188">
        <v>294</v>
      </c>
      <c r="D234" s="189" t="s">
        <v>1648</v>
      </c>
      <c r="E234" s="188" t="s">
        <v>1649</v>
      </c>
      <c r="F234" s="188"/>
      <c r="G234" s="8" t="s">
        <v>769</v>
      </c>
      <c r="H234" s="116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s="9" customFormat="1" ht="11.25" customHeight="1" x14ac:dyDescent="0.2">
      <c r="A235" s="116" t="s">
        <v>674</v>
      </c>
      <c r="B235" s="116" t="s">
        <v>648</v>
      </c>
      <c r="C235" s="188">
        <v>295</v>
      </c>
      <c r="D235" s="189" t="s">
        <v>1650</v>
      </c>
      <c r="E235" s="188" t="s">
        <v>1651</v>
      </c>
      <c r="F235" s="188"/>
      <c r="G235" s="8" t="s">
        <v>770</v>
      </c>
      <c r="H235" s="116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s="9" customFormat="1" ht="11.25" customHeight="1" x14ac:dyDescent="0.2">
      <c r="A236" s="116" t="s">
        <v>674</v>
      </c>
      <c r="B236" s="116" t="s">
        <v>648</v>
      </c>
      <c r="C236" s="188">
        <v>296</v>
      </c>
      <c r="D236" s="189" t="s">
        <v>1652</v>
      </c>
      <c r="E236" s="188" t="s">
        <v>1385</v>
      </c>
      <c r="F236" s="188" t="s">
        <v>1386</v>
      </c>
      <c r="G236" s="8" t="s">
        <v>109</v>
      </c>
      <c r="H236" s="116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s="9" customFormat="1" ht="11.25" customHeight="1" x14ac:dyDescent="0.2">
      <c r="A237" s="116" t="s">
        <v>674</v>
      </c>
      <c r="B237" s="116" t="s">
        <v>1641</v>
      </c>
      <c r="C237" s="188">
        <v>297</v>
      </c>
      <c r="D237" s="189" t="s">
        <v>1654</v>
      </c>
      <c r="E237" s="188" t="s">
        <v>1655</v>
      </c>
      <c r="F237" s="188"/>
      <c r="G237" s="8" t="s">
        <v>787</v>
      </c>
      <c r="H237" s="116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s="9" customFormat="1" ht="11.25" customHeight="1" x14ac:dyDescent="0.2">
      <c r="A238" s="116" t="s">
        <v>674</v>
      </c>
      <c r="B238" s="116" t="s">
        <v>120</v>
      </c>
      <c r="C238" s="188">
        <v>298</v>
      </c>
      <c r="D238" s="189" t="s">
        <v>1656</v>
      </c>
      <c r="E238" s="188" t="s">
        <v>1657</v>
      </c>
      <c r="F238" s="188"/>
      <c r="G238" s="8" t="s">
        <v>108</v>
      </c>
      <c r="H238" s="116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s="9" customFormat="1" ht="11.25" customHeight="1" x14ac:dyDescent="0.2">
      <c r="A239" s="116" t="s">
        <v>674</v>
      </c>
      <c r="B239" s="116" t="s">
        <v>120</v>
      </c>
      <c r="C239" s="188">
        <v>299</v>
      </c>
      <c r="D239" s="189" t="s">
        <v>1658</v>
      </c>
      <c r="E239" s="188" t="s">
        <v>1490</v>
      </c>
      <c r="F239" s="188"/>
      <c r="G239" s="8" t="s">
        <v>103</v>
      </c>
      <c r="H239" s="116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s="9" customFormat="1" ht="11.25" customHeight="1" x14ac:dyDescent="0.2">
      <c r="A240" s="116" t="s">
        <v>674</v>
      </c>
      <c r="B240" s="116" t="s">
        <v>1641</v>
      </c>
      <c r="C240" s="188">
        <v>300</v>
      </c>
      <c r="D240" s="189" t="s">
        <v>1659</v>
      </c>
      <c r="E240" s="188" t="s">
        <v>1660</v>
      </c>
      <c r="F240" s="188"/>
      <c r="G240" s="8" t="s">
        <v>796</v>
      </c>
      <c r="H240" s="116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s="9" customFormat="1" ht="11.25" hidden="1" customHeight="1" x14ac:dyDescent="0.2">
      <c r="A241" s="116" t="s">
        <v>675</v>
      </c>
      <c r="B241" s="116" t="s">
        <v>1641</v>
      </c>
      <c r="C241" s="188">
        <v>301</v>
      </c>
      <c r="D241" s="193"/>
      <c r="E241" s="188" t="s">
        <v>1661</v>
      </c>
      <c r="F241" s="188"/>
      <c r="G241" s="8" t="s">
        <v>798</v>
      </c>
      <c r="H241" s="116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s="9" customFormat="1" ht="11.25" hidden="1" customHeight="1" x14ac:dyDescent="0.2">
      <c r="A242" s="116" t="s">
        <v>675</v>
      </c>
      <c r="B242" s="116" t="s">
        <v>1641</v>
      </c>
      <c r="C242" s="188">
        <v>302</v>
      </c>
      <c r="D242" s="193"/>
      <c r="E242" s="188" t="s">
        <v>1662</v>
      </c>
      <c r="F242" s="188"/>
      <c r="G242" s="8"/>
      <c r="H242" s="116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s="17" customFormat="1" ht="11.25" customHeight="1" x14ac:dyDescent="0.2">
      <c r="A243" s="116" t="s">
        <v>674</v>
      </c>
      <c r="B243" s="116" t="s">
        <v>1641</v>
      </c>
      <c r="C243" s="188">
        <v>303</v>
      </c>
      <c r="D243" s="189" t="s">
        <v>1663</v>
      </c>
      <c r="E243" s="188" t="s">
        <v>1664</v>
      </c>
      <c r="F243" s="188"/>
      <c r="G243" s="8" t="s">
        <v>821</v>
      </c>
      <c r="H243" s="116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s="9" customFormat="1" ht="11.25" customHeight="1" x14ac:dyDescent="0.2">
      <c r="A244" s="116" t="s">
        <v>674</v>
      </c>
      <c r="B244" s="116" t="s">
        <v>1641</v>
      </c>
      <c r="C244" s="188">
        <v>304</v>
      </c>
      <c r="D244" s="189" t="s">
        <v>1665</v>
      </c>
      <c r="E244" s="188" t="s">
        <v>1666</v>
      </c>
      <c r="F244" s="188"/>
      <c r="G244" s="8" t="s">
        <v>826</v>
      </c>
      <c r="H244" s="116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s="9" customFormat="1" ht="11.25" customHeight="1" x14ac:dyDescent="0.2">
      <c r="A245" s="116" t="s">
        <v>674</v>
      </c>
      <c r="B245" s="116" t="s">
        <v>1641</v>
      </c>
      <c r="C245" s="188">
        <v>305</v>
      </c>
      <c r="D245" s="189" t="s">
        <v>1667</v>
      </c>
      <c r="E245" s="188" t="s">
        <v>1668</v>
      </c>
      <c r="F245" s="188"/>
      <c r="G245" s="8" t="s">
        <v>828</v>
      </c>
      <c r="H245" s="116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s="9" customFormat="1" ht="11.25" customHeight="1" x14ac:dyDescent="0.2">
      <c r="A246" s="116" t="s">
        <v>674</v>
      </c>
      <c r="B246" s="116" t="s">
        <v>1641</v>
      </c>
      <c r="C246" s="188">
        <v>306</v>
      </c>
      <c r="D246" s="189" t="s">
        <v>1669</v>
      </c>
      <c r="E246" s="188" t="s">
        <v>1670</v>
      </c>
      <c r="F246" s="188"/>
      <c r="G246" s="8" t="s">
        <v>833</v>
      </c>
      <c r="H246" s="116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s="9" customFormat="1" ht="11.25" customHeight="1" x14ac:dyDescent="0.2">
      <c r="A247" s="118" t="s">
        <v>674</v>
      </c>
      <c r="B247" s="118" t="s">
        <v>1641</v>
      </c>
      <c r="C247" s="188">
        <v>307</v>
      </c>
      <c r="D247" s="189" t="s">
        <v>1671</v>
      </c>
      <c r="E247" s="188" t="s">
        <v>1672</v>
      </c>
      <c r="F247" s="188"/>
      <c r="G247" s="8" t="s">
        <v>926</v>
      </c>
      <c r="H247" s="116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s="9" customFormat="1" ht="11.25" customHeight="1" x14ac:dyDescent="0.2">
      <c r="A248" s="116" t="s">
        <v>674</v>
      </c>
      <c r="B248" s="116" t="s">
        <v>1641</v>
      </c>
      <c r="C248" s="188">
        <v>308</v>
      </c>
      <c r="D248" s="189" t="s">
        <v>1673</v>
      </c>
      <c r="E248" s="188" t="s">
        <v>1374</v>
      </c>
      <c r="F248" s="188"/>
      <c r="G248" s="8" t="s">
        <v>49</v>
      </c>
      <c r="H248" s="116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s="9" customFormat="1" ht="11.25" customHeight="1" x14ac:dyDescent="0.2">
      <c r="A249" s="116" t="s">
        <v>674</v>
      </c>
      <c r="B249" s="116" t="s">
        <v>648</v>
      </c>
      <c r="C249" s="188">
        <v>309</v>
      </c>
      <c r="D249" s="189" t="s">
        <v>1674</v>
      </c>
      <c r="E249" s="188" t="s">
        <v>1321</v>
      </c>
      <c r="F249" s="188"/>
      <c r="G249" s="8" t="s">
        <v>27</v>
      </c>
      <c r="H249" s="116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s="9" customFormat="1" ht="11.25" customHeight="1" x14ac:dyDescent="0.2">
      <c r="A250" s="116" t="s">
        <v>674</v>
      </c>
      <c r="B250" s="116" t="s">
        <v>1641</v>
      </c>
      <c r="C250" s="188">
        <v>310</v>
      </c>
      <c r="D250" s="189" t="s">
        <v>1675</v>
      </c>
      <c r="E250" s="188" t="s">
        <v>1676</v>
      </c>
      <c r="F250" s="188"/>
      <c r="G250" s="8" t="s">
        <v>846</v>
      </c>
      <c r="H250" s="116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227">
        <v>0.25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s="9" customFormat="1" ht="11.25" customHeight="1" x14ac:dyDescent="0.2">
      <c r="A251" s="116" t="s">
        <v>674</v>
      </c>
      <c r="B251" s="116" t="s">
        <v>1641</v>
      </c>
      <c r="C251" s="188">
        <v>311</v>
      </c>
      <c r="D251" s="189" t="s">
        <v>1677</v>
      </c>
      <c r="E251" s="188" t="s">
        <v>1678</v>
      </c>
      <c r="F251" s="188"/>
      <c r="G251" s="8" t="s">
        <v>847</v>
      </c>
      <c r="H251" s="116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s="9" customFormat="1" ht="11.25" hidden="1" customHeight="1" x14ac:dyDescent="0.2">
      <c r="A252" s="116" t="s">
        <v>675</v>
      </c>
      <c r="B252" s="116" t="s">
        <v>1641</v>
      </c>
      <c r="C252" s="188">
        <v>312</v>
      </c>
      <c r="D252" s="193"/>
      <c r="E252" s="188" t="s">
        <v>1679</v>
      </c>
      <c r="F252" s="188"/>
      <c r="G252" s="8"/>
      <c r="H252" s="116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s="9" customFormat="1" ht="11.25" customHeight="1" x14ac:dyDescent="0.2">
      <c r="A253" s="116" t="s">
        <v>674</v>
      </c>
      <c r="B253" s="116" t="s">
        <v>648</v>
      </c>
      <c r="C253" s="188">
        <v>313</v>
      </c>
      <c r="D253" s="189" t="s">
        <v>1680</v>
      </c>
      <c r="E253" s="188" t="s">
        <v>1681</v>
      </c>
      <c r="F253" s="188"/>
      <c r="G253" s="8" t="s">
        <v>849</v>
      </c>
      <c r="H253" s="116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s="9" customFormat="1" ht="11.25" customHeight="1" x14ac:dyDescent="0.2">
      <c r="A254" s="116" t="s">
        <v>674</v>
      </c>
      <c r="B254" s="116" t="s">
        <v>1641</v>
      </c>
      <c r="C254" s="188">
        <v>314</v>
      </c>
      <c r="D254" s="189" t="s">
        <v>1682</v>
      </c>
      <c r="E254" s="188" t="s">
        <v>1683</v>
      </c>
      <c r="F254" s="188"/>
      <c r="G254" s="8" t="s">
        <v>850</v>
      </c>
      <c r="H254" s="116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s="9" customFormat="1" ht="11.25" hidden="1" customHeight="1" x14ac:dyDescent="0.2">
      <c r="A255" s="116" t="s">
        <v>675</v>
      </c>
      <c r="B255" s="116" t="s">
        <v>1641</v>
      </c>
      <c r="C255" s="188">
        <v>315</v>
      </c>
      <c r="D255" s="193"/>
      <c r="E255" s="188" t="s">
        <v>1684</v>
      </c>
      <c r="F255" s="188"/>
      <c r="G255" s="8" t="s">
        <v>851</v>
      </c>
      <c r="H255" s="116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s="9" customFormat="1" ht="11.25" customHeight="1" x14ac:dyDescent="0.2">
      <c r="A256" s="116" t="s">
        <v>674</v>
      </c>
      <c r="B256" s="116" t="s">
        <v>1641</v>
      </c>
      <c r="C256" s="188">
        <v>316</v>
      </c>
      <c r="D256" s="189" t="s">
        <v>1685</v>
      </c>
      <c r="E256" s="188" t="s">
        <v>1686</v>
      </c>
      <c r="F256" s="188"/>
      <c r="G256" s="8" t="s">
        <v>852</v>
      </c>
      <c r="H256" s="116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s="9" customFormat="1" ht="11.25" customHeight="1" x14ac:dyDescent="0.2">
      <c r="A257" s="118" t="s">
        <v>674</v>
      </c>
      <c r="B257" s="118" t="s">
        <v>1641</v>
      </c>
      <c r="C257" s="202">
        <v>317</v>
      </c>
      <c r="D257" s="203" t="s">
        <v>1687</v>
      </c>
      <c r="E257" s="188" t="s">
        <v>1688</v>
      </c>
      <c r="F257" s="188"/>
      <c r="G257" s="8" t="s">
        <v>880</v>
      </c>
      <c r="H257" s="11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s="9" customFormat="1" ht="11.25" customHeight="1" x14ac:dyDescent="0.2">
      <c r="A258" s="118" t="s">
        <v>674</v>
      </c>
      <c r="B258" s="118" t="s">
        <v>648</v>
      </c>
      <c r="C258" s="202">
        <v>318</v>
      </c>
      <c r="D258" s="203" t="s">
        <v>1689</v>
      </c>
      <c r="E258" s="188" t="s">
        <v>1533</v>
      </c>
      <c r="F258" s="188"/>
      <c r="G258" s="8" t="s">
        <v>539</v>
      </c>
      <c r="H258" s="11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s="9" customFormat="1" ht="11.25" customHeight="1" x14ac:dyDescent="0.2">
      <c r="A259" s="118" t="s">
        <v>674</v>
      </c>
      <c r="B259" s="118" t="s">
        <v>1641</v>
      </c>
      <c r="C259" s="202">
        <v>319</v>
      </c>
      <c r="D259" s="203" t="s">
        <v>1690</v>
      </c>
      <c r="E259" s="188" t="s">
        <v>1691</v>
      </c>
      <c r="F259" s="188"/>
      <c r="G259" s="8" t="s">
        <v>881</v>
      </c>
      <c r="H259" s="11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s="9" customFormat="1" ht="11.25" customHeight="1" x14ac:dyDescent="0.2">
      <c r="A260" s="118" t="s">
        <v>674</v>
      </c>
      <c r="B260" s="118" t="s">
        <v>648</v>
      </c>
      <c r="C260" s="202">
        <v>320</v>
      </c>
      <c r="D260" s="203" t="s">
        <v>1692</v>
      </c>
      <c r="E260" s="188" t="s">
        <v>1693</v>
      </c>
      <c r="F260" s="188"/>
      <c r="G260" s="8" t="s">
        <v>882</v>
      </c>
      <c r="H260" s="11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s="9" customFormat="1" ht="11.25" customHeight="1" x14ac:dyDescent="0.2">
      <c r="A261" s="118" t="s">
        <v>674</v>
      </c>
      <c r="B261" s="118" t="s">
        <v>1641</v>
      </c>
      <c r="C261" s="202">
        <v>321</v>
      </c>
      <c r="D261" s="203" t="s">
        <v>1694</v>
      </c>
      <c r="E261" s="188" t="s">
        <v>1695</v>
      </c>
      <c r="F261" s="188"/>
      <c r="G261" s="8" t="s">
        <v>883</v>
      </c>
      <c r="H261" s="11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s="9" customFormat="1" ht="11.25" customHeight="1" x14ac:dyDescent="0.2">
      <c r="A262" s="118" t="s">
        <v>674</v>
      </c>
      <c r="B262" s="118" t="s">
        <v>1641</v>
      </c>
      <c r="C262" s="202">
        <v>322</v>
      </c>
      <c r="D262" s="203" t="s">
        <v>1696</v>
      </c>
      <c r="E262" s="188" t="s">
        <v>1697</v>
      </c>
      <c r="F262" s="188"/>
      <c r="G262" s="8" t="s">
        <v>889</v>
      </c>
      <c r="H262" s="11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s="9" customFormat="1" ht="11.25" customHeight="1" x14ac:dyDescent="0.2">
      <c r="A263" s="118" t="s">
        <v>674</v>
      </c>
      <c r="B263" s="118" t="s">
        <v>1641</v>
      </c>
      <c r="C263" s="202">
        <v>323</v>
      </c>
      <c r="D263" s="203" t="s">
        <v>1698</v>
      </c>
      <c r="E263" s="188" t="s">
        <v>1699</v>
      </c>
      <c r="F263" s="188"/>
      <c r="G263" s="8" t="s">
        <v>890</v>
      </c>
      <c r="H263" s="11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s="9" customFormat="1" ht="11.25" customHeight="1" x14ac:dyDescent="0.2">
      <c r="A264" s="118" t="s">
        <v>674</v>
      </c>
      <c r="B264" s="118" t="s">
        <v>648</v>
      </c>
      <c r="C264" s="202">
        <v>324</v>
      </c>
      <c r="D264" s="203" t="s">
        <v>1700</v>
      </c>
      <c r="E264" s="188" t="s">
        <v>1701</v>
      </c>
      <c r="F264" s="188"/>
      <c r="G264" s="8" t="s">
        <v>891</v>
      </c>
      <c r="H264" s="11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s="9" customFormat="1" ht="11.25" customHeight="1" x14ac:dyDescent="0.2">
      <c r="A265" s="118" t="s">
        <v>674</v>
      </c>
      <c r="B265" s="118" t="s">
        <v>1641</v>
      </c>
      <c r="C265" s="202">
        <v>325</v>
      </c>
      <c r="D265" s="203" t="s">
        <v>1702</v>
      </c>
      <c r="E265" s="188" t="s">
        <v>1703</v>
      </c>
      <c r="F265" s="188"/>
      <c r="G265" s="8" t="s">
        <v>892</v>
      </c>
      <c r="H265" s="11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s="9" customFormat="1" ht="11.25" hidden="1" customHeight="1" x14ac:dyDescent="0.2">
      <c r="A266" s="118" t="s">
        <v>675</v>
      </c>
      <c r="B266" s="118" t="s">
        <v>648</v>
      </c>
      <c r="C266" s="202">
        <v>326</v>
      </c>
      <c r="D266" s="204"/>
      <c r="E266" s="188" t="s">
        <v>1704</v>
      </c>
      <c r="F266" s="188"/>
      <c r="G266" s="8" t="s">
        <v>884</v>
      </c>
      <c r="H266" s="11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s="9" customFormat="1" ht="11.25" customHeight="1" x14ac:dyDescent="0.2">
      <c r="A267" s="118" t="s">
        <v>674</v>
      </c>
      <c r="B267" s="118" t="s">
        <v>1641</v>
      </c>
      <c r="C267" s="202">
        <v>327</v>
      </c>
      <c r="D267" s="203" t="s">
        <v>1705</v>
      </c>
      <c r="E267" s="188" t="s">
        <v>1706</v>
      </c>
      <c r="F267" s="188"/>
      <c r="G267" s="8" t="s">
        <v>893</v>
      </c>
      <c r="H267" s="11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s="9" customFormat="1" ht="11.25" customHeight="1" x14ac:dyDescent="0.2">
      <c r="A268" s="118" t="s">
        <v>674</v>
      </c>
      <c r="B268" s="118" t="s">
        <v>648</v>
      </c>
      <c r="C268" s="202">
        <v>328</v>
      </c>
      <c r="D268" s="203" t="s">
        <v>1707</v>
      </c>
      <c r="E268" s="188" t="s">
        <v>1545</v>
      </c>
      <c r="F268" s="188"/>
      <c r="G268" s="8" t="s">
        <v>584</v>
      </c>
      <c r="H268" s="11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77">
        <v>0.39583333333333331</v>
      </c>
      <c r="S268" s="177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s="9" customFormat="1" ht="11.25" customHeight="1" x14ac:dyDescent="0.2">
      <c r="A269" s="118" t="s">
        <v>674</v>
      </c>
      <c r="B269" s="118" t="s">
        <v>648</v>
      </c>
      <c r="C269" s="202">
        <v>329</v>
      </c>
      <c r="D269" s="203" t="s">
        <v>1708</v>
      </c>
      <c r="E269" s="188" t="s">
        <v>1709</v>
      </c>
      <c r="F269" s="188"/>
      <c r="G269" s="8" t="s">
        <v>885</v>
      </c>
      <c r="H269" s="11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s="9" customFormat="1" ht="11.25" customHeight="1" x14ac:dyDescent="0.2">
      <c r="A270" s="118" t="s">
        <v>674</v>
      </c>
      <c r="B270" s="118" t="s">
        <v>648</v>
      </c>
      <c r="C270" s="202">
        <v>330</v>
      </c>
      <c r="D270" s="203" t="s">
        <v>1710</v>
      </c>
      <c r="E270" s="188" t="s">
        <v>1711</v>
      </c>
      <c r="F270" s="188"/>
      <c r="G270" s="8" t="s">
        <v>886</v>
      </c>
      <c r="H270" s="11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s="9" customFormat="1" ht="11.25" customHeight="1" x14ac:dyDescent="0.2">
      <c r="A271" s="118" t="s">
        <v>674</v>
      </c>
      <c r="B271" s="118" t="s">
        <v>1641</v>
      </c>
      <c r="C271" s="202">
        <v>331</v>
      </c>
      <c r="D271" s="203" t="s">
        <v>1712</v>
      </c>
      <c r="E271" s="188" t="s">
        <v>1684</v>
      </c>
      <c r="F271" s="188"/>
      <c r="G271" s="8" t="s">
        <v>851</v>
      </c>
      <c r="H271" s="11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0.41666666666666669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s="9" customFormat="1" ht="11.25" customHeight="1" x14ac:dyDescent="0.2">
      <c r="A272" s="118" t="s">
        <v>674</v>
      </c>
      <c r="B272" s="118" t="s">
        <v>648</v>
      </c>
      <c r="C272" s="202">
        <v>332</v>
      </c>
      <c r="D272" s="203" t="s">
        <v>1713</v>
      </c>
      <c r="E272" s="188" t="s">
        <v>1714</v>
      </c>
      <c r="F272" s="188"/>
      <c r="G272" s="8" t="s">
        <v>888</v>
      </c>
      <c r="H272" s="11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110" s="9" customFormat="1" ht="11.25" customHeight="1" x14ac:dyDescent="0.2">
      <c r="A273" s="118" t="s">
        <v>674</v>
      </c>
      <c r="B273" s="118" t="s">
        <v>648</v>
      </c>
      <c r="C273" s="202">
        <v>333</v>
      </c>
      <c r="D273" s="203" t="s">
        <v>1715</v>
      </c>
      <c r="E273" s="188" t="s">
        <v>1716</v>
      </c>
      <c r="F273" s="188"/>
      <c r="G273" s="8" t="s">
        <v>887</v>
      </c>
      <c r="H273" s="11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110" s="9" customFormat="1" ht="11.25" x14ac:dyDescent="0.2">
      <c r="A274" s="118" t="s">
        <v>674</v>
      </c>
      <c r="B274" s="118" t="s">
        <v>648</v>
      </c>
      <c r="C274" s="202">
        <v>334</v>
      </c>
      <c r="D274" s="203" t="s">
        <v>1717</v>
      </c>
      <c r="E274" s="188" t="s">
        <v>1718</v>
      </c>
      <c r="F274" s="188"/>
      <c r="G274" s="8" t="s">
        <v>115</v>
      </c>
      <c r="H274" s="11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110" s="43" customFormat="1" ht="11.25" x14ac:dyDescent="0.2">
      <c r="A275" s="118" t="s">
        <v>674</v>
      </c>
      <c r="B275" s="118" t="s">
        <v>1641</v>
      </c>
      <c r="C275" s="188">
        <v>335</v>
      </c>
      <c r="D275" s="189" t="s">
        <v>1719</v>
      </c>
      <c r="E275" s="188" t="s">
        <v>1720</v>
      </c>
      <c r="F275" s="188"/>
      <c r="G275" s="8" t="s">
        <v>933</v>
      </c>
      <c r="H275" s="116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</row>
    <row r="276" spans="1:110" s="9" customFormat="1" ht="11.25" x14ac:dyDescent="0.2">
      <c r="A276" s="118" t="s">
        <v>674</v>
      </c>
      <c r="B276" s="118" t="s">
        <v>648</v>
      </c>
      <c r="C276" s="188">
        <v>336</v>
      </c>
      <c r="D276" s="189" t="s">
        <v>1721</v>
      </c>
      <c r="E276" s="188" t="s">
        <v>1722</v>
      </c>
      <c r="F276" s="188"/>
      <c r="G276" s="8" t="s">
        <v>940</v>
      </c>
      <c r="H276" s="116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110" s="9" customFormat="1" ht="11.25" hidden="1" x14ac:dyDescent="0.2">
      <c r="A277" s="116" t="s">
        <v>675</v>
      </c>
      <c r="B277" s="116" t="s">
        <v>648</v>
      </c>
      <c r="C277" s="188">
        <v>337</v>
      </c>
      <c r="D277" s="193" t="s">
        <v>1723</v>
      </c>
      <c r="E277" s="188" t="s">
        <v>1724</v>
      </c>
      <c r="F277" s="188"/>
      <c r="G277" s="8" t="s">
        <v>945</v>
      </c>
      <c r="H277" s="116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110" hidden="1" x14ac:dyDescent="0.2">
      <c r="A278" s="116" t="s">
        <v>675</v>
      </c>
      <c r="B278" s="116" t="s">
        <v>648</v>
      </c>
      <c r="C278" s="188">
        <v>338</v>
      </c>
      <c r="D278" s="193" t="s">
        <v>1725</v>
      </c>
      <c r="E278" s="188" t="s">
        <v>1726</v>
      </c>
      <c r="F278" s="188"/>
      <c r="G278" s="8" t="s">
        <v>947</v>
      </c>
      <c r="H278" s="116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110" x14ac:dyDescent="0.2">
      <c r="A279" s="118" t="s">
        <v>674</v>
      </c>
      <c r="B279" s="118" t="s">
        <v>648</v>
      </c>
      <c r="C279" s="188">
        <v>339</v>
      </c>
      <c r="D279" s="189" t="s">
        <v>1727</v>
      </c>
      <c r="E279" s="188" t="s">
        <v>1728</v>
      </c>
      <c r="F279" s="188"/>
      <c r="G279" s="8" t="s">
        <v>950</v>
      </c>
      <c r="H279" s="116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110" hidden="1" x14ac:dyDescent="0.2">
      <c r="A280" s="116" t="s">
        <v>675</v>
      </c>
      <c r="B280" s="116" t="s">
        <v>648</v>
      </c>
      <c r="C280" s="188">
        <v>340</v>
      </c>
      <c r="D280" s="193"/>
      <c r="E280" s="188" t="s">
        <v>1729</v>
      </c>
      <c r="F280" s="188"/>
      <c r="G280" s="8" t="s">
        <v>953</v>
      </c>
      <c r="H280" s="116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110" x14ac:dyDescent="0.2">
      <c r="A281" s="118" t="s">
        <v>674</v>
      </c>
      <c r="B281" s="118" t="s">
        <v>648</v>
      </c>
      <c r="C281" s="188">
        <v>341</v>
      </c>
      <c r="D281" s="189" t="s">
        <v>1730</v>
      </c>
      <c r="E281" s="188" t="s">
        <v>1704</v>
      </c>
      <c r="F281" s="188"/>
      <c r="G281" s="8" t="s">
        <v>884</v>
      </c>
      <c r="H281" s="116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110" hidden="1" x14ac:dyDescent="0.2">
      <c r="A282" s="118" t="s">
        <v>675</v>
      </c>
      <c r="B282" s="118" t="s">
        <v>648</v>
      </c>
      <c r="C282" s="188">
        <v>342</v>
      </c>
      <c r="D282" s="189" t="s">
        <v>1731</v>
      </c>
      <c r="E282" s="188" t="s">
        <v>1732</v>
      </c>
      <c r="F282" s="188"/>
      <c r="G282" s="8" t="s">
        <v>963</v>
      </c>
      <c r="H282" s="116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110" x14ac:dyDescent="0.2">
      <c r="A283" s="118" t="s">
        <v>674</v>
      </c>
      <c r="B283" s="118" t="s">
        <v>648</v>
      </c>
      <c r="C283" s="188">
        <v>343</v>
      </c>
      <c r="D283" s="189" t="s">
        <v>1733</v>
      </c>
      <c r="E283" s="188" t="s">
        <v>1326</v>
      </c>
      <c r="F283" s="188"/>
      <c r="G283" s="8" t="s">
        <v>558</v>
      </c>
      <c r="H283" s="116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110" x14ac:dyDescent="0.2">
      <c r="A284" s="118" t="s">
        <v>674</v>
      </c>
      <c r="B284" s="118" t="s">
        <v>1641</v>
      </c>
      <c r="C284" s="188">
        <v>344</v>
      </c>
      <c r="D284" s="189" t="s">
        <v>1734</v>
      </c>
      <c r="E284" s="188" t="s">
        <v>1735</v>
      </c>
      <c r="F284" s="188"/>
      <c r="G284" s="8" t="s">
        <v>964</v>
      </c>
      <c r="H284" s="116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</row>
    <row r="285" spans="1:110" x14ac:dyDescent="0.2">
      <c r="A285" s="118" t="s">
        <v>674</v>
      </c>
      <c r="B285" s="118" t="s">
        <v>648</v>
      </c>
      <c r="C285" s="188">
        <v>345</v>
      </c>
      <c r="D285" s="189" t="s">
        <v>1736</v>
      </c>
      <c r="E285" s="188" t="s">
        <v>1737</v>
      </c>
      <c r="F285" s="188"/>
      <c r="G285" s="8" t="s">
        <v>960</v>
      </c>
      <c r="H285" s="116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110" x14ac:dyDescent="0.2">
      <c r="A286" s="118" t="s">
        <v>674</v>
      </c>
      <c r="B286" s="118" t="s">
        <v>648</v>
      </c>
      <c r="C286" s="188">
        <v>346</v>
      </c>
      <c r="D286" s="189" t="s">
        <v>1738</v>
      </c>
      <c r="E286" s="188" t="s">
        <v>1336</v>
      </c>
      <c r="F286" s="188"/>
      <c r="G286" s="8" t="s">
        <v>33</v>
      </c>
      <c r="H286" s="116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110" x14ac:dyDescent="0.2">
      <c r="A287" s="118" t="s">
        <v>674</v>
      </c>
      <c r="B287" s="118" t="s">
        <v>648</v>
      </c>
      <c r="C287" s="188">
        <v>348</v>
      </c>
      <c r="D287" s="189" t="s">
        <v>1739</v>
      </c>
      <c r="E287" s="188" t="s">
        <v>1740</v>
      </c>
      <c r="F287" s="188"/>
      <c r="G287" s="8" t="s">
        <v>976</v>
      </c>
      <c r="H287" s="116"/>
      <c r="I287" s="8" t="s">
        <v>464</v>
      </c>
      <c r="J287" s="8" t="s">
        <v>1151</v>
      </c>
      <c r="K287" s="116" t="s">
        <v>486</v>
      </c>
      <c r="L287" s="116" t="s">
        <v>483</v>
      </c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147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110" x14ac:dyDescent="0.2">
      <c r="A288" s="118" t="s">
        <v>674</v>
      </c>
      <c r="B288" s="118" t="s">
        <v>648</v>
      </c>
      <c r="C288" s="188">
        <v>349</v>
      </c>
      <c r="D288" s="189" t="s">
        <v>1741</v>
      </c>
      <c r="E288" s="188" t="s">
        <v>1742</v>
      </c>
      <c r="F288" s="188"/>
      <c r="G288" s="8" t="s">
        <v>978</v>
      </c>
      <c r="H288" s="116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189" t="s">
        <v>1743</v>
      </c>
      <c r="E289" s="188" t="s">
        <v>1729</v>
      </c>
      <c r="F289" s="188"/>
      <c r="G289" s="8" t="s">
        <v>953</v>
      </c>
      <c r="H289" s="116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">
        <v>981</v>
      </c>
      <c r="H290" s="116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189" t="s">
        <v>1746</v>
      </c>
      <c r="E291" s="188" t="s">
        <v>1747</v>
      </c>
      <c r="F291" s="188"/>
      <c r="G291" s="8" t="s">
        <v>982</v>
      </c>
      <c r="H291" s="116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3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189" t="s">
        <v>1748</v>
      </c>
      <c r="E292" s="188" t="s">
        <v>1543</v>
      </c>
      <c r="F292" s="188" t="s">
        <v>1749</v>
      </c>
      <c r="G292" s="8" t="s">
        <v>576</v>
      </c>
      <c r="H292" s="116" t="s">
        <v>996</v>
      </c>
      <c r="I292" s="8" t="s">
        <v>468</v>
      </c>
      <c r="J292" s="8" t="s">
        <v>1153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189" t="s">
        <v>1750</v>
      </c>
      <c r="E293" s="188" t="s">
        <v>1751</v>
      </c>
      <c r="F293" s="188"/>
      <c r="G293" s="8" t="s">
        <v>998</v>
      </c>
      <c r="H293" s="116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0.27083333333333331</v>
      </c>
      <c r="R293" s="153">
        <v>0.45833333333333331</v>
      </c>
      <c r="S293" s="128">
        <v>0.66666666666666663</v>
      </c>
      <c r="T293" s="128">
        <v>0.85416666666666663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189" t="s">
        <v>1752</v>
      </c>
      <c r="E294" s="188" t="s">
        <v>1457</v>
      </c>
      <c r="F294" s="188"/>
      <c r="G294" s="8" t="s">
        <v>118</v>
      </c>
      <c r="H294" s="116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0.25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189" t="s">
        <v>1753</v>
      </c>
      <c r="E295" s="188" t="s">
        <v>1754</v>
      </c>
      <c r="F295" s="188"/>
      <c r="G295" s="8" t="s">
        <v>1005</v>
      </c>
      <c r="H295" s="116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189" t="s">
        <v>1755</v>
      </c>
      <c r="E296" s="188" t="s">
        <v>1756</v>
      </c>
      <c r="F296" s="188"/>
      <c r="G296" s="8" t="s">
        <v>1011</v>
      </c>
      <c r="H296" s="116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189" t="s">
        <v>1758</v>
      </c>
      <c r="E297" s="188" t="s">
        <v>1759</v>
      </c>
      <c r="F297" s="188"/>
      <c r="G297" s="8" t="s">
        <v>1031</v>
      </c>
      <c r="H297" s="116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9" t="s">
        <v>1904</v>
      </c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ht="12.75" customHeight="1" x14ac:dyDescent="0.2">
      <c r="A298" s="116" t="s">
        <v>674</v>
      </c>
      <c r="B298" s="116" t="s">
        <v>648</v>
      </c>
      <c r="C298" s="188">
        <v>359</v>
      </c>
      <c r="D298" s="189" t="s">
        <v>1760</v>
      </c>
      <c r="E298" s="188" t="s">
        <v>1761</v>
      </c>
      <c r="F298" s="188"/>
      <c r="G298" s="8" t="s">
        <v>1157</v>
      </c>
      <c r="H298" s="116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189" t="s">
        <v>1762</v>
      </c>
      <c r="E299" s="188" t="s">
        <v>1763</v>
      </c>
      <c r="F299" s="188"/>
      <c r="G299" s="8" t="s">
        <v>1165</v>
      </c>
      <c r="H299" s="116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189" t="s">
        <v>1764</v>
      </c>
      <c r="E300" s="188" t="s">
        <v>1765</v>
      </c>
      <c r="F300" s="188"/>
      <c r="G300" s="8" t="s">
        <v>1177</v>
      </c>
      <c r="H300" s="116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1899</v>
      </c>
      <c r="AI300" s="116" t="s">
        <v>1900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189" t="s">
        <v>1766</v>
      </c>
      <c r="E301" s="188" t="s">
        <v>1767</v>
      </c>
      <c r="F301" s="188"/>
      <c r="G301" s="8" t="s">
        <v>1181</v>
      </c>
      <c r="H301" s="116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189" t="s">
        <v>1768</v>
      </c>
      <c r="E302" s="188" t="s">
        <v>1443</v>
      </c>
      <c r="F302" s="188"/>
      <c r="G302" s="8" t="s">
        <v>87</v>
      </c>
      <c r="H302" s="116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189" t="s">
        <v>1769</v>
      </c>
      <c r="E303" s="188" t="s">
        <v>1770</v>
      </c>
      <c r="F303" s="188"/>
      <c r="G303" s="8" t="s">
        <v>1184</v>
      </c>
      <c r="H303" s="116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189" t="s">
        <v>1771</v>
      </c>
      <c r="E304" s="188" t="s">
        <v>1772</v>
      </c>
      <c r="F304" s="188"/>
      <c r="G304" s="8" t="s">
        <v>1186</v>
      </c>
      <c r="H304" s="116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189" t="s">
        <v>1773</v>
      </c>
      <c r="E305" s="188" t="s">
        <v>1726</v>
      </c>
      <c r="F305" s="188"/>
      <c r="G305" s="8" t="s">
        <v>947</v>
      </c>
      <c r="H305" s="116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189" t="s">
        <v>1774</v>
      </c>
      <c r="E306" s="188" t="s">
        <v>1661</v>
      </c>
      <c r="F306" s="188"/>
      <c r="G306" s="8" t="s">
        <v>798</v>
      </c>
      <c r="H306" s="116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189" t="s">
        <v>1775</v>
      </c>
      <c r="E307" s="188" t="s">
        <v>1776</v>
      </c>
      <c r="F307" s="188"/>
      <c r="G307" s="8" t="s">
        <v>1190</v>
      </c>
      <c r="H307" s="116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hidden="1" x14ac:dyDescent="0.2">
      <c r="A308" s="116" t="s">
        <v>675</v>
      </c>
      <c r="B308" s="116" t="s">
        <v>648</v>
      </c>
      <c r="C308" s="188">
        <v>369</v>
      </c>
      <c r="D308" s="189"/>
      <c r="E308" s="188" t="s">
        <v>1777</v>
      </c>
      <c r="F308" s="188"/>
      <c r="G308" s="8" t="s">
        <v>1192</v>
      </c>
      <c r="H308" s="116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hidden="1" x14ac:dyDescent="0.2">
      <c r="A309" s="116" t="s">
        <v>675</v>
      </c>
      <c r="B309" s="116" t="s">
        <v>648</v>
      </c>
      <c r="C309" s="188">
        <v>370</v>
      </c>
      <c r="D309" s="193"/>
      <c r="E309" s="188" t="s">
        <v>1778</v>
      </c>
      <c r="F309" s="188"/>
      <c r="G309" s="8" t="s">
        <v>1194</v>
      </c>
      <c r="H309" s="116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189" t="s">
        <v>1779</v>
      </c>
      <c r="E310" s="188" t="s">
        <v>1311</v>
      </c>
      <c r="F310" s="188"/>
      <c r="G310" s="8" t="s">
        <v>23</v>
      </c>
      <c r="H310" s="116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189" t="s">
        <v>1780</v>
      </c>
      <c r="E311" s="188" t="s">
        <v>1781</v>
      </c>
      <c r="F311" s="188"/>
      <c r="G311" s="8" t="s">
        <v>1199</v>
      </c>
      <c r="H311" s="116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189" t="s">
        <v>1782</v>
      </c>
      <c r="E312" s="188" t="s">
        <v>1783</v>
      </c>
      <c r="F312" s="188"/>
      <c r="G312" s="8" t="s">
        <v>1202</v>
      </c>
      <c r="H312" s="116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189" t="s">
        <v>1784</v>
      </c>
      <c r="E313" s="188" t="s">
        <v>1785</v>
      </c>
      <c r="F313" s="188"/>
      <c r="G313" s="8" t="s">
        <v>1204</v>
      </c>
      <c r="H313" s="116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189" t="s">
        <v>1786</v>
      </c>
      <c r="E314" s="188" t="s">
        <v>1787</v>
      </c>
      <c r="F314" s="188"/>
      <c r="G314" s="8" t="s">
        <v>1206</v>
      </c>
      <c r="H314" s="116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189" t="s">
        <v>1788</v>
      </c>
      <c r="E315" s="188" t="s">
        <v>1789</v>
      </c>
      <c r="F315" s="188"/>
      <c r="G315" s="8" t="s">
        <v>1208</v>
      </c>
      <c r="H315" s="116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189" t="s">
        <v>1790</v>
      </c>
      <c r="E316" s="188" t="s">
        <v>1791</v>
      </c>
      <c r="F316" s="188"/>
      <c r="G316" s="8" t="s">
        <v>1210</v>
      </c>
      <c r="H316" s="116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189" t="s">
        <v>1792</v>
      </c>
      <c r="E317" s="188" t="s">
        <v>1793</v>
      </c>
      <c r="F317" s="188"/>
      <c r="G317" s="8" t="s">
        <v>1212</v>
      </c>
      <c r="H317" s="116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189" t="s">
        <v>1794</v>
      </c>
      <c r="E318" s="188" t="s">
        <v>1795</v>
      </c>
      <c r="F318" s="188"/>
      <c r="G318" s="8" t="s">
        <v>1215</v>
      </c>
      <c r="H318" s="116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189" t="s">
        <v>1796</v>
      </c>
      <c r="E319" s="188" t="s">
        <v>1797</v>
      </c>
      <c r="F319" s="188"/>
      <c r="G319" s="8" t="s">
        <v>1219</v>
      </c>
      <c r="H319" s="116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189" t="s">
        <v>1798</v>
      </c>
      <c r="E320" s="188" t="s">
        <v>1474</v>
      </c>
      <c r="F320" s="188"/>
      <c r="G320" s="8" t="s">
        <v>565</v>
      </c>
      <c r="H320" s="116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189" t="s">
        <v>1799</v>
      </c>
      <c r="E321" s="188" t="s">
        <v>1377</v>
      </c>
      <c r="F321" s="188"/>
      <c r="G321" s="8" t="s">
        <v>51</v>
      </c>
      <c r="H321" s="116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189" t="s">
        <v>1800</v>
      </c>
      <c r="E322" s="188" t="s">
        <v>1801</v>
      </c>
      <c r="F322" s="188"/>
      <c r="G322" s="8" t="s">
        <v>1259</v>
      </c>
      <c r="H322" s="116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189" t="s">
        <v>1802</v>
      </c>
      <c r="E323" s="188" t="s">
        <v>1803</v>
      </c>
      <c r="F323" s="188"/>
      <c r="G323" s="8" t="s">
        <v>1263</v>
      </c>
      <c r="H323" s="116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189" t="s">
        <v>1804</v>
      </c>
      <c r="E324" s="188" t="s">
        <v>1805</v>
      </c>
      <c r="F324" s="188"/>
      <c r="G324" s="8" t="s">
        <v>1265</v>
      </c>
      <c r="H324" s="116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189" t="s">
        <v>1806</v>
      </c>
      <c r="E325" s="188" t="s">
        <v>1807</v>
      </c>
      <c r="F325" s="188"/>
      <c r="G325" s="8" t="s">
        <v>1270</v>
      </c>
      <c r="H325" s="116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6" t="s">
        <v>674</v>
      </c>
      <c r="B326" s="116" t="s">
        <v>648</v>
      </c>
      <c r="C326" s="189">
        <v>387</v>
      </c>
      <c r="D326" s="188" t="s">
        <v>1808</v>
      </c>
      <c r="E326" s="188" t="s">
        <v>1809</v>
      </c>
      <c r="F326" s="188"/>
      <c r="G326" s="8" t="s">
        <v>1867</v>
      </c>
      <c r="H326" s="116"/>
      <c r="I326" s="8" t="s">
        <v>482</v>
      </c>
      <c r="J326" s="8" t="s">
        <v>1868</v>
      </c>
      <c r="K326" s="116" t="s">
        <v>487</v>
      </c>
      <c r="L326" s="116" t="s">
        <v>484</v>
      </c>
      <c r="M326" s="116"/>
      <c r="N326" s="116"/>
      <c r="O326" s="116"/>
      <c r="P326" s="116"/>
      <c r="Q326" s="128">
        <v>0.27083333333333331</v>
      </c>
      <c r="R326" s="153">
        <v>0.45833333333333331</v>
      </c>
      <c r="S326" s="128" t="s">
        <v>1176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16" t="s">
        <v>172</v>
      </c>
      <c r="AD326" s="116" t="s">
        <v>446</v>
      </c>
      <c r="AE326" s="116" t="s">
        <v>173</v>
      </c>
      <c r="AF326" s="116" t="s">
        <v>449</v>
      </c>
      <c r="AG326" s="116"/>
      <c r="AH326" s="116"/>
      <c r="AI326" s="116"/>
      <c r="AJ326" s="116"/>
      <c r="AK326" s="116"/>
      <c r="AL326" s="116"/>
      <c r="AM326" s="116"/>
      <c r="AN326" s="116"/>
      <c r="AO326" s="118"/>
      <c r="AP326" s="118"/>
      <c r="AQ326" s="188"/>
      <c r="AR326" s="121"/>
      <c r="AS326" s="116"/>
      <c r="AT326" s="118"/>
      <c r="AU326" s="118"/>
      <c r="AV326" s="116"/>
      <c r="AW326" s="116"/>
      <c r="AX326" s="39">
        <v>2</v>
      </c>
      <c r="AY326" s="192">
        <v>43173</v>
      </c>
      <c r="AZ326" s="79">
        <v>341328.38</v>
      </c>
      <c r="BA326" s="79">
        <v>6302573.1399999997</v>
      </c>
      <c r="BB326" s="79" t="s">
        <v>1810</v>
      </c>
    </row>
    <row r="327" spans="1:54" x14ac:dyDescent="0.2">
      <c r="A327" s="116" t="s">
        <v>674</v>
      </c>
      <c r="B327" s="116" t="s">
        <v>648</v>
      </c>
      <c r="C327" s="189">
        <v>388</v>
      </c>
      <c r="D327" s="188" t="s">
        <v>1811</v>
      </c>
      <c r="E327" s="188" t="s">
        <v>1812</v>
      </c>
      <c r="F327" s="188"/>
      <c r="G327" s="8" t="s">
        <v>1869</v>
      </c>
      <c r="H327" s="116"/>
      <c r="I327" s="8" t="s">
        <v>1266</v>
      </c>
      <c r="J327" s="8" t="s">
        <v>1870</v>
      </c>
      <c r="K327" s="116" t="s">
        <v>484</v>
      </c>
      <c r="L327" s="116" t="s">
        <v>487</v>
      </c>
      <c r="M327" s="116"/>
      <c r="N327" s="116"/>
      <c r="O327" s="116"/>
      <c r="P327" s="116"/>
      <c r="Q327" s="128">
        <v>0.52083333333333337</v>
      </c>
      <c r="R327" s="153">
        <v>0.875</v>
      </c>
      <c r="S327" s="128" t="s">
        <v>1176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16" t="s">
        <v>253</v>
      </c>
      <c r="AD327" s="116" t="s">
        <v>254</v>
      </c>
      <c r="AE327" s="116" t="s">
        <v>494</v>
      </c>
      <c r="AF327" s="116" t="s">
        <v>1901</v>
      </c>
      <c r="AG327" s="116" t="s">
        <v>841</v>
      </c>
      <c r="AH327" s="116" t="s">
        <v>843</v>
      </c>
      <c r="AI327" s="116"/>
      <c r="AJ327" s="116"/>
      <c r="AK327" s="116"/>
      <c r="AL327" s="116"/>
      <c r="AM327" s="116"/>
      <c r="AN327" s="116"/>
      <c r="AO327" s="118"/>
      <c r="AP327" s="118"/>
      <c r="AQ327" s="188"/>
      <c r="AR327" s="121"/>
      <c r="AS327" s="116"/>
      <c r="AT327" s="118"/>
      <c r="AU327" s="118"/>
      <c r="AV327" s="116"/>
      <c r="AW327" s="116"/>
      <c r="AX327" s="39">
        <v>2</v>
      </c>
      <c r="AY327" s="192">
        <v>43157</v>
      </c>
      <c r="AZ327" s="79">
        <v>343792.35</v>
      </c>
      <c r="BA327" s="79">
        <v>6306682.3899999997</v>
      </c>
      <c r="BB327" s="79" t="s">
        <v>1814</v>
      </c>
    </row>
    <row r="328" spans="1:54" x14ac:dyDescent="0.2">
      <c r="A328" s="116" t="s">
        <v>674</v>
      </c>
      <c r="B328" s="116" t="s">
        <v>648</v>
      </c>
      <c r="C328" s="189">
        <v>389</v>
      </c>
      <c r="D328" s="188" t="s">
        <v>1815</v>
      </c>
      <c r="E328" s="188" t="s">
        <v>1816</v>
      </c>
      <c r="F328" s="188"/>
      <c r="G328" s="8" t="s">
        <v>1871</v>
      </c>
      <c r="H328" s="116"/>
      <c r="I328" s="8" t="s">
        <v>482</v>
      </c>
      <c r="J328" s="8" t="s">
        <v>1872</v>
      </c>
      <c r="K328" s="116" t="s">
        <v>484</v>
      </c>
      <c r="L328" s="116"/>
      <c r="M328" s="116"/>
      <c r="N328" s="116"/>
      <c r="O328" s="116"/>
      <c r="P328" s="116"/>
      <c r="Q328" s="128">
        <v>0.27083333333333331</v>
      </c>
      <c r="R328" s="153">
        <v>0.39583333333333331</v>
      </c>
      <c r="S328" s="128">
        <v>0.625</v>
      </c>
      <c r="T328" s="128">
        <v>0.875</v>
      </c>
      <c r="U328" s="128" t="s">
        <v>1176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16" t="s">
        <v>448</v>
      </c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8"/>
      <c r="AP328" s="118"/>
      <c r="AQ328" s="188"/>
      <c r="AR328" s="121"/>
      <c r="AS328" s="116"/>
      <c r="AT328" s="118"/>
      <c r="AU328" s="118"/>
      <c r="AV328" s="116"/>
      <c r="AW328" s="116"/>
      <c r="AX328" s="39">
        <v>2</v>
      </c>
      <c r="AY328" s="192">
        <v>43157</v>
      </c>
      <c r="AZ328" s="79">
        <v>335887.34</v>
      </c>
      <c r="BA328" s="79">
        <v>6303975.2699999996</v>
      </c>
      <c r="BB328" s="79" t="s">
        <v>1814</v>
      </c>
    </row>
    <row r="329" spans="1:54" x14ac:dyDescent="0.2">
      <c r="A329" s="116" t="s">
        <v>674</v>
      </c>
      <c r="B329" s="116" t="s">
        <v>648</v>
      </c>
      <c r="C329" s="189">
        <v>390</v>
      </c>
      <c r="D329" s="188" t="s">
        <v>1817</v>
      </c>
      <c r="E329" s="188" t="s">
        <v>1818</v>
      </c>
      <c r="F329" s="188"/>
      <c r="G329" s="8" t="s">
        <v>1873</v>
      </c>
      <c r="H329" s="116"/>
      <c r="I329" s="8" t="s">
        <v>466</v>
      </c>
      <c r="J329" s="8" t="s">
        <v>1874</v>
      </c>
      <c r="K329" s="116" t="s">
        <v>486</v>
      </c>
      <c r="L329" s="116" t="s">
        <v>491</v>
      </c>
      <c r="M329" s="116"/>
      <c r="N329" s="116"/>
      <c r="O329" s="116"/>
      <c r="P329" s="116"/>
      <c r="Q329" s="128">
        <v>0.27083333333333331</v>
      </c>
      <c r="R329" s="153">
        <v>0.91666666666666663</v>
      </c>
      <c r="S329" s="128" t="s">
        <v>1176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16" t="s">
        <v>179</v>
      </c>
      <c r="AD329" s="116" t="s">
        <v>790</v>
      </c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8"/>
      <c r="AP329" s="118"/>
      <c r="AQ329" s="188"/>
      <c r="AR329" s="121"/>
      <c r="AS329" s="116"/>
      <c r="AT329" s="118"/>
      <c r="AU329" s="118"/>
      <c r="AV329" s="116"/>
      <c r="AW329" s="116"/>
      <c r="AX329" s="39">
        <v>2</v>
      </c>
      <c r="AY329" s="192">
        <v>43160</v>
      </c>
      <c r="AZ329" s="79">
        <v>346127.84</v>
      </c>
      <c r="BA329" s="79">
        <v>6298157.8700000001</v>
      </c>
      <c r="BB329" s="79" t="s">
        <v>1814</v>
      </c>
    </row>
    <row r="330" spans="1:54" x14ac:dyDescent="0.2">
      <c r="A330" s="116" t="s">
        <v>674</v>
      </c>
      <c r="B330" s="116" t="s">
        <v>648</v>
      </c>
      <c r="C330" s="189">
        <v>392</v>
      </c>
      <c r="D330" s="188" t="s">
        <v>1820</v>
      </c>
      <c r="E330" s="188" t="s">
        <v>1821</v>
      </c>
      <c r="F330" s="188"/>
      <c r="G330" s="8" t="s">
        <v>1875</v>
      </c>
      <c r="H330" s="116"/>
      <c r="I330" s="8" t="s">
        <v>465</v>
      </c>
      <c r="J330" s="8" t="s">
        <v>1876</v>
      </c>
      <c r="K330" s="116" t="s">
        <v>488</v>
      </c>
      <c r="L330" s="116" t="s">
        <v>489</v>
      </c>
      <c r="M330" s="116"/>
      <c r="N330" s="116"/>
      <c r="O330" s="116"/>
      <c r="P330" s="116"/>
      <c r="Q330" s="128">
        <v>0.5</v>
      </c>
      <c r="R330" s="153">
        <v>0.85416666666666663</v>
      </c>
      <c r="S330" s="128" t="s">
        <v>1176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16" t="s">
        <v>157</v>
      </c>
      <c r="AD330" s="116" t="s">
        <v>339</v>
      </c>
      <c r="AE330" s="116" t="s">
        <v>441</v>
      </c>
      <c r="AF330" s="116" t="s">
        <v>356</v>
      </c>
      <c r="AG330" s="116" t="s">
        <v>510</v>
      </c>
      <c r="AH330" s="116"/>
      <c r="AI330" s="116"/>
      <c r="AJ330" s="116"/>
      <c r="AK330" s="116"/>
      <c r="AL330" s="116"/>
      <c r="AM330" s="116"/>
      <c r="AN330" s="116"/>
      <c r="AO330" s="118"/>
      <c r="AP330" s="118"/>
      <c r="AQ330" s="188"/>
      <c r="AR330" s="121"/>
      <c r="AS330" s="116"/>
      <c r="AT330" s="118"/>
      <c r="AU330" s="118"/>
      <c r="AV330" s="116"/>
      <c r="AW330" s="116"/>
      <c r="AX330" s="39">
        <v>1</v>
      </c>
      <c r="AY330" s="192">
        <v>43181</v>
      </c>
      <c r="AZ330" s="79">
        <v>353139.93</v>
      </c>
      <c r="BA330" s="79">
        <v>6283725.5099999998</v>
      </c>
      <c r="BB330" s="79" t="s">
        <v>1819</v>
      </c>
    </row>
    <row r="331" spans="1:54" x14ac:dyDescent="0.2">
      <c r="A331" s="116" t="s">
        <v>674</v>
      </c>
      <c r="B331" s="116" t="s">
        <v>648</v>
      </c>
      <c r="C331" s="189">
        <v>393</v>
      </c>
      <c r="D331" s="188" t="s">
        <v>1822</v>
      </c>
      <c r="E331" s="188" t="s">
        <v>1464</v>
      </c>
      <c r="F331" s="188"/>
      <c r="G331" s="8" t="s">
        <v>92</v>
      </c>
      <c r="H331" s="116"/>
      <c r="I331" s="8" t="s">
        <v>465</v>
      </c>
      <c r="J331" s="8" t="s">
        <v>1086</v>
      </c>
      <c r="K331" s="116" t="s">
        <v>488</v>
      </c>
      <c r="L331" s="116"/>
      <c r="M331" s="116"/>
      <c r="N331" s="116"/>
      <c r="O331" s="116"/>
      <c r="P331" s="116"/>
      <c r="Q331" s="128">
        <v>0.25</v>
      </c>
      <c r="R331" s="153">
        <v>0.70833333333333337</v>
      </c>
      <c r="S331" s="128" t="s">
        <v>1176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16" t="s">
        <v>151</v>
      </c>
      <c r="AD331" s="116" t="s">
        <v>155</v>
      </c>
      <c r="AE331" s="116" t="s">
        <v>157</v>
      </c>
      <c r="AF331" s="116" t="s">
        <v>339</v>
      </c>
      <c r="AG331" s="116" t="s">
        <v>340</v>
      </c>
      <c r="AH331" s="116" t="s">
        <v>342</v>
      </c>
      <c r="AI331" s="116" t="s">
        <v>341</v>
      </c>
      <c r="AJ331" s="116" t="s">
        <v>951</v>
      </c>
      <c r="AK331" s="116"/>
      <c r="AL331" s="116"/>
      <c r="AM331" s="116"/>
      <c r="AN331" s="116"/>
      <c r="AO331" s="118"/>
      <c r="AP331" s="118"/>
      <c r="AQ331" s="188"/>
      <c r="AR331" s="121"/>
      <c r="AS331" s="116"/>
      <c r="AT331" s="118"/>
      <c r="AU331" s="118"/>
      <c r="AV331" s="116"/>
      <c r="AW331" s="116"/>
      <c r="AX331" s="39">
        <v>3</v>
      </c>
      <c r="AY331" s="192">
        <v>43181</v>
      </c>
      <c r="AZ331" s="79">
        <v>353632.65</v>
      </c>
      <c r="BA331" s="79">
        <v>6280887.3099999996</v>
      </c>
      <c r="BB331" s="79" t="s">
        <v>1819</v>
      </c>
    </row>
    <row r="332" spans="1:54" x14ac:dyDescent="0.2">
      <c r="A332" s="116" t="s">
        <v>674</v>
      </c>
      <c r="B332" s="116" t="s">
        <v>648</v>
      </c>
      <c r="C332" s="189">
        <v>394</v>
      </c>
      <c r="D332" s="188" t="s">
        <v>1823</v>
      </c>
      <c r="E332" s="188" t="s">
        <v>1824</v>
      </c>
      <c r="F332" s="188"/>
      <c r="G332" s="8" t="s">
        <v>1877</v>
      </c>
      <c r="H332" s="116"/>
      <c r="I332" s="8" t="s">
        <v>465</v>
      </c>
      <c r="J332" s="8" t="s">
        <v>1878</v>
      </c>
      <c r="K332" s="116" t="s">
        <v>488</v>
      </c>
      <c r="L332" s="116" t="s">
        <v>489</v>
      </c>
      <c r="M332" s="116"/>
      <c r="N332" s="116"/>
      <c r="O332" s="116"/>
      <c r="P332" s="116"/>
      <c r="Q332" s="128">
        <v>0.25</v>
      </c>
      <c r="R332" s="153">
        <v>0.60416666666666663</v>
      </c>
      <c r="S332" s="128" t="s">
        <v>1176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16" t="s">
        <v>208</v>
      </c>
      <c r="AD332" s="116" t="s">
        <v>209</v>
      </c>
      <c r="AE332" s="116" t="s">
        <v>510</v>
      </c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8"/>
      <c r="AP332" s="118"/>
      <c r="AQ332" s="188"/>
      <c r="AR332" s="121"/>
      <c r="AS332" s="116"/>
      <c r="AT332" s="118"/>
      <c r="AU332" s="118"/>
      <c r="AV332" s="116"/>
      <c r="AW332" s="116"/>
      <c r="AX332" s="39">
        <v>1</v>
      </c>
      <c r="AY332" s="192">
        <v>43181</v>
      </c>
      <c r="AZ332" s="79">
        <v>353166.83</v>
      </c>
      <c r="BA332" s="79">
        <v>6283629.6500000004</v>
      </c>
      <c r="BB332" s="79" t="s">
        <v>1819</v>
      </c>
    </row>
    <row r="333" spans="1:54" x14ac:dyDescent="0.2">
      <c r="A333" s="116" t="s">
        <v>674</v>
      </c>
      <c r="B333" s="116" t="s">
        <v>648</v>
      </c>
      <c r="C333" s="189">
        <v>395</v>
      </c>
      <c r="D333" s="188" t="s">
        <v>1826</v>
      </c>
      <c r="E333" s="188" t="s">
        <v>1462</v>
      </c>
      <c r="F333" s="188"/>
      <c r="G333" s="8" t="s">
        <v>91</v>
      </c>
      <c r="H333" s="116"/>
      <c r="I333" s="8" t="s">
        <v>465</v>
      </c>
      <c r="J333" s="8" t="s">
        <v>1085</v>
      </c>
      <c r="K333" s="116" t="s">
        <v>488</v>
      </c>
      <c r="L333" s="116" t="s">
        <v>486</v>
      </c>
      <c r="M333" s="116"/>
      <c r="N333" s="116"/>
      <c r="O333" s="116"/>
      <c r="P333" s="116"/>
      <c r="Q333" s="128">
        <v>0.25</v>
      </c>
      <c r="R333" s="153">
        <v>0.66666666666666663</v>
      </c>
      <c r="S333" s="128" t="s">
        <v>1176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16" t="s">
        <v>543</v>
      </c>
      <c r="AD333" s="116" t="s">
        <v>334</v>
      </c>
      <c r="AE333" s="116" t="s">
        <v>335</v>
      </c>
      <c r="AF333" s="116" t="s">
        <v>336</v>
      </c>
      <c r="AG333" s="116" t="s">
        <v>234</v>
      </c>
      <c r="AH333" s="116" t="s">
        <v>337</v>
      </c>
      <c r="AI333" s="116" t="s">
        <v>338</v>
      </c>
      <c r="AJ333" s="116" t="s">
        <v>581</v>
      </c>
      <c r="AK333" s="116"/>
      <c r="AL333" s="116"/>
      <c r="AM333" s="116"/>
      <c r="AN333" s="116"/>
      <c r="AO333" s="118"/>
      <c r="AP333" s="118"/>
      <c r="AQ333" s="188"/>
      <c r="AR333" s="121"/>
      <c r="AS333" s="116"/>
      <c r="AT333" s="118"/>
      <c r="AU333" s="118"/>
      <c r="AV333" s="116"/>
      <c r="AW333" s="116"/>
      <c r="AX333" s="39">
        <v>2</v>
      </c>
      <c r="AY333" s="192">
        <v>43181</v>
      </c>
      <c r="AZ333" s="79">
        <v>353125.41</v>
      </c>
      <c r="BA333" s="79">
        <v>6283612.2699999996</v>
      </c>
      <c r="BB333" s="79" t="s">
        <v>1819</v>
      </c>
    </row>
    <row r="334" spans="1:54" x14ac:dyDescent="0.2">
      <c r="A334" s="116" t="s">
        <v>674</v>
      </c>
      <c r="B334" s="116" t="s">
        <v>648</v>
      </c>
      <c r="C334" s="189">
        <v>396</v>
      </c>
      <c r="D334" s="188" t="s">
        <v>1827</v>
      </c>
      <c r="E334" s="188" t="s">
        <v>1413</v>
      </c>
      <c r="F334" s="188"/>
      <c r="G334" s="8" t="s">
        <v>71</v>
      </c>
      <c r="H334" s="116"/>
      <c r="I334" s="8" t="s">
        <v>465</v>
      </c>
      <c r="J334" s="8" t="s">
        <v>1071</v>
      </c>
      <c r="K334" s="116" t="s">
        <v>488</v>
      </c>
      <c r="L334" s="116"/>
      <c r="M334" s="116"/>
      <c r="N334" s="116"/>
      <c r="O334" s="116"/>
      <c r="P334" s="116"/>
      <c r="Q334" s="128">
        <v>0.25</v>
      </c>
      <c r="R334" s="153">
        <v>0.66666666666666663</v>
      </c>
      <c r="S334" s="128" t="s">
        <v>1176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16" t="s">
        <v>281</v>
      </c>
      <c r="AD334" s="116" t="s">
        <v>282</v>
      </c>
      <c r="AE334" s="116" t="s">
        <v>283</v>
      </c>
      <c r="AF334" s="116" t="s">
        <v>284</v>
      </c>
      <c r="AG334" s="116" t="s">
        <v>285</v>
      </c>
      <c r="AH334" s="116" t="s">
        <v>286</v>
      </c>
      <c r="AI334" s="116" t="s">
        <v>580</v>
      </c>
      <c r="AJ334" s="116"/>
      <c r="AK334" s="116"/>
      <c r="AL334" s="116"/>
      <c r="AM334" s="116"/>
      <c r="AN334" s="116"/>
      <c r="AO334" s="118"/>
      <c r="AP334" s="118"/>
      <c r="AQ334" s="188"/>
      <c r="AR334" s="121"/>
      <c r="AS334" s="116"/>
      <c r="AT334" s="118"/>
      <c r="AU334" s="118"/>
      <c r="AV334" s="116"/>
      <c r="AW334" s="116"/>
      <c r="AX334" s="39">
        <v>3</v>
      </c>
      <c r="AY334" s="192">
        <v>43181</v>
      </c>
      <c r="AZ334" s="79">
        <v>353177.99</v>
      </c>
      <c r="BA334" s="79">
        <v>6283634.7000000002</v>
      </c>
      <c r="BB334" s="79" t="s">
        <v>1819</v>
      </c>
    </row>
    <row r="335" spans="1:54" x14ac:dyDescent="0.2">
      <c r="A335" s="116" t="s">
        <v>674</v>
      </c>
      <c r="B335" s="116" t="s">
        <v>648</v>
      </c>
      <c r="C335" s="189">
        <v>397</v>
      </c>
      <c r="D335" s="188" t="s">
        <v>1828</v>
      </c>
      <c r="E335" s="188" t="s">
        <v>1503</v>
      </c>
      <c r="F335" s="188"/>
      <c r="G335" s="8" t="s">
        <v>106</v>
      </c>
      <c r="H335" s="116"/>
      <c r="I335" s="8" t="s">
        <v>463</v>
      </c>
      <c r="J335" s="8" t="s">
        <v>1170</v>
      </c>
      <c r="K335" s="117" t="s">
        <v>491</v>
      </c>
      <c r="L335" s="117"/>
      <c r="M335" s="117"/>
      <c r="N335" s="117"/>
      <c r="O335" s="117"/>
      <c r="P335" s="117"/>
      <c r="Q335" s="128">
        <v>0.27083333333333331</v>
      </c>
      <c r="R335" s="153">
        <v>0.70833333333333337</v>
      </c>
      <c r="S335" s="128" t="s">
        <v>1176</v>
      </c>
      <c r="T335" s="128" t="s">
        <v>1176</v>
      </c>
      <c r="U335" s="128" t="s">
        <v>1176</v>
      </c>
      <c r="V335" s="128" t="s">
        <v>1176</v>
      </c>
      <c r="W335" s="128" t="s">
        <v>1176</v>
      </c>
      <c r="X335" s="128" t="s">
        <v>1176</v>
      </c>
      <c r="Y335" s="128" t="s">
        <v>1176</v>
      </c>
      <c r="Z335" s="128" t="s">
        <v>1176</v>
      </c>
      <c r="AA335" s="128" t="s">
        <v>1176</v>
      </c>
      <c r="AB335" s="128" t="s">
        <v>1176</v>
      </c>
      <c r="AC335" s="117" t="s">
        <v>381</v>
      </c>
      <c r="AD335" s="117" t="s">
        <v>382</v>
      </c>
      <c r="AE335" s="117" t="s">
        <v>251</v>
      </c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6"/>
      <c r="AU335" s="116"/>
      <c r="AV335" s="116"/>
      <c r="AW335" s="116"/>
      <c r="AX335" s="39">
        <v>3</v>
      </c>
      <c r="AY335" s="192">
        <v>43185</v>
      </c>
      <c r="AZ335" s="79">
        <v>339858.91</v>
      </c>
      <c r="BA335" s="79">
        <v>6298054.54</v>
      </c>
      <c r="BB335" s="79" t="s">
        <v>1819</v>
      </c>
    </row>
    <row r="336" spans="1:54" x14ac:dyDescent="0.2">
      <c r="A336" s="116" t="s">
        <v>674</v>
      </c>
      <c r="B336" s="116" t="s">
        <v>648</v>
      </c>
      <c r="C336" s="189">
        <v>398</v>
      </c>
      <c r="D336" s="188" t="s">
        <v>1829</v>
      </c>
      <c r="E336" s="188" t="s">
        <v>1830</v>
      </c>
      <c r="F336" s="188"/>
      <c r="G336" s="8" t="s">
        <v>1879</v>
      </c>
      <c r="H336" s="116"/>
      <c r="I336" s="8" t="s">
        <v>466</v>
      </c>
      <c r="J336" s="8" t="s">
        <v>1880</v>
      </c>
      <c r="K336" s="116" t="s">
        <v>491</v>
      </c>
      <c r="L336" s="116" t="s">
        <v>486</v>
      </c>
      <c r="M336" s="116"/>
      <c r="N336" s="116"/>
      <c r="O336" s="116"/>
      <c r="P336" s="116"/>
      <c r="Q336" s="128">
        <v>0.58333333333333337</v>
      </c>
      <c r="R336" s="153">
        <v>0.89583333333333337</v>
      </c>
      <c r="S336" s="128" t="s">
        <v>1176</v>
      </c>
      <c r="T336" s="128" t="s">
        <v>1176</v>
      </c>
      <c r="U336" s="128">
        <v>0.29166666666666669</v>
      </c>
      <c r="V336" s="128">
        <v>0.875</v>
      </c>
      <c r="W336" s="128" t="s">
        <v>1176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17" t="s">
        <v>250</v>
      </c>
      <c r="AD336" s="117" t="s">
        <v>521</v>
      </c>
      <c r="AE336" s="117" t="s">
        <v>718</v>
      </c>
      <c r="AF336" s="117" t="s">
        <v>219</v>
      </c>
      <c r="AG336" s="117" t="s">
        <v>1831</v>
      </c>
      <c r="AH336" s="117"/>
      <c r="AI336" s="117"/>
      <c r="AJ336" s="117"/>
      <c r="AK336" s="117"/>
      <c r="AL336" s="117"/>
      <c r="AM336" s="116"/>
      <c r="AN336" s="116"/>
      <c r="AO336" s="118"/>
      <c r="AP336" s="118"/>
      <c r="AQ336" s="188"/>
      <c r="AR336" s="121"/>
      <c r="AS336" s="116"/>
      <c r="AT336" s="118"/>
      <c r="AU336" s="118"/>
      <c r="AV336" s="116"/>
      <c r="AW336" s="116"/>
      <c r="AX336" s="39">
        <v>2</v>
      </c>
      <c r="AY336" s="192">
        <v>43185</v>
      </c>
      <c r="AZ336" s="79">
        <v>344307.4</v>
      </c>
      <c r="BA336" s="79">
        <v>6297613.1299999999</v>
      </c>
      <c r="BB336" s="79" t="s">
        <v>1819</v>
      </c>
    </row>
  </sheetData>
  <autoFilter ref="A2:BB336" xr:uid="{3A0EA1DB-3D82-4F0E-9A34-205E1639A7C7}">
    <filterColumn colId="0">
      <filters>
        <filter val="Activa"/>
      </filters>
    </filterColumn>
  </autoFilter>
  <mergeCells count="3">
    <mergeCell ref="Q1:T1"/>
    <mergeCell ref="U1:X1"/>
    <mergeCell ref="Y1:AB1"/>
  </mergeCells>
  <conditionalFormatting sqref="AL334:AN334 A1:C1 E1 U336:AB336 K331:AB334 K20:AI20 K335:R336 AO331:AY334 AM336:AY336 U335:AY335 AN20:BB20 K21:BB208 F1:BB19 AZ209:BB336 A2:E1048576 F20:J336 K209:AY330 F337:BB1048576">
    <cfRule type="expression" dxfId="69" priority="101">
      <formula>AND($A1="Eliminada")</formula>
    </cfRule>
    <cfRule type="expression" dxfId="68" priority="102">
      <formula>AND($A1="Suspendida")</formula>
    </cfRule>
  </conditionalFormatting>
  <conditionalFormatting sqref="Y238:Z238">
    <cfRule type="expression" dxfId="67" priority="99">
      <formula>AND($A238="Eliminada")</formula>
    </cfRule>
    <cfRule type="expression" dxfId="66" priority="100">
      <formula>AND($A238="Suspendida")</formula>
    </cfRule>
  </conditionalFormatting>
  <conditionalFormatting sqref="AC331:AN331">
    <cfRule type="expression" dxfId="65" priority="97">
      <formula>AND($A331="Eliminada")</formula>
    </cfRule>
    <cfRule type="expression" dxfId="64" priority="98">
      <formula>AND($A331="Suspendida")</formula>
    </cfRule>
  </conditionalFormatting>
  <conditionalFormatting sqref="AC332:AN333">
    <cfRule type="expression" dxfId="63" priority="87">
      <formula>AND($A332="Eliminada")</formula>
    </cfRule>
    <cfRule type="expression" dxfId="62" priority="88">
      <formula>AND($A332="Suspendida")</formula>
    </cfRule>
  </conditionalFormatting>
  <conditionalFormatting sqref="AC334:AK334">
    <cfRule type="expression" dxfId="61" priority="85">
      <formula>AND($A334="Eliminada")</formula>
    </cfRule>
    <cfRule type="expression" dxfId="60" priority="86">
      <formula>AND($A334="Suspendida")</formula>
    </cfRule>
  </conditionalFormatting>
  <conditionalFormatting sqref="S335:T335">
    <cfRule type="expression" dxfId="59" priority="81">
      <formula>AND($A335="Eliminada")</formula>
    </cfRule>
    <cfRule type="expression" dxfId="58" priority="82">
      <formula>AND($A335="Suspendida")</formula>
    </cfRule>
  </conditionalFormatting>
  <conditionalFormatting sqref="S336:T336">
    <cfRule type="expression" dxfId="57" priority="73">
      <formula>AND($A336="Eliminada")</formula>
    </cfRule>
    <cfRule type="expression" dxfId="56" priority="74">
      <formula>AND($A336="Suspendida")</formula>
    </cfRule>
  </conditionalFormatting>
  <conditionalFormatting sqref="AC336:AL336">
    <cfRule type="expression" dxfId="55" priority="69">
      <formula>AND($A336="Eliminada")</formula>
    </cfRule>
    <cfRule type="expression" dxfId="54" priority="70">
      <formula>AND($A336="Suspendida")</formula>
    </cfRule>
  </conditionalFormatting>
  <conditionalFormatting sqref="D1">
    <cfRule type="expression" dxfId="53" priority="1">
      <formula>AND($A1="Eliminada")</formula>
    </cfRule>
    <cfRule type="expression" dxfId="52" priority="2">
      <formula>AND($A1="Suspendida")</formula>
    </cfRule>
  </conditionalFormatting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BA71B-7310-4934-ADA5-0817FE9527E3}">
  <dimension ref="A1:BB336"/>
  <sheetViews>
    <sheetView topLeftCell="AB1" workbookViewId="0">
      <selection activeCell="AE25" sqref="AE25"/>
    </sheetView>
  </sheetViews>
  <sheetFormatPr baseColWidth="10" defaultRowHeight="12.75" x14ac:dyDescent="0.2"/>
  <cols>
    <col min="1" max="1" width="12.7109375" bestFit="1" customWidth="1"/>
    <col min="2" max="2" width="12.42578125" customWidth="1"/>
    <col min="7" max="8" width="13.140625" customWidth="1"/>
    <col min="9" max="9" width="18.28515625" bestFit="1" customWidth="1"/>
    <col min="10" max="10" width="37.5703125" bestFit="1" customWidth="1"/>
    <col min="11" max="16" width="9.5703125" customWidth="1"/>
    <col min="29" max="49" width="5.28515625" customWidth="1"/>
    <col min="54" max="55" width="17.28515625" customWidth="1"/>
  </cols>
  <sheetData>
    <row r="1" spans="1:54" ht="35.25" customHeight="1" x14ac:dyDescent="0.2">
      <c r="A1" s="182" t="s">
        <v>1276</v>
      </c>
      <c r="B1" s="183">
        <v>43206</v>
      </c>
      <c r="C1" s="29"/>
      <c r="D1" s="219" t="s">
        <v>1896</v>
      </c>
      <c r="E1" s="221"/>
      <c r="F1" s="29"/>
      <c r="G1" s="5"/>
      <c r="H1" s="5"/>
      <c r="I1" s="5"/>
      <c r="J1" s="5"/>
      <c r="K1" s="9"/>
      <c r="L1" s="9"/>
      <c r="M1" s="9"/>
      <c r="N1" s="9"/>
      <c r="O1" s="9"/>
      <c r="P1" s="9"/>
      <c r="Q1" s="228" t="s">
        <v>1277</v>
      </c>
      <c r="R1" s="228"/>
      <c r="S1" s="228"/>
      <c r="T1" s="228"/>
      <c r="U1" s="228" t="s">
        <v>1278</v>
      </c>
      <c r="V1" s="228"/>
      <c r="W1" s="228"/>
      <c r="X1" s="228"/>
      <c r="Y1" s="229" t="s">
        <v>1279</v>
      </c>
      <c r="Z1" s="230"/>
      <c r="AA1" s="230"/>
      <c r="AB1" s="231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ht="33.75" x14ac:dyDescent="0.2">
      <c r="A2" s="211" t="s">
        <v>1244</v>
      </c>
      <c r="B2" s="210" t="s">
        <v>1280</v>
      </c>
      <c r="C2" s="211" t="s">
        <v>1245</v>
      </c>
      <c r="D2" s="21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211" t="s">
        <v>460</v>
      </c>
      <c r="J2" s="211" t="s">
        <v>1286</v>
      </c>
      <c r="K2" s="211" t="s">
        <v>1287</v>
      </c>
      <c r="L2" s="211" t="s">
        <v>1288</v>
      </c>
      <c r="M2" s="211" t="s">
        <v>1289</v>
      </c>
      <c r="N2" s="211" t="s">
        <v>1290</v>
      </c>
      <c r="O2" s="211" t="s">
        <v>1290</v>
      </c>
      <c r="P2" s="211" t="s">
        <v>1290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211" t="s">
        <v>2</v>
      </c>
      <c r="AD2" s="211" t="s">
        <v>3</v>
      </c>
      <c r="AE2" s="211" t="s">
        <v>4</v>
      </c>
      <c r="AF2" s="211" t="s">
        <v>5</v>
      </c>
      <c r="AG2" s="211" t="s">
        <v>6</v>
      </c>
      <c r="AH2" s="211" t="s">
        <v>7</v>
      </c>
      <c r="AI2" s="211" t="s">
        <v>8</v>
      </c>
      <c r="AJ2" s="211" t="s">
        <v>9</v>
      </c>
      <c r="AK2" s="211" t="s">
        <v>10</v>
      </c>
      <c r="AL2" s="211" t="s">
        <v>11</v>
      </c>
      <c r="AM2" s="211" t="s">
        <v>12</v>
      </c>
      <c r="AN2" s="211" t="s">
        <v>13</v>
      </c>
      <c r="AO2" s="211" t="s">
        <v>14</v>
      </c>
      <c r="AP2" s="211" t="s">
        <v>511</v>
      </c>
      <c r="AQ2" s="211" t="s">
        <v>512</v>
      </c>
      <c r="AR2" s="211" t="s">
        <v>513</v>
      </c>
      <c r="AS2" s="211" t="s">
        <v>514</v>
      </c>
      <c r="AT2" s="211" t="s">
        <v>814</v>
      </c>
      <c r="AU2" s="211" t="s">
        <v>815</v>
      </c>
      <c r="AV2" s="211" t="s">
        <v>816</v>
      </c>
      <c r="AW2" s="211" t="s">
        <v>817</v>
      </c>
      <c r="AX2" s="186" t="s">
        <v>664</v>
      </c>
      <c r="AY2" s="187" t="s">
        <v>1291</v>
      </c>
      <c r="AZ2" s="211" t="s">
        <v>437</v>
      </c>
      <c r="BA2" s="211" t="s">
        <v>438</v>
      </c>
      <c r="BB2" s="211" t="s">
        <v>665</v>
      </c>
    </row>
    <row r="3" spans="1:54" x14ac:dyDescent="0.2">
      <c r="A3" s="116" t="s">
        <v>674</v>
      </c>
      <c r="B3" s="116" t="s">
        <v>1292</v>
      </c>
      <c r="C3" s="188">
        <v>1</v>
      </c>
      <c r="D3" s="206" t="s">
        <v>1293</v>
      </c>
      <c r="E3" s="188" t="s">
        <v>1294</v>
      </c>
      <c r="F3" s="188"/>
      <c r="G3" s="8" t="str">
        <f>VLOOKUP(C3,'Hasta 22-04-2018'!$C$2:$G$336,5,FALSE)</f>
        <v>E-17-140-PO-7</v>
      </c>
      <c r="H3" s="8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x14ac:dyDescent="0.2">
      <c r="A4" s="116" t="s">
        <v>674</v>
      </c>
      <c r="B4" s="116" t="s">
        <v>1292</v>
      </c>
      <c r="C4" s="188">
        <v>2</v>
      </c>
      <c r="D4" s="206" t="s">
        <v>1295</v>
      </c>
      <c r="E4" s="188" t="s">
        <v>1296</v>
      </c>
      <c r="F4" s="188"/>
      <c r="G4" s="8" t="str">
        <f>VLOOKUP(C4,'Hasta 22-04-2018'!$C$2:$G$336,5,FALSE)</f>
        <v>E-17-140-PO-10</v>
      </c>
      <c r="H4" s="8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127">
        <v>0.35416666666666669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x14ac:dyDescent="0.2">
      <c r="A5" s="116" t="s">
        <v>674</v>
      </c>
      <c r="B5" s="116" t="s">
        <v>120</v>
      </c>
      <c r="C5" s="188">
        <v>3</v>
      </c>
      <c r="D5" s="206" t="s">
        <v>1297</v>
      </c>
      <c r="E5" s="188" t="s">
        <v>1298</v>
      </c>
      <c r="F5" s="188"/>
      <c r="G5" s="8" t="str">
        <f>VLOOKUP(C5,'Hasta 22-04-2018'!$C$2:$G$336,5,FALSE)</f>
        <v>T-14-110-OP-75</v>
      </c>
      <c r="H5" s="8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x14ac:dyDescent="0.2">
      <c r="A6" s="116" t="s">
        <v>675</v>
      </c>
      <c r="B6" s="116" t="s">
        <v>120</v>
      </c>
      <c r="C6" s="188">
        <v>4</v>
      </c>
      <c r="D6" s="206"/>
      <c r="E6" s="188" t="s">
        <v>1299</v>
      </c>
      <c r="F6" s="188"/>
      <c r="G6" s="8" t="str">
        <f>VLOOKUP(C6,'Hasta 22-04-2018'!$C$2:$G$336,5,FALSE)</f>
        <v>E-14-170-NS-5</v>
      </c>
      <c r="H6" s="8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ht="15" x14ac:dyDescent="0.2">
      <c r="A7" s="116" t="s">
        <v>674</v>
      </c>
      <c r="B7" s="116" t="s">
        <v>120</v>
      </c>
      <c r="C7" s="188">
        <v>5</v>
      </c>
      <c r="D7" s="206" t="s">
        <v>1300</v>
      </c>
      <c r="E7" s="188" t="s">
        <v>1301</v>
      </c>
      <c r="F7" s="188"/>
      <c r="G7" s="8" t="str">
        <f>VLOOKUP(C7,'Hasta 22-04-2018'!$C$2:$G$336,5,FALSE)</f>
        <v>T-17-145-PO-5</v>
      </c>
      <c r="H7" s="8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ht="15" x14ac:dyDescent="0.2">
      <c r="A8" s="116" t="s">
        <v>674</v>
      </c>
      <c r="B8" s="116" t="s">
        <v>120</v>
      </c>
      <c r="C8" s="188">
        <v>6</v>
      </c>
      <c r="D8" s="206" t="s">
        <v>1302</v>
      </c>
      <c r="E8" s="188" t="s">
        <v>1303</v>
      </c>
      <c r="F8" s="188"/>
      <c r="G8" s="8" t="str">
        <f>VLOOKUP(C8,'Hasta 22-04-2018'!$C$2:$G$336,5,FALSE)</f>
        <v>E-14-128-PO-2</v>
      </c>
      <c r="H8" s="8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ht="15" x14ac:dyDescent="0.2">
      <c r="A9" s="116" t="s">
        <v>674</v>
      </c>
      <c r="B9" s="116" t="s">
        <v>120</v>
      </c>
      <c r="C9" s="188">
        <v>7</v>
      </c>
      <c r="D9" s="206" t="s">
        <v>1304</v>
      </c>
      <c r="E9" s="188" t="s">
        <v>1305</v>
      </c>
      <c r="F9" s="188"/>
      <c r="G9" s="8" t="str">
        <f>VLOOKUP(C9,'Hasta 22-04-2018'!$C$2:$G$336,5,FALSE)</f>
        <v>E-14-134-SN-30</v>
      </c>
      <c r="H9" s="8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x14ac:dyDescent="0.2">
      <c r="A10" s="116" t="s">
        <v>674</v>
      </c>
      <c r="B10" s="116" t="s">
        <v>1292</v>
      </c>
      <c r="C10" s="188">
        <v>8</v>
      </c>
      <c r="D10" s="206" t="s">
        <v>1306</v>
      </c>
      <c r="E10" s="188" t="s">
        <v>1307</v>
      </c>
      <c r="F10" s="188"/>
      <c r="G10" s="8" t="str">
        <f>VLOOKUP(C10,'Hasta 22-04-2018'!$C$2:$G$336,5,FALSE)</f>
        <v>E-9-53-OP-15</v>
      </c>
      <c r="H10" s="8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x14ac:dyDescent="0.2">
      <c r="A11" s="116" t="s">
        <v>674</v>
      </c>
      <c r="B11" s="116" t="s">
        <v>1292</v>
      </c>
      <c r="C11" s="188">
        <v>9</v>
      </c>
      <c r="D11" s="206" t="s">
        <v>1308</v>
      </c>
      <c r="E11" s="188" t="s">
        <v>1309</v>
      </c>
      <c r="F11" s="188"/>
      <c r="G11" s="8" t="str">
        <f>VLOOKUP(C11,'Hasta 22-04-2018'!$C$2:$G$336,5,FALSE)</f>
        <v>E-13-54-SN-10</v>
      </c>
      <c r="H11" s="8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205" t="s">
        <v>256</v>
      </c>
      <c r="AI11" s="205" t="s">
        <v>313</v>
      </c>
      <c r="AJ11" s="222" t="s">
        <v>314</v>
      </c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x14ac:dyDescent="0.2">
      <c r="A12" s="116" t="s">
        <v>674</v>
      </c>
      <c r="B12" s="116" t="s">
        <v>120</v>
      </c>
      <c r="C12" s="188">
        <v>10</v>
      </c>
      <c r="D12" s="206" t="s">
        <v>1310</v>
      </c>
      <c r="E12" s="188" t="s">
        <v>1311</v>
      </c>
      <c r="F12" s="188"/>
      <c r="G12" s="8" t="str">
        <f>VLOOKUP(C12,'Hasta 22-04-2018'!$C$2:$G$336,5,FALSE)</f>
        <v>E-34-270-NS-70</v>
      </c>
      <c r="H12" s="8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159</v>
      </c>
      <c r="AL12" s="116" t="s">
        <v>160</v>
      </c>
      <c r="AM12" s="117" t="s">
        <v>284</v>
      </c>
      <c r="AN12" s="117" t="s">
        <v>736</v>
      </c>
      <c r="AO12" s="117" t="s">
        <v>1017</v>
      </c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ht="15" x14ac:dyDescent="0.2">
      <c r="A13" s="116" t="s">
        <v>674</v>
      </c>
      <c r="B13" s="116" t="s">
        <v>120</v>
      </c>
      <c r="C13" s="188">
        <v>11</v>
      </c>
      <c r="D13" s="206" t="s">
        <v>1312</v>
      </c>
      <c r="E13" s="188" t="s">
        <v>1313</v>
      </c>
      <c r="F13" s="188"/>
      <c r="G13" s="8" t="str">
        <f>VLOOKUP(C13,'Hasta 22-04-2018'!$C$2:$G$336,5,FALSE)</f>
        <v>E-20-205-SN-65</v>
      </c>
      <c r="H13" s="8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ht="15" x14ac:dyDescent="0.2">
      <c r="A14" s="116" t="s">
        <v>674</v>
      </c>
      <c r="B14" s="116" t="s">
        <v>1292</v>
      </c>
      <c r="C14" s="188">
        <v>12</v>
      </c>
      <c r="D14" s="206" t="s">
        <v>1314</v>
      </c>
      <c r="E14" s="188" t="s">
        <v>1315</v>
      </c>
      <c r="F14" s="188"/>
      <c r="G14" s="8" t="str">
        <f>VLOOKUP(C14,'Hasta 22-04-2018'!$C$2:$G$336,5,FALSE)</f>
        <v>E-20-290-OP-15</v>
      </c>
      <c r="H14" s="8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x14ac:dyDescent="0.2">
      <c r="A15" s="116" t="s">
        <v>674</v>
      </c>
      <c r="B15" s="116" t="s">
        <v>120</v>
      </c>
      <c r="C15" s="188">
        <v>13</v>
      </c>
      <c r="D15" s="206" t="s">
        <v>1316</v>
      </c>
      <c r="E15" s="188" t="s">
        <v>1317</v>
      </c>
      <c r="F15" s="188"/>
      <c r="G15" s="8" t="str">
        <f>VLOOKUP(C15,'Hasta 22-04-2018'!$C$2:$G$336,5,FALSE)</f>
        <v>E-17-12-SN-30</v>
      </c>
      <c r="H15" s="8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x14ac:dyDescent="0.2">
      <c r="A16" s="116" t="s">
        <v>674</v>
      </c>
      <c r="B16" s="116" t="s">
        <v>120</v>
      </c>
      <c r="C16" s="188">
        <v>14</v>
      </c>
      <c r="D16" s="206" t="s">
        <v>1318</v>
      </c>
      <c r="E16" s="188" t="s">
        <v>1319</v>
      </c>
      <c r="F16" s="188"/>
      <c r="G16" s="8" t="str">
        <f>VLOOKUP(C16,'Hasta 22-04-2018'!$C$2:$G$336,5,FALSE)</f>
        <v>L-9-29-5-PO</v>
      </c>
      <c r="H16" s="8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x14ac:dyDescent="0.2">
      <c r="A17" s="116" t="s">
        <v>674</v>
      </c>
      <c r="B17" s="116" t="s">
        <v>120</v>
      </c>
      <c r="C17" s="188">
        <v>15</v>
      </c>
      <c r="D17" s="206" t="s">
        <v>1320</v>
      </c>
      <c r="E17" s="188" t="s">
        <v>1321</v>
      </c>
      <c r="F17" s="188"/>
      <c r="G17" s="8" t="str">
        <f>VLOOKUP(C17,'Hasta 22-04-2018'!$C$2:$G$336,5,FALSE)</f>
        <v>E-9-52-NS-20</v>
      </c>
      <c r="H17" s="8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x14ac:dyDescent="0.2">
      <c r="A18" s="116" t="s">
        <v>675</v>
      </c>
      <c r="B18" s="116" t="s">
        <v>120</v>
      </c>
      <c r="C18" s="188">
        <v>16</v>
      </c>
      <c r="D18" s="206"/>
      <c r="E18" s="188" t="s">
        <v>1322</v>
      </c>
      <c r="F18" s="188"/>
      <c r="G18" s="8" t="str">
        <f>VLOOKUP(C18,'Hasta 22-04-2018'!$C$2:$G$336,5,FALSE)</f>
        <v>E-7-51-NS-15</v>
      </c>
      <c r="H18" s="8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x14ac:dyDescent="0.2">
      <c r="A19" s="116" t="s">
        <v>674</v>
      </c>
      <c r="B19" s="116" t="s">
        <v>1292</v>
      </c>
      <c r="C19" s="188">
        <v>17</v>
      </c>
      <c r="D19" s="206" t="s">
        <v>1323</v>
      </c>
      <c r="E19" s="188" t="s">
        <v>1324</v>
      </c>
      <c r="F19" s="188"/>
      <c r="G19" s="8" t="str">
        <f>VLOOKUP(C19,'Hasta 22-04-2018'!$C$2:$G$336,5,FALSE)</f>
        <v>E-20-291-PO-10</v>
      </c>
      <c r="H19" s="8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x14ac:dyDescent="0.2">
      <c r="A20" s="116" t="s">
        <v>674</v>
      </c>
      <c r="B20" s="116" t="s">
        <v>120</v>
      </c>
      <c r="C20" s="188">
        <v>18</v>
      </c>
      <c r="D20" s="206" t="s">
        <v>1325</v>
      </c>
      <c r="E20" s="188" t="s">
        <v>1326</v>
      </c>
      <c r="F20" s="188"/>
      <c r="G20" s="8" t="str">
        <f>VLOOKUP(C20,'Hasta 22-04-2018'!$C$2:$G$336,5,FALSE)</f>
        <v>L-9-7-63-PO</v>
      </c>
      <c r="H20" s="8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492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 t="s">
        <v>522</v>
      </c>
      <c r="AJ20" s="116"/>
      <c r="AK20" s="117"/>
      <c r="AL20" s="117"/>
      <c r="AM20" s="117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x14ac:dyDescent="0.2">
      <c r="A21" s="116" t="s">
        <v>674</v>
      </c>
      <c r="B21" s="116" t="s">
        <v>120</v>
      </c>
      <c r="C21" s="188">
        <v>19</v>
      </c>
      <c r="D21" s="206" t="s">
        <v>1327</v>
      </c>
      <c r="E21" s="188" t="s">
        <v>1328</v>
      </c>
      <c r="F21" s="188"/>
      <c r="G21" s="8" t="str">
        <f>VLOOKUP(C21,'Hasta 22-04-2018'!$C$2:$G$336,5,FALSE)</f>
        <v>E-20-205-SN-60</v>
      </c>
      <c r="H21" s="8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x14ac:dyDescent="0.2">
      <c r="A22" s="116" t="s">
        <v>674</v>
      </c>
      <c r="B22" s="116" t="s">
        <v>120</v>
      </c>
      <c r="C22" s="188">
        <v>20</v>
      </c>
      <c r="D22" s="206" t="s">
        <v>1329</v>
      </c>
      <c r="E22" s="188" t="s">
        <v>1330</v>
      </c>
      <c r="F22" s="188"/>
      <c r="G22" s="8" t="str">
        <f>VLOOKUP(C22,'Hasta 22-04-2018'!$C$2:$G$336,5,FALSE)</f>
        <v>E-20-205-SN-55</v>
      </c>
      <c r="H22" s="8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x14ac:dyDescent="0.2">
      <c r="A23" s="116" t="s">
        <v>674</v>
      </c>
      <c r="B23" s="116" t="s">
        <v>1292</v>
      </c>
      <c r="C23" s="188">
        <v>21</v>
      </c>
      <c r="D23" s="206" t="s">
        <v>1331</v>
      </c>
      <c r="E23" s="188" t="s">
        <v>1332</v>
      </c>
      <c r="F23" s="188"/>
      <c r="G23" s="8" t="str">
        <f>VLOOKUP(C23,'Hasta 22-04-2018'!$C$2:$G$336,5,FALSE)</f>
        <v>E-18-157-OP-5</v>
      </c>
      <c r="H23" s="8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ht="15" x14ac:dyDescent="0.2">
      <c r="A24" s="116" t="s">
        <v>674</v>
      </c>
      <c r="B24" s="116" t="s">
        <v>120</v>
      </c>
      <c r="C24" s="188">
        <v>22</v>
      </c>
      <c r="D24" s="206" t="s">
        <v>1333</v>
      </c>
      <c r="E24" s="188" t="s">
        <v>1334</v>
      </c>
      <c r="F24" s="188"/>
      <c r="G24" s="8" t="str">
        <f>VLOOKUP(C24,'Hasta 22-04-2018'!$C$2:$G$336,5,FALSE)</f>
        <v>E-14-170-SN-10</v>
      </c>
      <c r="H24" s="8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x14ac:dyDescent="0.2">
      <c r="A25" s="116" t="s">
        <v>674</v>
      </c>
      <c r="B25" s="116" t="s">
        <v>120</v>
      </c>
      <c r="C25" s="188">
        <v>23</v>
      </c>
      <c r="D25" s="206" t="s">
        <v>1335</v>
      </c>
      <c r="E25" s="188" t="s">
        <v>1336</v>
      </c>
      <c r="F25" s="188"/>
      <c r="G25" s="8" t="str">
        <f>VLOOKUP(C25,'Hasta 22-04-2018'!$C$2:$G$336,5,FALSE)</f>
        <v>E-9-71-OP-33</v>
      </c>
      <c r="H25" s="8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x14ac:dyDescent="0.2">
      <c r="A26" s="116" t="s">
        <v>674</v>
      </c>
      <c r="B26" s="116" t="s">
        <v>120</v>
      </c>
      <c r="C26" s="188">
        <v>26</v>
      </c>
      <c r="D26" s="206" t="s">
        <v>1337</v>
      </c>
      <c r="E26" s="188" t="s">
        <v>1338</v>
      </c>
      <c r="F26" s="188" t="s">
        <v>1339</v>
      </c>
      <c r="G26" s="8" t="str">
        <f>VLOOKUP(C26,'Hasta 22-04-2018'!$C$2:$G$336,5,FALSE)</f>
        <v>E-7-53-PO-15</v>
      </c>
      <c r="H26" s="8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x14ac:dyDescent="0.2">
      <c r="A27" s="116" t="s">
        <v>674</v>
      </c>
      <c r="B27" s="116" t="s">
        <v>120</v>
      </c>
      <c r="C27" s="188">
        <v>28</v>
      </c>
      <c r="D27" s="206" t="s">
        <v>1341</v>
      </c>
      <c r="E27" s="188" t="s">
        <v>1342</v>
      </c>
      <c r="F27" s="188"/>
      <c r="G27" s="8" t="str">
        <f>VLOOKUP(C27,'Hasta 22-04-2018'!$C$2:$G$336,5,FALSE)</f>
        <v>E-20-53-PO-90</v>
      </c>
      <c r="H27" s="8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x14ac:dyDescent="0.2">
      <c r="A28" s="116" t="s">
        <v>674</v>
      </c>
      <c r="B28" s="116" t="s">
        <v>1292</v>
      </c>
      <c r="C28" s="188">
        <v>29</v>
      </c>
      <c r="D28" s="206" t="s">
        <v>1343</v>
      </c>
      <c r="E28" s="188" t="s">
        <v>1344</v>
      </c>
      <c r="F28" s="188"/>
      <c r="G28" s="8" t="str">
        <f>VLOOKUP(C28,'Hasta 22-04-2018'!$C$2:$G$336,5,FALSE)</f>
        <v>E-20-53-OP-40</v>
      </c>
      <c r="H28" s="8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x14ac:dyDescent="0.2">
      <c r="A29" s="116" t="s">
        <v>674</v>
      </c>
      <c r="B29" s="116" t="s">
        <v>120</v>
      </c>
      <c r="C29" s="188">
        <v>30</v>
      </c>
      <c r="D29" s="206" t="s">
        <v>1345</v>
      </c>
      <c r="E29" s="188" t="s">
        <v>1346</v>
      </c>
      <c r="F29" s="188"/>
      <c r="G29" s="8" t="str">
        <f>VLOOKUP(C29,'Hasta 22-04-2018'!$C$2:$G$336,5,FALSE)</f>
        <v>E-18-157-OP-45</v>
      </c>
      <c r="H29" s="8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x14ac:dyDescent="0.2">
      <c r="A30" s="116" t="s">
        <v>674</v>
      </c>
      <c r="B30" s="116" t="s">
        <v>1292</v>
      </c>
      <c r="C30" s="188">
        <v>31</v>
      </c>
      <c r="D30" s="206" t="s">
        <v>1347</v>
      </c>
      <c r="E30" s="188" t="s">
        <v>1348</v>
      </c>
      <c r="F30" s="188"/>
      <c r="G30" s="8" t="str">
        <f>VLOOKUP(C30,'Hasta 22-04-2018'!$C$2:$G$336,5,FALSE)</f>
        <v>E-13-54-NS-85</v>
      </c>
      <c r="H30" s="8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223" t="s">
        <v>317</v>
      </c>
      <c r="AD30" s="223" t="s">
        <v>761</v>
      </c>
      <c r="AE30" s="205" t="s">
        <v>148</v>
      </c>
      <c r="AF30" s="223" t="s">
        <v>246</v>
      </c>
      <c r="AG30" s="223" t="s">
        <v>248</v>
      </c>
      <c r="AH30" s="223" t="s">
        <v>436</v>
      </c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ht="15" x14ac:dyDescent="0.2">
      <c r="A31" s="116" t="s">
        <v>674</v>
      </c>
      <c r="B31" s="116" t="s">
        <v>120</v>
      </c>
      <c r="C31" s="188">
        <v>32</v>
      </c>
      <c r="D31" s="206" t="s">
        <v>1349</v>
      </c>
      <c r="E31" s="188" t="s">
        <v>1350</v>
      </c>
      <c r="F31" s="188"/>
      <c r="G31" s="8" t="str">
        <f>VLOOKUP(C31,'Hasta 22-04-2018'!$C$2:$G$336,5,FALSE)</f>
        <v>E-9-71-OP-32</v>
      </c>
      <c r="H31" s="8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x14ac:dyDescent="0.2">
      <c r="A32" s="116" t="s">
        <v>674</v>
      </c>
      <c r="B32" s="116" t="s">
        <v>120</v>
      </c>
      <c r="C32" s="188">
        <v>33</v>
      </c>
      <c r="D32" s="206" t="s">
        <v>1351</v>
      </c>
      <c r="E32" s="188" t="s">
        <v>1352</v>
      </c>
      <c r="F32" s="188"/>
      <c r="G32" s="8" t="str">
        <f>VLOOKUP(C32,'Hasta 22-04-2018'!$C$2:$G$336,5,FALSE)</f>
        <v>E-10-71-PO-52</v>
      </c>
      <c r="H32" s="8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x14ac:dyDescent="0.2">
      <c r="A33" s="116" t="s">
        <v>674</v>
      </c>
      <c r="B33" s="116" t="s">
        <v>120</v>
      </c>
      <c r="C33" s="188">
        <v>34</v>
      </c>
      <c r="D33" s="206" t="s">
        <v>1353</v>
      </c>
      <c r="E33" s="188" t="s">
        <v>1354</v>
      </c>
      <c r="F33" s="188"/>
      <c r="G33" s="8" t="str">
        <f>VLOOKUP(C33,'Hasta 22-04-2018'!$C$2:$G$336,5,FALSE)</f>
        <v>T-10-71-PO-25</v>
      </c>
      <c r="H33" s="8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ht="15" x14ac:dyDescent="0.2">
      <c r="A34" s="116" t="s">
        <v>674</v>
      </c>
      <c r="B34" s="116" t="s">
        <v>120</v>
      </c>
      <c r="C34" s="188">
        <v>35</v>
      </c>
      <c r="D34" s="206" t="s">
        <v>1355</v>
      </c>
      <c r="E34" s="188" t="s">
        <v>1356</v>
      </c>
      <c r="F34" s="188"/>
      <c r="G34" s="8" t="str">
        <f>VLOOKUP(C34,'Hasta 22-04-2018'!$C$2:$G$336,5,FALSE)</f>
        <v>E-10-71-PO-75</v>
      </c>
      <c r="H34" s="8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ht="15" x14ac:dyDescent="0.2">
      <c r="A35" s="116" t="s">
        <v>674</v>
      </c>
      <c r="B35" s="116" t="s">
        <v>1292</v>
      </c>
      <c r="C35" s="188">
        <v>36</v>
      </c>
      <c r="D35" s="206" t="s">
        <v>1357</v>
      </c>
      <c r="E35" s="188" t="s">
        <v>1358</v>
      </c>
      <c r="F35" s="188"/>
      <c r="G35" s="8" t="str">
        <f>VLOOKUP(C35,'Hasta 22-04-2018'!$C$2:$G$336,5,FALSE)</f>
        <v>E-14-128-PO-35</v>
      </c>
      <c r="H35" s="8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x14ac:dyDescent="0.2">
      <c r="A36" s="116" t="s">
        <v>674</v>
      </c>
      <c r="B36" s="116" t="s">
        <v>1292</v>
      </c>
      <c r="C36" s="188">
        <v>38</v>
      </c>
      <c r="D36" s="206" t="s">
        <v>1359</v>
      </c>
      <c r="E36" s="188" t="s">
        <v>1360</v>
      </c>
      <c r="F36" s="188"/>
      <c r="G36" s="8" t="str">
        <f>VLOOKUP(C36,'Hasta 22-04-2018'!$C$2:$G$336,5,FALSE)</f>
        <v>T-34-236-SN-4</v>
      </c>
      <c r="H36" s="8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x14ac:dyDescent="0.2">
      <c r="A37" s="116" t="s">
        <v>675</v>
      </c>
      <c r="B37" s="116" t="s">
        <v>120</v>
      </c>
      <c r="C37" s="188">
        <v>40</v>
      </c>
      <c r="D37" s="206"/>
      <c r="E37" s="188" t="s">
        <v>1361</v>
      </c>
      <c r="F37" s="188"/>
      <c r="G37" s="8" t="str">
        <f>VLOOKUP(C37,'Hasta 22-04-2018'!$C$2:$G$336,5,FALSE)</f>
        <v>T-2-3-NS-4</v>
      </c>
      <c r="H37" s="8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x14ac:dyDescent="0.2">
      <c r="A38" s="116" t="s">
        <v>674</v>
      </c>
      <c r="B38" s="116" t="s">
        <v>120</v>
      </c>
      <c r="C38" s="188">
        <v>41</v>
      </c>
      <c r="D38" s="206" t="s">
        <v>1362</v>
      </c>
      <c r="E38" s="188" t="s">
        <v>1363</v>
      </c>
      <c r="F38" s="188"/>
      <c r="G38" s="8" t="str">
        <f>VLOOKUP(C38,'Hasta 22-04-2018'!$C$2:$G$336,5,FALSE)</f>
        <v>E-20-199-NS-25</v>
      </c>
      <c r="H38" s="8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259</v>
      </c>
      <c r="AG38" s="117" t="s">
        <v>216</v>
      </c>
      <c r="AH38" s="117" t="s">
        <v>213</v>
      </c>
      <c r="AI38" s="191" t="s">
        <v>214</v>
      </c>
      <c r="AJ38" s="116" t="s">
        <v>519</v>
      </c>
      <c r="AK38" s="116" t="s">
        <v>645</v>
      </c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x14ac:dyDescent="0.2">
      <c r="A39" s="116" t="s">
        <v>675</v>
      </c>
      <c r="B39" s="116" t="s">
        <v>120</v>
      </c>
      <c r="C39" s="188">
        <v>43</v>
      </c>
      <c r="D39" s="206"/>
      <c r="E39" s="188" t="s">
        <v>1364</v>
      </c>
      <c r="F39" s="188"/>
      <c r="G39" s="8" t="str">
        <f>VLOOKUP(C39,'Hasta 22-04-2018'!$C$2:$G$336,5,FALSE)</f>
        <v>T-20-68-SN-23</v>
      </c>
      <c r="H39" s="8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x14ac:dyDescent="0.2">
      <c r="A40" s="116" t="s">
        <v>674</v>
      </c>
      <c r="B40" s="116" t="s">
        <v>120</v>
      </c>
      <c r="C40" s="188">
        <v>44</v>
      </c>
      <c r="D40" s="206" t="s">
        <v>1365</v>
      </c>
      <c r="E40" s="188" t="s">
        <v>1366</v>
      </c>
      <c r="F40" s="188"/>
      <c r="G40" s="8" t="str">
        <f>VLOOKUP(C40,'Hasta 22-04-2018'!$C$2:$G$336,5,FALSE)</f>
        <v>T-9-52-NS-21</v>
      </c>
      <c r="H40" s="8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x14ac:dyDescent="0.2">
      <c r="A41" s="116" t="s">
        <v>674</v>
      </c>
      <c r="B41" s="116" t="s">
        <v>120</v>
      </c>
      <c r="C41" s="188">
        <v>45</v>
      </c>
      <c r="D41" s="206" t="s">
        <v>1367</v>
      </c>
      <c r="E41" s="188" t="s">
        <v>1368</v>
      </c>
      <c r="F41" s="188"/>
      <c r="G41" s="8" t="str">
        <f>VLOOKUP(C41,'Hasta 22-04-2018'!$C$2:$G$336,5,FALSE)</f>
        <v>L-7-31-5-NS</v>
      </c>
      <c r="H41" s="8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x14ac:dyDescent="0.2">
      <c r="A42" s="116" t="s">
        <v>674</v>
      </c>
      <c r="B42" s="116" t="s">
        <v>120</v>
      </c>
      <c r="C42" s="188">
        <v>47</v>
      </c>
      <c r="D42" s="206" t="s">
        <v>1369</v>
      </c>
      <c r="E42" s="188" t="s">
        <v>1370</v>
      </c>
      <c r="F42" s="188"/>
      <c r="G42" s="8" t="str">
        <f>VLOOKUP(C42,'Hasta 22-04-2018'!$C$2:$G$336,5,FALSE)</f>
        <v>E-4-9-PO-25</v>
      </c>
      <c r="H42" s="8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x14ac:dyDescent="0.2">
      <c r="A43" s="116" t="s">
        <v>674</v>
      </c>
      <c r="B43" s="116" t="s">
        <v>120</v>
      </c>
      <c r="C43" s="188">
        <v>48</v>
      </c>
      <c r="D43" s="206" t="s">
        <v>1371</v>
      </c>
      <c r="E43" s="188" t="s">
        <v>1372</v>
      </c>
      <c r="F43" s="188"/>
      <c r="G43" s="8" t="str">
        <f>VLOOKUP(C43,'Hasta 22-04-2018'!$C$2:$G$336,5,FALSE)</f>
        <v>E-18-159-NS-5</v>
      </c>
      <c r="H43" s="8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x14ac:dyDescent="0.2">
      <c r="A44" s="116" t="s">
        <v>674</v>
      </c>
      <c r="B44" s="116" t="s">
        <v>1292</v>
      </c>
      <c r="C44" s="188">
        <v>49</v>
      </c>
      <c r="D44" s="206" t="s">
        <v>1373</v>
      </c>
      <c r="E44" s="188" t="s">
        <v>1374</v>
      </c>
      <c r="F44" s="188"/>
      <c r="G44" s="8" t="str">
        <f>VLOOKUP(C44,'Hasta 22-04-2018'!$C$2:$G$336,5,FALSE)</f>
        <v>E-7-52-SN-30</v>
      </c>
      <c r="H44" s="8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x14ac:dyDescent="0.2">
      <c r="A45" s="116" t="s">
        <v>675</v>
      </c>
      <c r="B45" s="116" t="s">
        <v>120</v>
      </c>
      <c r="C45" s="188">
        <v>51</v>
      </c>
      <c r="D45" s="206"/>
      <c r="E45" s="188" t="s">
        <v>1375</v>
      </c>
      <c r="F45" s="188"/>
      <c r="G45" s="8" t="str">
        <f>VLOOKUP(C45,'Hasta 22-04-2018'!$C$2:$G$336,5,FALSE)</f>
        <v>E-31-89-OP-40</v>
      </c>
      <c r="H45" s="8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x14ac:dyDescent="0.2">
      <c r="A46" s="116" t="s">
        <v>674</v>
      </c>
      <c r="B46" s="116" t="s">
        <v>120</v>
      </c>
      <c r="C46" s="188">
        <v>52</v>
      </c>
      <c r="D46" s="206" t="s">
        <v>1376</v>
      </c>
      <c r="E46" s="188" t="s">
        <v>1377</v>
      </c>
      <c r="F46" s="188"/>
      <c r="G46" s="8" t="str">
        <f>VLOOKUP(C46,'Hasta 22-04-2018'!$C$2:$G$336,5,FALSE)</f>
        <v>E-34-294-PO-5</v>
      </c>
      <c r="H46" s="8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x14ac:dyDescent="0.2">
      <c r="A47" s="116" t="s">
        <v>675</v>
      </c>
      <c r="B47" s="116" t="s">
        <v>120</v>
      </c>
      <c r="C47" s="188">
        <v>53</v>
      </c>
      <c r="D47" s="206"/>
      <c r="E47" s="188" t="s">
        <v>1378</v>
      </c>
      <c r="F47" s="188"/>
      <c r="G47" s="8" t="str">
        <f>VLOOKUP(C47,'Hasta 22-04-2018'!$C$2:$G$336,5,FALSE)</f>
        <v>E-18-156-PO-5</v>
      </c>
      <c r="H47" s="8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x14ac:dyDescent="0.2">
      <c r="A48" s="116" t="s">
        <v>674</v>
      </c>
      <c r="B48" s="116" t="s">
        <v>1292</v>
      </c>
      <c r="C48" s="188">
        <v>54</v>
      </c>
      <c r="D48" s="206" t="s">
        <v>1379</v>
      </c>
      <c r="E48" s="188" t="s">
        <v>1380</v>
      </c>
      <c r="F48" s="188"/>
      <c r="G48" s="8" t="str">
        <f>VLOOKUP(C48,'Hasta 22-04-2018'!$C$2:$G$336,5,FALSE)</f>
        <v>E-4-296-PO-5</v>
      </c>
      <c r="H48" s="8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127">
        <v>0.89583333333333337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x14ac:dyDescent="0.2">
      <c r="A49" s="116" t="s">
        <v>674</v>
      </c>
      <c r="B49" s="116" t="s">
        <v>120</v>
      </c>
      <c r="C49" s="188">
        <v>55</v>
      </c>
      <c r="D49" s="206" t="s">
        <v>1381</v>
      </c>
      <c r="E49" s="188" t="s">
        <v>1382</v>
      </c>
      <c r="F49" s="188"/>
      <c r="G49" s="8" t="str">
        <f>VLOOKUP(C49,'Hasta 22-04-2018'!$C$2:$G$336,5,FALSE)</f>
        <v>E-14-116-PO-60</v>
      </c>
      <c r="H49" s="8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x14ac:dyDescent="0.2">
      <c r="A50" s="116" t="s">
        <v>675</v>
      </c>
      <c r="B50" s="116" t="s">
        <v>120</v>
      </c>
      <c r="C50" s="188">
        <v>56</v>
      </c>
      <c r="D50" s="206"/>
      <c r="E50" s="188" t="s">
        <v>1383</v>
      </c>
      <c r="F50" s="188"/>
      <c r="G50" s="8" t="str">
        <f>VLOOKUP(C50,'Hasta 22-04-2018'!$C$2:$G$336,5,FALSE)</f>
        <v>E-20-189-PO-5</v>
      </c>
      <c r="H50" s="8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x14ac:dyDescent="0.2">
      <c r="A51" s="116" t="s">
        <v>674</v>
      </c>
      <c r="B51" s="116" t="s">
        <v>120</v>
      </c>
      <c r="C51" s="188">
        <v>57</v>
      </c>
      <c r="D51" s="206" t="s">
        <v>1384</v>
      </c>
      <c r="E51" s="188" t="s">
        <v>1385</v>
      </c>
      <c r="F51" s="188" t="s">
        <v>1386</v>
      </c>
      <c r="G51" s="8" t="str">
        <f>VLOOKUP(C51,'Hasta 22-04-2018'!$C$2:$G$336,5,FALSE)</f>
        <v>T-18-156-OP-38</v>
      </c>
      <c r="H51" s="8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x14ac:dyDescent="0.2">
      <c r="A52" s="116" t="s">
        <v>675</v>
      </c>
      <c r="B52" s="116" t="s">
        <v>120</v>
      </c>
      <c r="C52" s="188">
        <v>58</v>
      </c>
      <c r="D52" s="206"/>
      <c r="E52" s="188" t="s">
        <v>1387</v>
      </c>
      <c r="F52" s="188"/>
      <c r="G52" s="8" t="str">
        <f>VLOOKUP(C52,'Hasta 22-04-2018'!$C$2:$G$336,5,FALSE)</f>
        <v>T-32-316-OP-30</v>
      </c>
      <c r="H52" s="8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x14ac:dyDescent="0.2">
      <c r="A53" s="116" t="s">
        <v>674</v>
      </c>
      <c r="B53" s="116" t="s">
        <v>120</v>
      </c>
      <c r="C53" s="188">
        <v>59</v>
      </c>
      <c r="D53" s="206" t="s">
        <v>1388</v>
      </c>
      <c r="E53" s="188" t="s">
        <v>1389</v>
      </c>
      <c r="F53" s="188"/>
      <c r="G53" s="8" t="str">
        <f>VLOOKUP(C53,'Hasta 22-04-2018'!$C$2:$G$336,5,FALSE)</f>
        <v>T-14-127-NS-4</v>
      </c>
      <c r="H53" s="8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x14ac:dyDescent="0.2">
      <c r="A54" s="116" t="s">
        <v>674</v>
      </c>
      <c r="B54" s="116" t="s">
        <v>120</v>
      </c>
      <c r="C54" s="188">
        <v>60</v>
      </c>
      <c r="D54" s="206" t="s">
        <v>1390</v>
      </c>
      <c r="E54" s="188" t="s">
        <v>1391</v>
      </c>
      <c r="F54" s="188"/>
      <c r="G54" s="8" t="str">
        <f>VLOOKUP(C54,'Hasta 22-04-2018'!$C$2:$G$336,5,FALSE)</f>
        <v>T-14-125-NS-5</v>
      </c>
      <c r="H54" s="8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x14ac:dyDescent="0.2">
      <c r="A55" s="116" t="s">
        <v>674</v>
      </c>
      <c r="B55" s="116" t="s">
        <v>120</v>
      </c>
      <c r="C55" s="188">
        <v>61</v>
      </c>
      <c r="D55" s="206" t="s">
        <v>1392</v>
      </c>
      <c r="E55" s="188" t="s">
        <v>1393</v>
      </c>
      <c r="F55" s="188"/>
      <c r="G55" s="8" t="str">
        <f>VLOOKUP(C55,'Hasta 22-04-2018'!$C$2:$G$336,5,FALSE)</f>
        <v>E-24-205-NS-65</v>
      </c>
      <c r="H55" s="8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259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x14ac:dyDescent="0.2">
      <c r="A56" s="116" t="s">
        <v>675</v>
      </c>
      <c r="B56" s="116" t="s">
        <v>120</v>
      </c>
      <c r="C56" s="188">
        <v>62</v>
      </c>
      <c r="D56" s="206"/>
      <c r="E56" s="188" t="s">
        <v>1394</v>
      </c>
      <c r="F56" s="188"/>
      <c r="G56" s="8" t="str">
        <f>VLOOKUP(C56,'Hasta 22-04-2018'!$C$2:$G$336,5,FALSE)</f>
        <v>E-31-12-SN-10</v>
      </c>
      <c r="H56" s="8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x14ac:dyDescent="0.2">
      <c r="A57" s="116" t="s">
        <v>675</v>
      </c>
      <c r="B57" s="116" t="s">
        <v>120</v>
      </c>
      <c r="C57" s="188">
        <v>63</v>
      </c>
      <c r="D57" s="206"/>
      <c r="E57" s="188" t="s">
        <v>1395</v>
      </c>
      <c r="F57" s="188"/>
      <c r="G57" s="8" t="str">
        <f>VLOOKUP(C57,'Hasta 22-04-2018'!$C$2:$G$336,5,FALSE)</f>
        <v>E-4-19-NS-20</v>
      </c>
      <c r="H57" s="8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x14ac:dyDescent="0.2">
      <c r="A58" s="116" t="s">
        <v>675</v>
      </c>
      <c r="B58" s="116" t="s">
        <v>120</v>
      </c>
      <c r="C58" s="188">
        <v>64</v>
      </c>
      <c r="D58" s="206"/>
      <c r="E58" s="188" t="s">
        <v>1396</v>
      </c>
      <c r="F58" s="188"/>
      <c r="G58" s="8" t="str">
        <f>VLOOKUP(C58,'Hasta 22-04-2018'!$C$2:$G$336,5,FALSE)</f>
        <v>L-9-3-27-OP</v>
      </c>
      <c r="H58" s="8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x14ac:dyDescent="0.2">
      <c r="A59" s="116" t="s">
        <v>675</v>
      </c>
      <c r="B59" s="116" t="s">
        <v>120</v>
      </c>
      <c r="C59" s="188">
        <v>65</v>
      </c>
      <c r="D59" s="206"/>
      <c r="E59" s="188" t="s">
        <v>1397</v>
      </c>
      <c r="F59" s="188"/>
      <c r="G59" s="8" t="str">
        <f>VLOOKUP(C59,'Hasta 22-04-2018'!$C$2:$G$336,5,FALSE)</f>
        <v>T-20-178-NS-20</v>
      </c>
      <c r="H59" s="8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x14ac:dyDescent="0.2">
      <c r="A60" s="116" t="s">
        <v>674</v>
      </c>
      <c r="B60" s="116" t="s">
        <v>120</v>
      </c>
      <c r="C60" s="188">
        <v>66</v>
      </c>
      <c r="D60" s="206" t="s">
        <v>1398</v>
      </c>
      <c r="E60" s="188" t="s">
        <v>1399</v>
      </c>
      <c r="F60" s="188"/>
      <c r="G60" s="8" t="str">
        <f>VLOOKUP(C60,'Hasta 22-04-2018'!$C$2:$G$336,5,FALSE)</f>
        <v>E-9-53-OP-5</v>
      </c>
      <c r="H60" s="8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x14ac:dyDescent="0.2">
      <c r="A61" s="116" t="s">
        <v>675</v>
      </c>
      <c r="B61" s="116" t="s">
        <v>120</v>
      </c>
      <c r="C61" s="188">
        <v>67</v>
      </c>
      <c r="D61" s="206"/>
      <c r="E61" s="188" t="s">
        <v>1400</v>
      </c>
      <c r="F61" s="188"/>
      <c r="G61" s="8" t="str">
        <f>VLOOKUP(C61,'Hasta 22-04-2018'!$C$2:$G$336,5,FALSE)</f>
        <v>E-18-156-OP-70</v>
      </c>
      <c r="H61" s="8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x14ac:dyDescent="0.2">
      <c r="A62" s="116" t="s">
        <v>675</v>
      </c>
      <c r="B62" s="116" t="s">
        <v>120</v>
      </c>
      <c r="C62" s="188">
        <v>68</v>
      </c>
      <c r="D62" s="206"/>
      <c r="E62" s="188" t="s">
        <v>1401</v>
      </c>
      <c r="F62" s="188"/>
      <c r="G62" s="8" t="str">
        <f>VLOOKUP(C62,'Hasta 22-04-2018'!$C$2:$G$336,5,FALSE)</f>
        <v>E-20-190-SN-5</v>
      </c>
      <c r="H62" s="8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x14ac:dyDescent="0.2">
      <c r="A63" s="116" t="s">
        <v>675</v>
      </c>
      <c r="B63" s="116" t="s">
        <v>120</v>
      </c>
      <c r="C63" s="188">
        <v>69</v>
      </c>
      <c r="D63" s="206"/>
      <c r="E63" s="188" t="s">
        <v>1402</v>
      </c>
      <c r="F63" s="188"/>
      <c r="G63" s="8" t="str">
        <f>VLOOKUP(C63,'Hasta 22-04-2018'!$C$2:$G$336,5,FALSE)</f>
        <v>T-26-228-NS-38</v>
      </c>
      <c r="H63" s="8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x14ac:dyDescent="0.2">
      <c r="A64" s="116" t="s">
        <v>674</v>
      </c>
      <c r="B64" s="116" t="s">
        <v>120</v>
      </c>
      <c r="C64" s="188">
        <v>70</v>
      </c>
      <c r="D64" s="206" t="s">
        <v>1403</v>
      </c>
      <c r="E64" s="188" t="s">
        <v>1404</v>
      </c>
      <c r="F64" s="188"/>
      <c r="G64" s="8" t="str">
        <f>VLOOKUP(C64,'Hasta 22-04-2018'!$C$2:$G$336,5,FALSE)</f>
        <v>T-2-7-PO-7</v>
      </c>
      <c r="H64" s="8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x14ac:dyDescent="0.2">
      <c r="A65" s="116" t="s">
        <v>675</v>
      </c>
      <c r="B65" s="116" t="s">
        <v>683</v>
      </c>
      <c r="C65" s="188">
        <v>71</v>
      </c>
      <c r="D65" s="206"/>
      <c r="E65" s="188" t="s">
        <v>1405</v>
      </c>
      <c r="F65" s="188"/>
      <c r="G65" s="8" t="str">
        <f>VLOOKUP(C65,'Hasta 22-04-2018'!$C$2:$G$336,5,FALSE)</f>
        <v>T-2-7-PO-6</v>
      </c>
      <c r="H65" s="8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x14ac:dyDescent="0.2">
      <c r="A66" s="116" t="s">
        <v>674</v>
      </c>
      <c r="B66" s="116" t="s">
        <v>120</v>
      </c>
      <c r="C66" s="188">
        <v>72</v>
      </c>
      <c r="D66" s="206" t="s">
        <v>1406</v>
      </c>
      <c r="E66" s="188" t="s">
        <v>1407</v>
      </c>
      <c r="F66" s="188"/>
      <c r="G66" s="8" t="str">
        <f>VLOOKUP(C66,'Hasta 22-04-2018'!$C$2:$G$336,5,FALSE)</f>
        <v>T-33-134-NS-27</v>
      </c>
      <c r="H66" s="8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x14ac:dyDescent="0.2">
      <c r="A67" s="116" t="s">
        <v>674</v>
      </c>
      <c r="B67" s="116" t="s">
        <v>120</v>
      </c>
      <c r="C67" s="188">
        <v>73</v>
      </c>
      <c r="D67" s="206" t="s">
        <v>1408</v>
      </c>
      <c r="E67" s="188" t="s">
        <v>1409</v>
      </c>
      <c r="F67" s="188"/>
      <c r="G67" s="8" t="str">
        <f>VLOOKUP(C67,'Hasta 22-04-2018'!$C$2:$G$336,5,FALSE)</f>
        <v>E-9-53-OP-6</v>
      </c>
      <c r="H67" s="8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x14ac:dyDescent="0.2">
      <c r="A68" s="116" t="s">
        <v>674</v>
      </c>
      <c r="B68" s="116" t="s">
        <v>1292</v>
      </c>
      <c r="C68" s="188">
        <v>74</v>
      </c>
      <c r="D68" s="206" t="s">
        <v>1410</v>
      </c>
      <c r="E68" s="188" t="s">
        <v>1411</v>
      </c>
      <c r="F68" s="188"/>
      <c r="G68" s="8" t="str">
        <f>VLOOKUP(C68,'Hasta 22-04-2018'!$C$2:$G$336,5,FALSE)</f>
        <v>T-20-53-OP-50</v>
      </c>
      <c r="H68" s="8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x14ac:dyDescent="0.2">
      <c r="A69" s="116" t="s">
        <v>674</v>
      </c>
      <c r="B69" s="116" t="s">
        <v>120</v>
      </c>
      <c r="C69" s="188">
        <v>75</v>
      </c>
      <c r="D69" s="206" t="s">
        <v>1412</v>
      </c>
      <c r="E69" s="188" t="s">
        <v>1413</v>
      </c>
      <c r="F69" s="188"/>
      <c r="G69" s="8" t="str">
        <f>VLOOKUP(C69,'Hasta 22-04-2018'!$C$2:$G$336,5,FALSE)</f>
        <v>T-34-270-SN-45</v>
      </c>
      <c r="H69" s="8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x14ac:dyDescent="0.2">
      <c r="A70" s="116" t="s">
        <v>674</v>
      </c>
      <c r="B70" s="116" t="s">
        <v>1292</v>
      </c>
      <c r="C70" s="188">
        <v>78</v>
      </c>
      <c r="D70" s="206" t="s">
        <v>1414</v>
      </c>
      <c r="E70" s="188" t="s">
        <v>1415</v>
      </c>
      <c r="F70" s="188"/>
      <c r="G70" s="8" t="str">
        <f>VLOOKUP(C70,'Hasta 22-04-2018'!$C$2:$G$336,5,FALSE)</f>
        <v>T-2-3-NS-70</v>
      </c>
      <c r="H70" s="8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x14ac:dyDescent="0.2">
      <c r="A71" s="116" t="s">
        <v>674</v>
      </c>
      <c r="B71" s="116" t="s">
        <v>120</v>
      </c>
      <c r="C71" s="188">
        <v>79</v>
      </c>
      <c r="D71" s="206" t="s">
        <v>1416</v>
      </c>
      <c r="E71" s="188" t="s">
        <v>1417</v>
      </c>
      <c r="F71" s="188"/>
      <c r="G71" s="8" t="str">
        <f>VLOOKUP(C71,'Hasta 22-04-2018'!$C$2:$G$336,5,FALSE)</f>
        <v>T-20-188-NS-23</v>
      </c>
      <c r="H71" s="8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 t="s">
        <v>529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x14ac:dyDescent="0.2">
      <c r="A72" s="116" t="s">
        <v>675</v>
      </c>
      <c r="B72" s="116" t="s">
        <v>120</v>
      </c>
      <c r="C72" s="188">
        <v>80</v>
      </c>
      <c r="D72" s="206"/>
      <c r="E72" s="188" t="s">
        <v>1418</v>
      </c>
      <c r="F72" s="188"/>
      <c r="G72" s="8" t="str">
        <f>VLOOKUP(C72,'Hasta 22-04-2018'!$C$2:$G$336,5,FALSE)</f>
        <v>E-20-68-SN-5</v>
      </c>
      <c r="H72" s="8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x14ac:dyDescent="0.2">
      <c r="A73" s="116" t="s">
        <v>675</v>
      </c>
      <c r="B73" s="116" t="s">
        <v>120</v>
      </c>
      <c r="C73" s="188">
        <v>82</v>
      </c>
      <c r="D73" s="206"/>
      <c r="E73" s="188" t="s">
        <v>1419</v>
      </c>
      <c r="F73" s="188"/>
      <c r="G73" s="8" t="str">
        <f>VLOOKUP(C73,'Hasta 22-04-2018'!$C$2:$G$336,5,FALSE)</f>
        <v>E-18-156-PO-80</v>
      </c>
      <c r="H73" s="8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x14ac:dyDescent="0.2">
      <c r="A74" s="116" t="s">
        <v>674</v>
      </c>
      <c r="B74" s="116" t="s">
        <v>120</v>
      </c>
      <c r="C74" s="188">
        <v>83</v>
      </c>
      <c r="D74" s="206" t="s">
        <v>1420</v>
      </c>
      <c r="E74" s="188" t="s">
        <v>1421</v>
      </c>
      <c r="F74" s="188"/>
      <c r="G74" s="8" t="str">
        <f>VLOOKUP(C74,'Hasta 22-04-2018'!$C$2:$G$336,5,FALSE)</f>
        <v>T-14-128-OP-35</v>
      </c>
      <c r="H74" s="8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x14ac:dyDescent="0.2">
      <c r="A75" s="116" t="s">
        <v>675</v>
      </c>
      <c r="B75" s="116" t="s">
        <v>683</v>
      </c>
      <c r="C75" s="188">
        <v>85</v>
      </c>
      <c r="D75" s="206"/>
      <c r="E75" s="188" t="s">
        <v>1422</v>
      </c>
      <c r="F75" s="188"/>
      <c r="G75" s="8" t="str">
        <f>VLOOKUP(C75,'Hasta 22-04-2018'!$C$2:$G$336,5,FALSE)</f>
        <v>T-26-228-NS-40</v>
      </c>
      <c r="H75" s="8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x14ac:dyDescent="0.2">
      <c r="A76" s="116" t="s">
        <v>675</v>
      </c>
      <c r="B76" s="116" t="s">
        <v>1292</v>
      </c>
      <c r="C76" s="188">
        <v>86</v>
      </c>
      <c r="D76" s="206"/>
      <c r="E76" s="188" t="s">
        <v>1423</v>
      </c>
      <c r="F76" s="188"/>
      <c r="G76" s="8" t="str">
        <f>VLOOKUP(C76,'Hasta 22-04-2018'!$C$2:$G$336,5,FALSE)</f>
        <v>L-19-21-5-SN</v>
      </c>
      <c r="H76" s="8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x14ac:dyDescent="0.2">
      <c r="A77" s="116" t="s">
        <v>674</v>
      </c>
      <c r="B77" s="116" t="s">
        <v>120</v>
      </c>
      <c r="C77" s="188">
        <v>87</v>
      </c>
      <c r="D77" s="206" t="s">
        <v>1424</v>
      </c>
      <c r="E77" s="188" t="s">
        <v>1425</v>
      </c>
      <c r="F77" s="188"/>
      <c r="G77" s="8" t="str">
        <f>VLOOKUP(C77,'Hasta 22-04-2018'!$C$2:$G$336,5,FALSE)</f>
        <v>T-7-51-NS-18</v>
      </c>
      <c r="H77" s="8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x14ac:dyDescent="0.2">
      <c r="A78" s="116" t="s">
        <v>674</v>
      </c>
      <c r="B78" s="116" t="s">
        <v>1292</v>
      </c>
      <c r="C78" s="188">
        <v>90</v>
      </c>
      <c r="D78" s="206" t="s">
        <v>1426</v>
      </c>
      <c r="E78" s="188" t="s">
        <v>1427</v>
      </c>
      <c r="F78" s="188"/>
      <c r="G78" s="8" t="str">
        <f>VLOOKUP(C78,'Hasta 22-04-2018'!$C$2:$G$336,5,FALSE)</f>
        <v>E-20-290-OP-10</v>
      </c>
      <c r="H78" s="8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x14ac:dyDescent="0.2">
      <c r="A79" s="116" t="s">
        <v>674</v>
      </c>
      <c r="B79" s="116" t="s">
        <v>120</v>
      </c>
      <c r="C79" s="188">
        <v>91</v>
      </c>
      <c r="D79" s="206" t="s">
        <v>1428</v>
      </c>
      <c r="E79" s="188" t="s">
        <v>1429</v>
      </c>
      <c r="F79" s="188"/>
      <c r="G79" s="8" t="str">
        <f>VLOOKUP(C79,'Hasta 22-04-2018'!$C$2:$G$336,5,FALSE)</f>
        <v>T-14-110-PO-30</v>
      </c>
      <c r="H79" s="8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x14ac:dyDescent="0.2">
      <c r="A80" s="116" t="s">
        <v>675</v>
      </c>
      <c r="B80" s="116" t="s">
        <v>120</v>
      </c>
      <c r="C80" s="188">
        <v>93</v>
      </c>
      <c r="D80" s="206"/>
      <c r="E80" s="188" t="s">
        <v>1430</v>
      </c>
      <c r="F80" s="188"/>
      <c r="G80" s="8" t="str">
        <f>VLOOKUP(C80,'Hasta 22-04-2018'!$C$2:$G$336,5,FALSE)</f>
        <v>L-1-1-5-OP</v>
      </c>
      <c r="H80" s="8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54" ht="15" x14ac:dyDescent="0.2">
      <c r="A81" s="116" t="s">
        <v>674</v>
      </c>
      <c r="B81" s="116" t="s">
        <v>120</v>
      </c>
      <c r="C81" s="188">
        <v>94</v>
      </c>
      <c r="D81" s="206" t="s">
        <v>1431</v>
      </c>
      <c r="E81" s="188" t="s">
        <v>1432</v>
      </c>
      <c r="F81" s="188"/>
      <c r="G81" s="8" t="str">
        <f>VLOOKUP(C81,'Hasta 22-04-2018'!$C$2:$G$336,5,FALSE)</f>
        <v>E-20-188-NS-25</v>
      </c>
      <c r="H81" s="8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54" ht="15" x14ac:dyDescent="0.2">
      <c r="A82" s="116" t="s">
        <v>674</v>
      </c>
      <c r="B82" s="116" t="s">
        <v>120</v>
      </c>
      <c r="C82" s="188">
        <v>96</v>
      </c>
      <c r="D82" s="206" t="s">
        <v>1433</v>
      </c>
      <c r="E82" s="188" t="s">
        <v>1434</v>
      </c>
      <c r="F82" s="188"/>
      <c r="G82" s="8" t="str">
        <f>VLOOKUP(C82,'Hasta 22-04-2018'!$C$2:$G$336,5,FALSE)</f>
        <v>T-14-128-OP-40</v>
      </c>
      <c r="H82" s="8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54" x14ac:dyDescent="0.2">
      <c r="A83" s="116" t="s">
        <v>675</v>
      </c>
      <c r="B83" s="116" t="s">
        <v>120</v>
      </c>
      <c r="C83" s="188">
        <v>97</v>
      </c>
      <c r="D83" s="206"/>
      <c r="E83" s="188" t="s">
        <v>1435</v>
      </c>
      <c r="F83" s="188"/>
      <c r="G83" s="8" t="str">
        <f>VLOOKUP(C83,'Hasta 22-04-2018'!$C$2:$G$336,5,FALSE)</f>
        <v>L-9-13-60-NS</v>
      </c>
      <c r="H83" s="8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54" x14ac:dyDescent="0.2">
      <c r="A84" s="116" t="s">
        <v>674</v>
      </c>
      <c r="B84" s="116" t="s">
        <v>1292</v>
      </c>
      <c r="C84" s="188">
        <v>98</v>
      </c>
      <c r="D84" s="206" t="s">
        <v>1436</v>
      </c>
      <c r="E84" s="188" t="s">
        <v>1437</v>
      </c>
      <c r="F84" s="188"/>
      <c r="G84" s="8" t="str">
        <f>VLOOKUP(C84,'Hasta 22-04-2018'!$C$2:$G$336,5,FALSE)</f>
        <v>E-25-89-OP-21</v>
      </c>
      <c r="H84" s="8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54" ht="15" x14ac:dyDescent="0.2">
      <c r="A85" s="116" t="s">
        <v>675</v>
      </c>
      <c r="B85" s="116" t="s">
        <v>120</v>
      </c>
      <c r="C85" s="188">
        <v>99</v>
      </c>
      <c r="D85" s="206"/>
      <c r="E85" s="188" t="s">
        <v>1438</v>
      </c>
      <c r="F85" s="188"/>
      <c r="G85" s="8" t="str">
        <f>VLOOKUP(C85,'Hasta 22-04-2018'!$C$2:$G$336,5,FALSE)</f>
        <v>E-25-89-PO-16</v>
      </c>
      <c r="H85" s="8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54" x14ac:dyDescent="0.2">
      <c r="A86" s="116" t="s">
        <v>675</v>
      </c>
      <c r="B86" s="116" t="s">
        <v>120</v>
      </c>
      <c r="C86" s="188">
        <v>101</v>
      </c>
      <c r="D86" s="206"/>
      <c r="E86" s="188" t="s">
        <v>1439</v>
      </c>
      <c r="F86" s="188"/>
      <c r="G86" s="8" t="str">
        <f>VLOOKUP(C86,'Hasta 22-04-2018'!$C$2:$G$336,5,FALSE)</f>
        <v>E-13-278-PO-15</v>
      </c>
      <c r="H86" s="8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54" x14ac:dyDescent="0.2">
      <c r="A87" s="116" t="s">
        <v>674</v>
      </c>
      <c r="B87" s="116" t="s">
        <v>120</v>
      </c>
      <c r="C87" s="188">
        <v>102</v>
      </c>
      <c r="D87" s="206" t="s">
        <v>1440</v>
      </c>
      <c r="E87" s="188" t="s">
        <v>1441</v>
      </c>
      <c r="F87" s="188"/>
      <c r="G87" s="8" t="str">
        <f>VLOOKUP(C87,'Hasta 22-04-2018'!$C$2:$G$336,5,FALSE)</f>
        <v>E-13-278-OP-30</v>
      </c>
      <c r="H87" s="8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54" x14ac:dyDescent="0.2">
      <c r="A88" s="116" t="s">
        <v>675</v>
      </c>
      <c r="B88" s="116" t="s">
        <v>120</v>
      </c>
      <c r="C88" s="188">
        <v>105</v>
      </c>
      <c r="D88" s="206"/>
      <c r="E88" s="188" t="s">
        <v>1442</v>
      </c>
      <c r="F88" s="188"/>
      <c r="G88" s="8" t="str">
        <f>VLOOKUP(C88,'Hasta 22-04-2018'!$C$2:$G$336,5,FALSE)</f>
        <v>E-24-205-NS-55</v>
      </c>
      <c r="H88" s="8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54" x14ac:dyDescent="0.2">
      <c r="A89" s="116" t="s">
        <v>675</v>
      </c>
      <c r="B89" s="116" t="s">
        <v>120</v>
      </c>
      <c r="C89" s="188">
        <v>106</v>
      </c>
      <c r="D89" s="206"/>
      <c r="E89" s="188" t="s">
        <v>1443</v>
      </c>
      <c r="F89" s="188"/>
      <c r="G89" s="8" t="str">
        <f>VLOOKUP(C89,'Hasta 22-04-2018'!$C$2:$G$336,5,FALSE)</f>
        <v>T-10-78-PO-15</v>
      </c>
      <c r="H89" s="8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54" x14ac:dyDescent="0.2">
      <c r="A90" s="116" t="s">
        <v>674</v>
      </c>
      <c r="B90" s="116" t="s">
        <v>1292</v>
      </c>
      <c r="C90" s="188">
        <v>108</v>
      </c>
      <c r="D90" s="206" t="s">
        <v>1444</v>
      </c>
      <c r="E90" s="188" t="s">
        <v>1445</v>
      </c>
      <c r="F90" s="188"/>
      <c r="G90" s="8" t="str">
        <f>VLOOKUP(C90,'Hasta 22-04-2018'!$C$2:$G$336,5,FALSE)</f>
        <v>E-32-254-SN-5</v>
      </c>
      <c r="H90" s="8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54" x14ac:dyDescent="0.2">
      <c r="A91" s="116" t="s">
        <v>675</v>
      </c>
      <c r="B91" s="116" t="s">
        <v>683</v>
      </c>
      <c r="C91" s="188">
        <v>109</v>
      </c>
      <c r="D91" s="206"/>
      <c r="E91" s="188" t="s">
        <v>1446</v>
      </c>
      <c r="F91" s="188"/>
      <c r="G91" s="8" t="str">
        <f>VLOOKUP(C91,'Hasta 22-04-2018'!$C$2:$G$336,5,FALSE)</f>
        <v>E-14-170-SN-5</v>
      </c>
      <c r="H91" s="8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54" x14ac:dyDescent="0.2">
      <c r="A92" s="116" t="s">
        <v>1007</v>
      </c>
      <c r="B92" s="116" t="s">
        <v>1447</v>
      </c>
      <c r="C92" s="188">
        <v>110</v>
      </c>
      <c r="D92" s="206" t="s">
        <v>1448</v>
      </c>
      <c r="E92" s="188" t="s">
        <v>1449</v>
      </c>
      <c r="F92" s="188"/>
      <c r="G92" s="8" t="str">
        <f>VLOOKUP(C92,'Hasta 22-04-2018'!$C$2:$G$336,5,FALSE)</f>
        <v>T-31-89-OP-2</v>
      </c>
      <c r="H92" s="8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</row>
    <row r="93" spans="1:54" x14ac:dyDescent="0.2">
      <c r="A93" s="116" t="s">
        <v>1007</v>
      </c>
      <c r="B93" s="116" t="s">
        <v>1447</v>
      </c>
      <c r="C93" s="188">
        <v>111</v>
      </c>
      <c r="D93" s="206" t="s">
        <v>1450</v>
      </c>
      <c r="E93" s="188" t="s">
        <v>1451</v>
      </c>
      <c r="F93" s="188"/>
      <c r="G93" s="8" t="str">
        <f>VLOOKUP(C93,'Hasta 22-04-2018'!$C$2:$G$336,5,FALSE)</f>
        <v>T-33-89-PO-32</v>
      </c>
      <c r="H93" s="8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</row>
    <row r="94" spans="1:54" x14ac:dyDescent="0.2">
      <c r="A94" s="116" t="s">
        <v>674</v>
      </c>
      <c r="B94" s="116" t="s">
        <v>1292</v>
      </c>
      <c r="C94" s="188">
        <v>112</v>
      </c>
      <c r="D94" s="206" t="s">
        <v>1452</v>
      </c>
      <c r="E94" s="188" t="s">
        <v>1453</v>
      </c>
      <c r="F94" s="188"/>
      <c r="G94" s="8" t="str">
        <f>VLOOKUP(C94,'Hasta 22-04-2018'!$C$2:$G$336,5,FALSE)</f>
        <v>E-31-254-NS-60</v>
      </c>
      <c r="H94" s="8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318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54" x14ac:dyDescent="0.2">
      <c r="A95" s="116" t="s">
        <v>675</v>
      </c>
      <c r="B95" s="116" t="s">
        <v>120</v>
      </c>
      <c r="C95" s="188">
        <v>115</v>
      </c>
      <c r="D95" s="206"/>
      <c r="E95" s="188" t="s">
        <v>1454</v>
      </c>
      <c r="F95" s="188"/>
      <c r="G95" s="8" t="str">
        <f>VLOOKUP(C95,'Hasta 22-04-2018'!$C$2:$G$336,5,FALSE)</f>
        <v>L-33-65-5-OP</v>
      </c>
      <c r="H95" s="8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54" x14ac:dyDescent="0.2">
      <c r="A96" s="116" t="s">
        <v>674</v>
      </c>
      <c r="B96" s="116" t="s">
        <v>1447</v>
      </c>
      <c r="C96" s="188">
        <v>116</v>
      </c>
      <c r="D96" s="206" t="s">
        <v>1455</v>
      </c>
      <c r="E96" s="188" t="s">
        <v>1456</v>
      </c>
      <c r="F96" s="188"/>
      <c r="G96" s="8" t="str">
        <f>VLOOKUP(C96,'Hasta 22-04-2018'!$C$2:$G$336,5,FALSE)</f>
        <v>E-20-192-OP-5</v>
      </c>
      <c r="H96" s="8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x14ac:dyDescent="0.2">
      <c r="A97" s="116" t="s">
        <v>675</v>
      </c>
      <c r="B97" s="116" t="s">
        <v>651</v>
      </c>
      <c r="C97" s="188">
        <v>117</v>
      </c>
      <c r="D97" s="206"/>
      <c r="E97" s="188" t="s">
        <v>1457</v>
      </c>
      <c r="F97" s="188"/>
      <c r="G97" s="8" t="str">
        <f>VLOOKUP(C97,'Hasta 22-04-2018'!$C$2:$G$336,5,FALSE)</f>
        <v>I-33-134-SN-67</v>
      </c>
      <c r="H97" s="8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x14ac:dyDescent="0.2">
      <c r="A98" s="116" t="s">
        <v>674</v>
      </c>
      <c r="B98" s="116" t="s">
        <v>651</v>
      </c>
      <c r="C98" s="188">
        <v>118</v>
      </c>
      <c r="D98" s="206" t="s">
        <v>1458</v>
      </c>
      <c r="E98" s="188" t="s">
        <v>1459</v>
      </c>
      <c r="F98" s="188"/>
      <c r="G98" s="8" t="str">
        <f>VLOOKUP(C98,'Hasta 22-04-2018'!$C$2:$G$336,5,FALSE)</f>
        <v>I-26-228-NS-3</v>
      </c>
      <c r="H98" s="8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x14ac:dyDescent="0.2">
      <c r="A99" s="116" t="s">
        <v>674</v>
      </c>
      <c r="B99" s="116" t="s">
        <v>651</v>
      </c>
      <c r="C99" s="188">
        <v>119</v>
      </c>
      <c r="D99" s="206" t="s">
        <v>1460</v>
      </c>
      <c r="E99" s="188" t="s">
        <v>1459</v>
      </c>
      <c r="F99" s="188"/>
      <c r="G99" s="8" t="str">
        <f>VLOOKUP(C99,'Hasta 22-04-2018'!$C$2:$G$336,5,FALSE)</f>
        <v>I-26-228-NS-3</v>
      </c>
      <c r="H99" s="8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x14ac:dyDescent="0.2">
      <c r="A100" s="116" t="s">
        <v>674</v>
      </c>
      <c r="B100" s="116" t="s">
        <v>1292</v>
      </c>
      <c r="C100" s="188">
        <v>120</v>
      </c>
      <c r="D100" s="206" t="s">
        <v>1461</v>
      </c>
      <c r="E100" s="188" t="s">
        <v>1462</v>
      </c>
      <c r="F100" s="188"/>
      <c r="G100" s="8" t="str">
        <f>VLOOKUP(C100,'Hasta 22-04-2018'!$C$2:$G$336,5,FALSE)</f>
        <v>T-34-270-NS-10</v>
      </c>
      <c r="H100" s="8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x14ac:dyDescent="0.2">
      <c r="A101" s="116" t="s">
        <v>674</v>
      </c>
      <c r="B101" s="116" t="s">
        <v>120</v>
      </c>
      <c r="C101" s="188">
        <v>121</v>
      </c>
      <c r="D101" s="206" t="s">
        <v>1463</v>
      </c>
      <c r="E101" s="188" t="s">
        <v>1464</v>
      </c>
      <c r="F101" s="188"/>
      <c r="G101" s="8" t="str">
        <f>VLOOKUP(C101,'Hasta 22-04-2018'!$C$2:$G$336,5,FALSE)</f>
        <v>T-34-270-NS-50</v>
      </c>
      <c r="H101" s="8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x14ac:dyDescent="0.2">
      <c r="A102" s="116" t="s">
        <v>674</v>
      </c>
      <c r="B102" s="116" t="s">
        <v>120</v>
      </c>
      <c r="C102" s="188">
        <v>122</v>
      </c>
      <c r="D102" s="206" t="s">
        <v>1465</v>
      </c>
      <c r="E102" s="188" t="s">
        <v>1466</v>
      </c>
      <c r="F102" s="188"/>
      <c r="G102" s="8" t="str">
        <f>VLOOKUP(C102,'Hasta 22-04-2018'!$C$2:$G$336,5,FALSE)</f>
        <v>E-14-116-OP-3</v>
      </c>
      <c r="H102" s="8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x14ac:dyDescent="0.2">
      <c r="A103" s="116" t="s">
        <v>675</v>
      </c>
      <c r="B103" s="116" t="s">
        <v>120</v>
      </c>
      <c r="C103" s="188">
        <v>124</v>
      </c>
      <c r="D103" s="206"/>
      <c r="E103" s="188" t="s">
        <v>1467</v>
      </c>
      <c r="F103" s="188"/>
      <c r="G103" s="8" t="str">
        <f>VLOOKUP(C103,'Hasta 22-04-2018'!$C$2:$G$336,5,FALSE)</f>
        <v>E-4-295-PO-5</v>
      </c>
      <c r="H103" s="8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x14ac:dyDescent="0.2">
      <c r="A104" s="116" t="s">
        <v>674</v>
      </c>
      <c r="B104" s="116" t="s">
        <v>120</v>
      </c>
      <c r="C104" s="188">
        <v>127</v>
      </c>
      <c r="D104" s="206" t="s">
        <v>1468</v>
      </c>
      <c r="E104" s="188" t="s">
        <v>1469</v>
      </c>
      <c r="F104" s="188"/>
      <c r="G104" s="8" t="str">
        <f>VLOOKUP(C104,'Hasta 22-04-2018'!$C$2:$G$336,5,FALSE)</f>
        <v>T-20-188-NS-13</v>
      </c>
      <c r="H104" s="8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x14ac:dyDescent="0.2">
      <c r="A105" s="116" t="s">
        <v>674</v>
      </c>
      <c r="B105" s="116" t="s">
        <v>120</v>
      </c>
      <c r="C105" s="188">
        <v>136</v>
      </c>
      <c r="D105" s="206" t="s">
        <v>1470</v>
      </c>
      <c r="E105" s="188" t="s">
        <v>1471</v>
      </c>
      <c r="F105" s="188"/>
      <c r="G105" s="8" t="str">
        <f>VLOOKUP(C105,'Hasta 22-04-2018'!$C$2:$G$336,5,FALSE)</f>
        <v>T-20-188-SN-67</v>
      </c>
      <c r="H105" s="8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x14ac:dyDescent="0.2">
      <c r="A106" s="116" t="s">
        <v>675</v>
      </c>
      <c r="B106" s="116" t="s">
        <v>120</v>
      </c>
      <c r="C106" s="188">
        <v>144</v>
      </c>
      <c r="D106" s="206"/>
      <c r="E106" s="188" t="s">
        <v>1472</v>
      </c>
      <c r="F106" s="188"/>
      <c r="G106" s="8" t="str">
        <f>VLOOKUP(C106,'Hasta 22-04-2018'!$C$2:$G$336,5,FALSE)</f>
        <v>T-20-182-PO-45</v>
      </c>
      <c r="H106" s="8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x14ac:dyDescent="0.2">
      <c r="A107" s="116" t="s">
        <v>675</v>
      </c>
      <c r="B107" s="116" t="s">
        <v>683</v>
      </c>
      <c r="C107" s="188">
        <v>146</v>
      </c>
      <c r="D107" s="206"/>
      <c r="E107" s="188" t="s">
        <v>1326</v>
      </c>
      <c r="F107" s="188"/>
      <c r="G107" s="8" t="str">
        <f>VLOOKUP(C107,'Hasta 22-04-2018'!$C$2:$G$336,5,FALSE)</f>
        <v>L-9-7-63-PO</v>
      </c>
      <c r="H107" s="8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x14ac:dyDescent="0.2">
      <c r="A108" s="116" t="s">
        <v>674</v>
      </c>
      <c r="B108" s="116" t="s">
        <v>120</v>
      </c>
      <c r="C108" s="188">
        <v>147</v>
      </c>
      <c r="D108" s="206" t="s">
        <v>1473</v>
      </c>
      <c r="E108" s="188" t="s">
        <v>1474</v>
      </c>
      <c r="F108" s="188"/>
      <c r="G108" s="8" t="str">
        <f>VLOOKUP(C108,'Hasta 22-04-2018'!$C$2:$G$336,5,FALSE)</f>
        <v>L-34-44-6-PO</v>
      </c>
      <c r="H108" s="8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x14ac:dyDescent="0.2">
      <c r="A109" s="116" t="s">
        <v>675</v>
      </c>
      <c r="B109" s="116" t="s">
        <v>683</v>
      </c>
      <c r="C109" s="188">
        <v>148</v>
      </c>
      <c r="D109" s="206"/>
      <c r="E109" s="188" t="s">
        <v>1475</v>
      </c>
      <c r="F109" s="188"/>
      <c r="G109" s="8" t="str">
        <f>VLOOKUP(C109,'Hasta 22-04-2018'!$C$2:$G$336,5,FALSE)</f>
        <v>T-11-64-PO-3</v>
      </c>
      <c r="H109" s="8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x14ac:dyDescent="0.2">
      <c r="A110" s="116" t="s">
        <v>674</v>
      </c>
      <c r="B110" s="116" t="s">
        <v>1292</v>
      </c>
      <c r="C110" s="188">
        <v>149</v>
      </c>
      <c r="D110" s="206" t="s">
        <v>1476</v>
      </c>
      <c r="E110" s="188" t="s">
        <v>1477</v>
      </c>
      <c r="F110" s="188"/>
      <c r="G110" s="8" t="str">
        <f>VLOOKUP(C110,'Hasta 22-04-2018'!$C$2:$G$336,5,FALSE)</f>
        <v>T-34-236-SN-5</v>
      </c>
      <c r="H110" s="8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x14ac:dyDescent="0.2">
      <c r="A111" s="116" t="s">
        <v>674</v>
      </c>
      <c r="B111" s="116" t="s">
        <v>120</v>
      </c>
      <c r="C111" s="188">
        <v>153</v>
      </c>
      <c r="D111" s="206" t="s">
        <v>1478</v>
      </c>
      <c r="E111" s="188" t="s">
        <v>1479</v>
      </c>
      <c r="F111" s="188"/>
      <c r="G111" s="8" t="str">
        <f>VLOOKUP(C111,'Hasta 22-04-2018'!$C$2:$G$336,5,FALSE)</f>
        <v>T-15-135-OP-30</v>
      </c>
      <c r="H111" s="8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x14ac:dyDescent="0.2">
      <c r="A112" s="116" t="s">
        <v>675</v>
      </c>
      <c r="B112" s="116" t="s">
        <v>120</v>
      </c>
      <c r="C112" s="188">
        <v>155</v>
      </c>
      <c r="D112" s="206"/>
      <c r="E112" s="188" t="s">
        <v>1480</v>
      </c>
      <c r="F112" s="188"/>
      <c r="G112" s="8" t="str">
        <f>VLOOKUP(C112,'Hasta 22-04-2018'!$C$2:$G$336,5,FALSE)</f>
        <v>T-17-140-OP-32</v>
      </c>
      <c r="H112" s="8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x14ac:dyDescent="0.2">
      <c r="A113" s="116" t="s">
        <v>675</v>
      </c>
      <c r="B113" s="116" t="s">
        <v>120</v>
      </c>
      <c r="C113" s="188">
        <v>157</v>
      </c>
      <c r="D113" s="206"/>
      <c r="E113" s="188" t="s">
        <v>1481</v>
      </c>
      <c r="F113" s="188"/>
      <c r="G113" s="8" t="str">
        <f>VLOOKUP(C113,'Hasta 22-04-2018'!$C$2:$G$336,5,FALSE)</f>
        <v>T-20-68-NS-6</v>
      </c>
      <c r="H113" s="8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x14ac:dyDescent="0.2">
      <c r="A114" s="116" t="s">
        <v>675</v>
      </c>
      <c r="B114" s="116" t="s">
        <v>120</v>
      </c>
      <c r="C114" s="188">
        <v>159</v>
      </c>
      <c r="D114" s="206"/>
      <c r="E114" s="188" t="s">
        <v>1482</v>
      </c>
      <c r="F114" s="188"/>
      <c r="G114" s="8" t="str">
        <f>VLOOKUP(C114,'Hasta 22-04-2018'!$C$2:$G$336,5,FALSE)</f>
        <v>T-17-12-NS-23</v>
      </c>
      <c r="H114" s="8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x14ac:dyDescent="0.2">
      <c r="A115" s="116" t="s">
        <v>675</v>
      </c>
      <c r="B115" s="116" t="s">
        <v>121</v>
      </c>
      <c r="C115" s="188">
        <v>162</v>
      </c>
      <c r="D115" s="206"/>
      <c r="E115" s="188" t="s">
        <v>1483</v>
      </c>
      <c r="F115" s="188"/>
      <c r="G115" s="8" t="str">
        <f>VLOOKUP(C115,'Hasta 22-04-2018'!$C$2:$G$336,5,FALSE)</f>
        <v>I-26-228-SN-25</v>
      </c>
      <c r="H115" s="8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x14ac:dyDescent="0.2">
      <c r="A116" s="116" t="s">
        <v>674</v>
      </c>
      <c r="B116" s="116" t="s">
        <v>120</v>
      </c>
      <c r="C116" s="188">
        <v>164</v>
      </c>
      <c r="D116" s="206" t="s">
        <v>1484</v>
      </c>
      <c r="E116" s="188" t="s">
        <v>1485</v>
      </c>
      <c r="F116" s="188"/>
      <c r="G116" s="8" t="str">
        <f>VLOOKUP(C116,'Hasta 22-04-2018'!$C$2:$G$336,5,FALSE)</f>
        <v>E-22-205-SN-33</v>
      </c>
      <c r="H116" s="8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368</v>
      </c>
      <c r="AH116" s="117" t="s">
        <v>527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x14ac:dyDescent="0.2">
      <c r="A117" s="116" t="s">
        <v>675</v>
      </c>
      <c r="B117" s="116" t="s">
        <v>121</v>
      </c>
      <c r="C117" s="188">
        <v>165</v>
      </c>
      <c r="D117" s="206"/>
      <c r="E117" s="188" t="s">
        <v>1483</v>
      </c>
      <c r="F117" s="188"/>
      <c r="G117" s="8" t="str">
        <f>VLOOKUP(C117,'Hasta 22-04-2018'!$C$2:$G$336,5,FALSE)</f>
        <v>I-26-228-SN-25</v>
      </c>
      <c r="H117" s="8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x14ac:dyDescent="0.2">
      <c r="A118" s="116" t="s">
        <v>674</v>
      </c>
      <c r="B118" s="116" t="s">
        <v>121</v>
      </c>
      <c r="C118" s="188">
        <v>166</v>
      </c>
      <c r="D118" s="206" t="s">
        <v>1486</v>
      </c>
      <c r="E118" s="188" t="s">
        <v>1487</v>
      </c>
      <c r="F118" s="188"/>
      <c r="G118" s="8" t="str">
        <f>VLOOKUP(C118,'Hasta 22-04-2018'!$C$2:$G$336,5,FALSE)</f>
        <v>E-17-140-OP-60</v>
      </c>
      <c r="H118" s="8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x14ac:dyDescent="0.2">
      <c r="A119" s="116" t="s">
        <v>674</v>
      </c>
      <c r="B119" s="116" t="s">
        <v>120</v>
      </c>
      <c r="C119" s="188">
        <v>168</v>
      </c>
      <c r="D119" s="206" t="s">
        <v>1488</v>
      </c>
      <c r="E119" s="188" t="s">
        <v>1489</v>
      </c>
      <c r="F119" s="188"/>
      <c r="G119" s="8" t="str">
        <f>VLOOKUP(C119,'Hasta 22-04-2018'!$C$2:$G$336,5,FALSE)</f>
        <v>T-30-248-SN-28</v>
      </c>
      <c r="H119" s="8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x14ac:dyDescent="0.2">
      <c r="A120" s="116" t="s">
        <v>675</v>
      </c>
      <c r="B120" s="116" t="s">
        <v>121</v>
      </c>
      <c r="C120" s="188">
        <v>170</v>
      </c>
      <c r="D120" s="206"/>
      <c r="E120" s="188" t="s">
        <v>1483</v>
      </c>
      <c r="F120" s="188"/>
      <c r="G120" s="8" t="str">
        <f>VLOOKUP(C120,'Hasta 22-04-2018'!$C$2:$G$336,5,FALSE)</f>
        <v>I-26-228-SN-25</v>
      </c>
      <c r="H120" s="8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x14ac:dyDescent="0.2">
      <c r="A121" s="116" t="s">
        <v>675</v>
      </c>
      <c r="B121" s="116" t="s">
        <v>120</v>
      </c>
      <c r="C121" s="188">
        <v>172</v>
      </c>
      <c r="D121" s="206"/>
      <c r="E121" s="188" t="s">
        <v>1490</v>
      </c>
      <c r="F121" s="188"/>
      <c r="G121" s="8" t="str">
        <f>VLOOKUP(C121,'Hasta 22-04-2018'!$C$2:$G$336,5,FALSE)</f>
        <v>T-15-135-OP-55</v>
      </c>
      <c r="H121" s="8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x14ac:dyDescent="0.2">
      <c r="A122" s="116" t="s">
        <v>675</v>
      </c>
      <c r="B122" s="116" t="s">
        <v>120</v>
      </c>
      <c r="C122" s="188">
        <v>173</v>
      </c>
      <c r="D122" s="206"/>
      <c r="E122" s="188" t="s">
        <v>1490</v>
      </c>
      <c r="F122" s="188"/>
      <c r="G122" s="8" t="str">
        <f>VLOOKUP(C122,'Hasta 22-04-2018'!$C$2:$G$336,5,FALSE)</f>
        <v>T-15-135-OP-55</v>
      </c>
      <c r="H122" s="8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x14ac:dyDescent="0.2">
      <c r="A123" s="116" t="s">
        <v>674</v>
      </c>
      <c r="B123" s="116" t="s">
        <v>121</v>
      </c>
      <c r="C123" s="188">
        <v>178</v>
      </c>
      <c r="D123" s="206" t="s">
        <v>1491</v>
      </c>
      <c r="E123" s="188" t="s">
        <v>1483</v>
      </c>
      <c r="F123" s="188"/>
      <c r="G123" s="8" t="str">
        <f>VLOOKUP(C123,'Hasta 22-04-2018'!$C$2:$G$336,5,FALSE)</f>
        <v>I-26-228-SN-25</v>
      </c>
      <c r="H123" s="8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x14ac:dyDescent="0.2">
      <c r="A124" s="116" t="s">
        <v>675</v>
      </c>
      <c r="B124" s="116" t="s">
        <v>121</v>
      </c>
      <c r="C124" s="188">
        <v>179</v>
      </c>
      <c r="D124" s="206"/>
      <c r="E124" s="188" t="s">
        <v>1483</v>
      </c>
      <c r="F124" s="188"/>
      <c r="G124" s="8" t="str">
        <f>VLOOKUP(C124,'Hasta 22-04-2018'!$C$2:$G$336,5,FALSE)</f>
        <v>I-26-228-SN-25</v>
      </c>
      <c r="H124" s="8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x14ac:dyDescent="0.2">
      <c r="A125" s="116" t="s">
        <v>675</v>
      </c>
      <c r="B125" s="116" t="s">
        <v>120</v>
      </c>
      <c r="C125" s="188">
        <v>183</v>
      </c>
      <c r="D125" s="206"/>
      <c r="E125" s="188" t="s">
        <v>1492</v>
      </c>
      <c r="F125" s="188"/>
      <c r="G125" s="8" t="str">
        <f>VLOOKUP(C125,'Hasta 22-04-2018'!$C$2:$G$336,5,FALSE)</f>
        <v>E-20-290-OP-20</v>
      </c>
      <c r="H125" s="8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x14ac:dyDescent="0.2">
      <c r="A126" s="116" t="s">
        <v>674</v>
      </c>
      <c r="B126" s="116" t="s">
        <v>1292</v>
      </c>
      <c r="C126" s="188">
        <v>185</v>
      </c>
      <c r="D126" s="206" t="s">
        <v>1493</v>
      </c>
      <c r="E126" s="188" t="s">
        <v>1494</v>
      </c>
      <c r="F126" s="188"/>
      <c r="G126" s="8" t="str">
        <f>VLOOKUP(C126,'Hasta 22-04-2018'!$C$2:$G$336,5,FALSE)</f>
        <v>T-17-140-PO-29</v>
      </c>
      <c r="H126" s="8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x14ac:dyDescent="0.2">
      <c r="A127" s="116" t="s">
        <v>674</v>
      </c>
      <c r="B127" s="116" t="s">
        <v>1292</v>
      </c>
      <c r="C127" s="188">
        <v>186</v>
      </c>
      <c r="D127" s="206" t="s">
        <v>1495</v>
      </c>
      <c r="E127" s="188" t="s">
        <v>1496</v>
      </c>
      <c r="F127" s="188"/>
      <c r="G127" s="8" t="str">
        <f>VLOOKUP(C127,'Hasta 22-04-2018'!$C$2:$G$336,5,FALSE)</f>
        <v>T-17-141-SN-2</v>
      </c>
      <c r="H127" s="8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127">
        <v>0.25</v>
      </c>
      <c r="R127" s="127">
        <v>0.4375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x14ac:dyDescent="0.2">
      <c r="A128" s="116" t="s">
        <v>674</v>
      </c>
      <c r="B128" s="116" t="s">
        <v>120</v>
      </c>
      <c r="C128" s="188">
        <v>187</v>
      </c>
      <c r="D128" s="206" t="s">
        <v>1497</v>
      </c>
      <c r="E128" s="188" t="s">
        <v>1498</v>
      </c>
      <c r="F128" s="188"/>
      <c r="G128" s="8" t="str">
        <f>VLOOKUP(C128,'Hasta 22-04-2018'!$C$2:$G$336,5,FALSE)</f>
        <v>L-33-42-70-OP</v>
      </c>
      <c r="H128" s="8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x14ac:dyDescent="0.2">
      <c r="A129" s="116" t="s">
        <v>674</v>
      </c>
      <c r="B129" s="116" t="s">
        <v>120</v>
      </c>
      <c r="C129" s="188">
        <v>188</v>
      </c>
      <c r="D129" s="206" t="s">
        <v>1499</v>
      </c>
      <c r="E129" s="188" t="s">
        <v>1500</v>
      </c>
      <c r="F129" s="188"/>
      <c r="G129" s="8" t="str">
        <f>VLOOKUP(C129,'Hasta 22-04-2018'!$C$2:$G$336,5,FALSE)</f>
        <v>L-33-42-70-PO</v>
      </c>
      <c r="H129" s="8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x14ac:dyDescent="0.2">
      <c r="A130" s="116" t="s">
        <v>675</v>
      </c>
      <c r="B130" s="116" t="s">
        <v>120</v>
      </c>
      <c r="C130" s="188">
        <v>189</v>
      </c>
      <c r="D130" s="206"/>
      <c r="E130" s="188" t="s">
        <v>1501</v>
      </c>
      <c r="F130" s="188"/>
      <c r="G130" s="8" t="str">
        <f>VLOOKUP(C130,'Hasta 22-04-2018'!$C$2:$G$336,5,FALSE)</f>
        <v>E-20-189-OP-40</v>
      </c>
      <c r="H130" s="8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x14ac:dyDescent="0.2">
      <c r="A131" s="116" t="s">
        <v>674</v>
      </c>
      <c r="B131" s="116" t="s">
        <v>120</v>
      </c>
      <c r="C131" s="188">
        <v>190</v>
      </c>
      <c r="D131" s="206" t="s">
        <v>1502</v>
      </c>
      <c r="E131" s="188" t="s">
        <v>1503</v>
      </c>
      <c r="F131" s="188"/>
      <c r="G131" s="8" t="str">
        <f>VLOOKUP(C131,'Hasta 22-04-2018'!$C$2:$G$336,5,FALSE)</f>
        <v>E-9-299-SN-5</v>
      </c>
      <c r="H131" s="8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x14ac:dyDescent="0.2">
      <c r="A132" s="116" t="s">
        <v>674</v>
      </c>
      <c r="B132" s="116" t="s">
        <v>120</v>
      </c>
      <c r="C132" s="188">
        <v>191</v>
      </c>
      <c r="D132" s="206" t="s">
        <v>1504</v>
      </c>
      <c r="E132" s="188" t="s">
        <v>1505</v>
      </c>
      <c r="F132" s="188"/>
      <c r="G132" s="8" t="str">
        <f>VLOOKUP(C132,'Hasta 22-04-2018'!$C$2:$G$336,5,FALSE)</f>
        <v>E-20-53-OP-45</v>
      </c>
      <c r="H132" s="8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x14ac:dyDescent="0.2">
      <c r="A133" s="116" t="s">
        <v>674</v>
      </c>
      <c r="B133" s="116" t="s">
        <v>1292</v>
      </c>
      <c r="C133" s="188">
        <v>192</v>
      </c>
      <c r="D133" s="206" t="s">
        <v>1506</v>
      </c>
      <c r="E133" s="188" t="s">
        <v>1507</v>
      </c>
      <c r="F133" s="188"/>
      <c r="G133" s="8" t="str">
        <f>VLOOKUP(C133,'Hasta 22-04-2018'!$C$2:$G$336,5,FALSE)</f>
        <v>E-20-53-PO-70</v>
      </c>
      <c r="H133" s="8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x14ac:dyDescent="0.2">
      <c r="A134" s="116" t="s">
        <v>674</v>
      </c>
      <c r="B134" s="116" t="s">
        <v>1292</v>
      </c>
      <c r="C134" s="188">
        <v>193</v>
      </c>
      <c r="D134" s="206" t="s">
        <v>1508</v>
      </c>
      <c r="E134" s="188" t="s">
        <v>1509</v>
      </c>
      <c r="F134" s="188"/>
      <c r="G134" s="8" t="str">
        <f>VLOOKUP(C134,'Hasta 22-04-2018'!$C$2:$G$336,5,FALSE)</f>
        <v>E-5-30-PO-7</v>
      </c>
      <c r="H134" s="8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x14ac:dyDescent="0.2">
      <c r="A135" s="116" t="s">
        <v>674</v>
      </c>
      <c r="B135" s="116" t="s">
        <v>1292</v>
      </c>
      <c r="C135" s="188">
        <v>194</v>
      </c>
      <c r="D135" s="206" t="s">
        <v>1510</v>
      </c>
      <c r="E135" s="188" t="s">
        <v>1511</v>
      </c>
      <c r="F135" s="188"/>
      <c r="G135" s="8" t="str">
        <f>VLOOKUP(C135,'Hasta 22-04-2018'!$C$2:$G$336,5,FALSE)</f>
        <v>E-17-12-SN-35</v>
      </c>
      <c r="H135" s="8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x14ac:dyDescent="0.2">
      <c r="A136" s="116" t="s">
        <v>675</v>
      </c>
      <c r="B136" s="116" t="s">
        <v>651</v>
      </c>
      <c r="C136" s="188">
        <v>195</v>
      </c>
      <c r="D136" s="206"/>
      <c r="E136" s="188" t="s">
        <v>1457</v>
      </c>
      <c r="F136" s="188"/>
      <c r="G136" s="8" t="str">
        <f>VLOOKUP(C136,'Hasta 22-04-2018'!$C$2:$G$336,5,FALSE)</f>
        <v>I-33-134-SN-67</v>
      </c>
      <c r="H136" s="8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x14ac:dyDescent="0.2">
      <c r="A137" s="116" t="s">
        <v>675</v>
      </c>
      <c r="B137" s="116" t="s">
        <v>683</v>
      </c>
      <c r="C137" s="188">
        <v>196</v>
      </c>
      <c r="D137" s="206"/>
      <c r="E137" s="188" t="s">
        <v>1512</v>
      </c>
      <c r="F137" s="188"/>
      <c r="G137" s="8" t="str">
        <f>VLOOKUP(C137,'Hasta 22-04-2018'!$C$2:$G$336,5,FALSE)</f>
        <v>T-14-116-OP-70</v>
      </c>
      <c r="H137" s="8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x14ac:dyDescent="0.2">
      <c r="A138" s="116" t="s">
        <v>675</v>
      </c>
      <c r="B138" s="116" t="s">
        <v>683</v>
      </c>
      <c r="C138" s="188">
        <v>197</v>
      </c>
      <c r="D138" s="206"/>
      <c r="E138" s="188" t="s">
        <v>1513</v>
      </c>
      <c r="F138" s="188"/>
      <c r="G138" s="8" t="str">
        <f>VLOOKUP(C138,'Hasta 22-04-2018'!$C$2:$G$336,5,FALSE)</f>
        <v>L-33-134-60-SN</v>
      </c>
      <c r="H138" s="8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x14ac:dyDescent="0.2">
      <c r="A139" s="116" t="s">
        <v>675</v>
      </c>
      <c r="B139" s="116" t="s">
        <v>683</v>
      </c>
      <c r="C139" s="188">
        <v>198</v>
      </c>
      <c r="D139" s="206"/>
      <c r="E139" s="188" t="s">
        <v>1514</v>
      </c>
      <c r="F139" s="188"/>
      <c r="G139" s="8" t="str">
        <f>VLOOKUP(C139,'Hasta 22-04-2018'!$C$2:$G$336,5,FALSE)</f>
        <v>T-4-19-SN-4</v>
      </c>
      <c r="H139" s="8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x14ac:dyDescent="0.2">
      <c r="A140" s="116" t="s">
        <v>674</v>
      </c>
      <c r="B140" s="116" t="s">
        <v>648</v>
      </c>
      <c r="C140" s="188">
        <v>199</v>
      </c>
      <c r="D140" s="206" t="s">
        <v>1515</v>
      </c>
      <c r="E140" s="188" t="s">
        <v>1483</v>
      </c>
      <c r="F140" s="188"/>
      <c r="G140" s="8" t="str">
        <f>VLOOKUP(C140,'Hasta 22-04-2018'!$C$2:$G$336,5,FALSE)</f>
        <v>I-26-228-SN-25</v>
      </c>
      <c r="H140" s="8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x14ac:dyDescent="0.2">
      <c r="A141" s="116" t="s">
        <v>674</v>
      </c>
      <c r="B141" s="116" t="s">
        <v>648</v>
      </c>
      <c r="C141" s="188">
        <v>200</v>
      </c>
      <c r="D141" s="206" t="s">
        <v>1516</v>
      </c>
      <c r="E141" s="188" t="s">
        <v>1483</v>
      </c>
      <c r="F141" s="188"/>
      <c r="G141" s="8" t="str">
        <f>VLOOKUP(C141,'Hasta 22-04-2018'!$C$2:$G$336,5,FALSE)</f>
        <v>I-26-228-SN-25</v>
      </c>
      <c r="H141" s="8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x14ac:dyDescent="0.2">
      <c r="A142" s="116" t="s">
        <v>674</v>
      </c>
      <c r="B142" s="116" t="s">
        <v>647</v>
      </c>
      <c r="C142" s="188">
        <v>201</v>
      </c>
      <c r="D142" s="206" t="s">
        <v>1517</v>
      </c>
      <c r="E142" s="188" t="s">
        <v>1483</v>
      </c>
      <c r="F142" s="188"/>
      <c r="G142" s="8" t="str">
        <f>VLOOKUP(C142,'Hasta 22-04-2018'!$C$2:$G$336,5,FALSE)</f>
        <v>I-26-228-SN-25</v>
      </c>
      <c r="H142" s="8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x14ac:dyDescent="0.2">
      <c r="A143" s="116" t="s">
        <v>674</v>
      </c>
      <c r="B143" s="116" t="s">
        <v>647</v>
      </c>
      <c r="C143" s="188">
        <v>202</v>
      </c>
      <c r="D143" s="206" t="s">
        <v>1518</v>
      </c>
      <c r="E143" s="188" t="s">
        <v>1483</v>
      </c>
      <c r="F143" s="188"/>
      <c r="G143" s="8" t="str">
        <f>VLOOKUP(C143,'Hasta 22-04-2018'!$C$2:$G$336,5,FALSE)</f>
        <v>I-26-228-SN-25</v>
      </c>
      <c r="H143" s="8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x14ac:dyDescent="0.2">
      <c r="A144" s="116" t="s">
        <v>674</v>
      </c>
      <c r="B144" s="116" t="s">
        <v>647</v>
      </c>
      <c r="C144" s="188">
        <v>203</v>
      </c>
      <c r="D144" s="206" t="s">
        <v>1519</v>
      </c>
      <c r="E144" s="188" t="s">
        <v>1483</v>
      </c>
      <c r="F144" s="188"/>
      <c r="G144" s="8" t="str">
        <f>VLOOKUP(C144,'Hasta 22-04-2018'!$C$2:$G$336,5,FALSE)</f>
        <v>I-26-228-SN-25</v>
      </c>
      <c r="H144" s="8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x14ac:dyDescent="0.2">
      <c r="A145" s="116" t="s">
        <v>674</v>
      </c>
      <c r="B145" s="116" t="s">
        <v>647</v>
      </c>
      <c r="C145" s="188">
        <v>208</v>
      </c>
      <c r="D145" s="206" t="s">
        <v>1520</v>
      </c>
      <c r="E145" s="188" t="s">
        <v>1483</v>
      </c>
      <c r="F145" s="188"/>
      <c r="G145" s="8" t="str">
        <f>VLOOKUP(C145,'Hasta 22-04-2018'!$C$2:$G$336,5,FALSE)</f>
        <v>I-26-228-SN-25</v>
      </c>
      <c r="H145" s="8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ht="22.5" x14ac:dyDescent="0.2">
      <c r="A146" s="116" t="s">
        <v>674</v>
      </c>
      <c r="B146" s="116" t="s">
        <v>647</v>
      </c>
      <c r="C146" s="188">
        <v>209</v>
      </c>
      <c r="D146" s="206" t="s">
        <v>1521</v>
      </c>
      <c r="E146" s="188" t="s">
        <v>1483</v>
      </c>
      <c r="F146" s="188"/>
      <c r="G146" s="8" t="str">
        <f>VLOOKUP(C146,'Hasta 22-04-2018'!$C$2:$G$336,5,FALSE)</f>
        <v>I-26-228-SN-25</v>
      </c>
      <c r="H146" s="8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x14ac:dyDescent="0.2">
      <c r="A147" s="116" t="s">
        <v>674</v>
      </c>
      <c r="B147" s="116" t="s">
        <v>647</v>
      </c>
      <c r="C147" s="188">
        <v>211</v>
      </c>
      <c r="D147" s="206" t="s">
        <v>1522</v>
      </c>
      <c r="E147" s="188" t="s">
        <v>1483</v>
      </c>
      <c r="F147" s="188"/>
      <c r="G147" s="8" t="str">
        <f>VLOOKUP(C147,'Hasta 22-04-2018'!$C$2:$G$336,5,FALSE)</f>
        <v>I-26-228-SN-25</v>
      </c>
      <c r="H147" s="8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x14ac:dyDescent="0.2">
      <c r="A148" s="116" t="s">
        <v>674</v>
      </c>
      <c r="B148" s="116" t="s">
        <v>647</v>
      </c>
      <c r="C148" s="188">
        <v>212</v>
      </c>
      <c r="D148" s="206" t="s">
        <v>1523</v>
      </c>
      <c r="E148" s="188" t="s">
        <v>1483</v>
      </c>
      <c r="F148" s="188"/>
      <c r="G148" s="8" t="str">
        <f>VLOOKUP(C148,'Hasta 22-04-2018'!$C$2:$G$336,5,FALSE)</f>
        <v>I-26-228-SN-25</v>
      </c>
      <c r="H148" s="8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x14ac:dyDescent="0.2">
      <c r="A149" s="116" t="s">
        <v>674</v>
      </c>
      <c r="B149" s="116" t="s">
        <v>647</v>
      </c>
      <c r="C149" s="188">
        <v>213</v>
      </c>
      <c r="D149" s="206" t="s">
        <v>1524</v>
      </c>
      <c r="E149" s="188" t="s">
        <v>1483</v>
      </c>
      <c r="F149" s="188"/>
      <c r="G149" s="8" t="str">
        <f>VLOOKUP(C149,'Hasta 22-04-2018'!$C$2:$G$336,5,FALSE)</f>
        <v>I-26-228-SN-25</v>
      </c>
      <c r="H149" s="8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x14ac:dyDescent="0.2">
      <c r="A150" s="116" t="s">
        <v>674</v>
      </c>
      <c r="B150" s="116" t="s">
        <v>647</v>
      </c>
      <c r="C150" s="188">
        <v>241</v>
      </c>
      <c r="D150" s="206" t="s">
        <v>1525</v>
      </c>
      <c r="E150" s="188" t="s">
        <v>1483</v>
      </c>
      <c r="F150" s="188"/>
      <c r="G150" s="8" t="str">
        <f>VLOOKUP(C150,'Hasta 22-04-2018'!$C$2:$G$336,5,FALSE)</f>
        <v>I-26-228-SN-25</v>
      </c>
      <c r="H150" s="8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x14ac:dyDescent="0.2">
      <c r="A151" s="116" t="s">
        <v>674</v>
      </c>
      <c r="B151" s="116" t="s">
        <v>647</v>
      </c>
      <c r="C151" s="188">
        <v>242</v>
      </c>
      <c r="D151" s="206" t="s">
        <v>1526</v>
      </c>
      <c r="E151" s="188" t="s">
        <v>1483</v>
      </c>
      <c r="F151" s="188"/>
      <c r="G151" s="8" t="str">
        <f>VLOOKUP(C151,'Hasta 22-04-2018'!$C$2:$G$336,5,FALSE)</f>
        <v>I-26-228-SN-25</v>
      </c>
      <c r="H151" s="8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x14ac:dyDescent="0.2">
      <c r="A152" s="116" t="s">
        <v>674</v>
      </c>
      <c r="B152" s="116" t="s">
        <v>648</v>
      </c>
      <c r="C152" s="188">
        <v>266</v>
      </c>
      <c r="D152" s="206" t="s">
        <v>1527</v>
      </c>
      <c r="E152" s="188" t="s">
        <v>1483</v>
      </c>
      <c r="F152" s="188"/>
      <c r="G152" s="8" t="str">
        <f>VLOOKUP(C152,'Hasta 22-04-2018'!$C$2:$G$336,5,FALSE)</f>
        <v>I-26-228-SN-25</v>
      </c>
      <c r="H152" s="8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x14ac:dyDescent="0.2">
      <c r="A153" s="116" t="s">
        <v>674</v>
      </c>
      <c r="B153" s="116" t="s">
        <v>648</v>
      </c>
      <c r="C153" s="188">
        <v>267</v>
      </c>
      <c r="D153" s="206" t="s">
        <v>1528</v>
      </c>
      <c r="E153" s="188" t="s">
        <v>1483</v>
      </c>
      <c r="F153" s="188"/>
      <c r="G153" s="8" t="str">
        <f>VLOOKUP(C153,'Hasta 22-04-2018'!$C$2:$G$336,5,FALSE)</f>
        <v>I-26-228-SN-25</v>
      </c>
      <c r="H153" s="8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x14ac:dyDescent="0.2">
      <c r="A154" s="116" t="s">
        <v>674</v>
      </c>
      <c r="B154" s="116" t="s">
        <v>648</v>
      </c>
      <c r="C154" s="188">
        <v>268</v>
      </c>
      <c r="D154" s="206" t="s">
        <v>1529</v>
      </c>
      <c r="E154" s="188" t="s">
        <v>1483</v>
      </c>
      <c r="F154" s="188"/>
      <c r="G154" s="8" t="str">
        <f>VLOOKUP(C154,'Hasta 22-04-2018'!$C$2:$G$336,5,FALSE)</f>
        <v>I-26-228-SN-25</v>
      </c>
      <c r="H154" s="8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x14ac:dyDescent="0.2">
      <c r="A155" s="116" t="s">
        <v>675</v>
      </c>
      <c r="B155" s="116" t="s">
        <v>120</v>
      </c>
      <c r="C155" s="188">
        <v>204</v>
      </c>
      <c r="D155" s="206"/>
      <c r="E155" s="188" t="s">
        <v>1530</v>
      </c>
      <c r="F155" s="188"/>
      <c r="G155" s="8" t="str">
        <f>VLOOKUP(C155,'Hasta 22-04-2018'!$C$2:$G$336,5,FALSE)</f>
        <v>E-20-53-PO-95</v>
      </c>
      <c r="H155" s="8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x14ac:dyDescent="0.2">
      <c r="A156" s="116" t="s">
        <v>675</v>
      </c>
      <c r="B156" s="116" t="s">
        <v>120</v>
      </c>
      <c r="C156" s="188">
        <v>205</v>
      </c>
      <c r="D156" s="206"/>
      <c r="E156" s="188" t="s">
        <v>1531</v>
      </c>
      <c r="F156" s="188"/>
      <c r="G156" s="8" t="str">
        <f>VLOOKUP(C156,'Hasta 22-04-2018'!$C$2:$G$336,5,FALSE)</f>
        <v>E-20-203-NS-35</v>
      </c>
      <c r="H156" s="8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x14ac:dyDescent="0.2">
      <c r="A157" s="116" t="s">
        <v>675</v>
      </c>
      <c r="B157" s="116" t="s">
        <v>120</v>
      </c>
      <c r="C157" s="188">
        <v>206</v>
      </c>
      <c r="D157" s="206"/>
      <c r="E157" s="188" t="s">
        <v>1532</v>
      </c>
      <c r="F157" s="188"/>
      <c r="G157" s="8" t="str">
        <f>VLOOKUP(C157,'Hasta 22-04-2018'!$C$2:$G$336,5,FALSE)</f>
        <v>E-20-53-OP-75</v>
      </c>
      <c r="H157" s="8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x14ac:dyDescent="0.2">
      <c r="A158" s="116" t="s">
        <v>675</v>
      </c>
      <c r="B158" s="116" t="s">
        <v>120</v>
      </c>
      <c r="C158" s="188">
        <v>207</v>
      </c>
      <c r="D158" s="206"/>
      <c r="E158" s="188" t="s">
        <v>1533</v>
      </c>
      <c r="F158" s="188"/>
      <c r="G158" s="8" t="str">
        <f>VLOOKUP(C158,'Hasta 22-04-2018'!$C$2:$G$336,5,FALSE)</f>
        <v>E-10-71-OP-4</v>
      </c>
      <c r="H158" s="8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x14ac:dyDescent="0.2">
      <c r="A159" s="116" t="s">
        <v>675</v>
      </c>
      <c r="B159" s="116" t="s">
        <v>121</v>
      </c>
      <c r="C159" s="188">
        <v>210</v>
      </c>
      <c r="D159" s="206"/>
      <c r="E159" s="188" t="s">
        <v>1483</v>
      </c>
      <c r="F159" s="188"/>
      <c r="G159" s="8" t="str">
        <f>VLOOKUP(C159,'Hasta 22-04-2018'!$C$2:$G$336,5,FALSE)</f>
        <v>I-26-228-SN-25</v>
      </c>
      <c r="H159" s="8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x14ac:dyDescent="0.2">
      <c r="A160" s="116" t="s">
        <v>674</v>
      </c>
      <c r="B160" s="116" t="s">
        <v>648</v>
      </c>
      <c r="C160" s="188">
        <v>214</v>
      </c>
      <c r="D160" s="206" t="s">
        <v>1534</v>
      </c>
      <c r="E160" s="188" t="s">
        <v>1535</v>
      </c>
      <c r="F160" s="188"/>
      <c r="G160" s="8" t="str">
        <f>VLOOKUP(C160,'Hasta 22-04-2018'!$C$2:$G$336,5,FALSE)</f>
        <v>T-23-205-SN-82</v>
      </c>
      <c r="H160" s="8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372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x14ac:dyDescent="0.2">
      <c r="A161" s="116" t="s">
        <v>674</v>
      </c>
      <c r="B161" s="116" t="s">
        <v>648</v>
      </c>
      <c r="C161" s="188">
        <v>215</v>
      </c>
      <c r="D161" s="206" t="s">
        <v>1536</v>
      </c>
      <c r="E161" s="188" t="s">
        <v>1537</v>
      </c>
      <c r="F161" s="188"/>
      <c r="G161" s="8" t="str">
        <f>VLOOKUP(C161,'Hasta 22-04-2018'!$C$2:$G$336,5,FALSE)</f>
        <v>E-22-205-SN-31</v>
      </c>
      <c r="H161" s="8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x14ac:dyDescent="0.2">
      <c r="A162" s="116" t="s">
        <v>674</v>
      </c>
      <c r="B162" s="116" t="s">
        <v>648</v>
      </c>
      <c r="C162" s="188">
        <v>216</v>
      </c>
      <c r="D162" s="206" t="s">
        <v>1538</v>
      </c>
      <c r="E162" s="188" t="s">
        <v>1539</v>
      </c>
      <c r="F162" s="188"/>
      <c r="G162" s="8" t="str">
        <f>VLOOKUP(C162,'Hasta 22-04-2018'!$C$2:$G$336,5,FALSE)</f>
        <v>E-22-205-SN-32</v>
      </c>
      <c r="H162" s="8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x14ac:dyDescent="0.2">
      <c r="A163" s="116" t="s">
        <v>674</v>
      </c>
      <c r="B163" s="116" t="s">
        <v>648</v>
      </c>
      <c r="C163" s="188">
        <v>217</v>
      </c>
      <c r="D163" s="206" t="s">
        <v>1540</v>
      </c>
      <c r="E163" s="188" t="s">
        <v>1541</v>
      </c>
      <c r="F163" s="188"/>
      <c r="G163" s="8" t="str">
        <f>VLOOKUP(C163,'Hasta 22-04-2018'!$C$2:$G$336,5,FALSE)</f>
        <v>L-15-9-65-NS</v>
      </c>
      <c r="H163" s="8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x14ac:dyDescent="0.2">
      <c r="A164" s="116" t="s">
        <v>674</v>
      </c>
      <c r="B164" s="116" t="s">
        <v>648</v>
      </c>
      <c r="C164" s="188">
        <v>218</v>
      </c>
      <c r="D164" s="206" t="s">
        <v>1542</v>
      </c>
      <c r="E164" s="188" t="s">
        <v>1422</v>
      </c>
      <c r="F164" s="188"/>
      <c r="G164" s="8" t="str">
        <f>VLOOKUP(C164,'Hasta 22-04-2018'!$C$2:$G$336,5,FALSE)</f>
        <v>T-26-228-NS-40</v>
      </c>
      <c r="H164" s="8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x14ac:dyDescent="0.2">
      <c r="A165" s="116" t="s">
        <v>675</v>
      </c>
      <c r="B165" s="116" t="s">
        <v>648</v>
      </c>
      <c r="C165" s="188">
        <v>219</v>
      </c>
      <c r="D165" s="206"/>
      <c r="E165" s="188" t="s">
        <v>1543</v>
      </c>
      <c r="F165" s="188"/>
      <c r="G165" s="8" t="str">
        <f>VLOOKUP(C165,'Hasta 22-04-2018'!$C$2:$G$336,5,FALSE)</f>
        <v>T-18-156-PO-37</v>
      </c>
      <c r="H165" s="8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x14ac:dyDescent="0.2">
      <c r="A166" s="116" t="s">
        <v>674</v>
      </c>
      <c r="B166" s="116" t="s">
        <v>648</v>
      </c>
      <c r="C166" s="188">
        <v>220</v>
      </c>
      <c r="D166" s="206" t="s">
        <v>1544</v>
      </c>
      <c r="E166" s="188" t="s">
        <v>1545</v>
      </c>
      <c r="F166" s="188"/>
      <c r="G166" s="8" t="str">
        <f>VLOOKUP(C166,'Hasta 22-04-2018'!$C$2:$G$336,5,FALSE)</f>
        <v>E-5-30-OP-20</v>
      </c>
      <c r="H166" s="8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127">
        <v>0.60416666666666663</v>
      </c>
      <c r="R166" s="127">
        <v>0.89583333333333337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x14ac:dyDescent="0.2">
      <c r="A167" s="116" t="s">
        <v>674</v>
      </c>
      <c r="B167" s="116" t="s">
        <v>648</v>
      </c>
      <c r="C167" s="188">
        <v>221</v>
      </c>
      <c r="D167" s="206" t="s">
        <v>1546</v>
      </c>
      <c r="E167" s="188" t="s">
        <v>1547</v>
      </c>
      <c r="F167" s="188"/>
      <c r="G167" s="8" t="str">
        <f>VLOOKUP(C167,'Hasta 22-04-2018'!$C$2:$G$336,5,FALSE)</f>
        <v>E-4-295-OP-5</v>
      </c>
      <c r="H167" s="8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28">
        <v>0.875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x14ac:dyDescent="0.2">
      <c r="A168" s="116" t="s">
        <v>674</v>
      </c>
      <c r="B168" s="116" t="s">
        <v>648</v>
      </c>
      <c r="C168" s="188">
        <v>222</v>
      </c>
      <c r="D168" s="206" t="s">
        <v>1548</v>
      </c>
      <c r="E168" s="188" t="s">
        <v>1549</v>
      </c>
      <c r="F168" s="188"/>
      <c r="G168" s="8" t="str">
        <f>VLOOKUP(C168,'Hasta 22-04-2018'!$C$2:$G$336,5,FALSE)</f>
        <v>L-34-52-5-PO</v>
      </c>
      <c r="H168" s="8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x14ac:dyDescent="0.2">
      <c r="A169" s="116" t="s">
        <v>674</v>
      </c>
      <c r="B169" s="116" t="s">
        <v>648</v>
      </c>
      <c r="C169" s="188">
        <v>223</v>
      </c>
      <c r="D169" s="206" t="s">
        <v>1550</v>
      </c>
      <c r="E169" s="188" t="s">
        <v>1549</v>
      </c>
      <c r="F169" s="188"/>
      <c r="G169" s="8" t="str">
        <f>VLOOKUP(C169,'Hasta 22-04-2018'!$C$2:$G$336,5,FALSE)</f>
        <v>L-34-52-5-PO</v>
      </c>
      <c r="H169" s="8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x14ac:dyDescent="0.2">
      <c r="A170" s="116" t="s">
        <v>674</v>
      </c>
      <c r="B170" s="116" t="s">
        <v>648</v>
      </c>
      <c r="C170" s="188">
        <v>224</v>
      </c>
      <c r="D170" s="206" t="s">
        <v>1551</v>
      </c>
      <c r="E170" s="188" t="s">
        <v>1549</v>
      </c>
      <c r="F170" s="188"/>
      <c r="G170" s="8" t="str">
        <f>VLOOKUP(C170,'Hasta 22-04-2018'!$C$2:$G$336,5,FALSE)</f>
        <v>L-34-52-5-PO</v>
      </c>
      <c r="H170" s="8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x14ac:dyDescent="0.2">
      <c r="A171" s="116" t="s">
        <v>674</v>
      </c>
      <c r="B171" s="116" t="s">
        <v>648</v>
      </c>
      <c r="C171" s="188">
        <v>225</v>
      </c>
      <c r="D171" s="206" t="s">
        <v>1552</v>
      </c>
      <c r="E171" s="188" t="s">
        <v>1549</v>
      </c>
      <c r="F171" s="188"/>
      <c r="G171" s="8" t="str">
        <f>VLOOKUP(C171,'Hasta 22-04-2018'!$C$2:$G$336,5,FALSE)</f>
        <v>L-34-52-5-PO</v>
      </c>
      <c r="H171" s="8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x14ac:dyDescent="0.2">
      <c r="A172" s="116" t="s">
        <v>674</v>
      </c>
      <c r="B172" s="116" t="s">
        <v>648</v>
      </c>
      <c r="C172" s="188">
        <v>226</v>
      </c>
      <c r="D172" s="206" t="s">
        <v>1553</v>
      </c>
      <c r="E172" s="188" t="s">
        <v>1554</v>
      </c>
      <c r="F172" s="188"/>
      <c r="G172" s="8" t="str">
        <f>VLOOKUP(C172,'Hasta 22-04-2018'!$C$2:$G$336,5,FALSE)</f>
        <v>E-20-190-SN-40</v>
      </c>
      <c r="H172" s="8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x14ac:dyDescent="0.2">
      <c r="A173" s="116" t="s">
        <v>674</v>
      </c>
      <c r="B173" s="116" t="s">
        <v>648</v>
      </c>
      <c r="C173" s="188">
        <v>227</v>
      </c>
      <c r="D173" s="206" t="s">
        <v>1555</v>
      </c>
      <c r="E173" s="188" t="s">
        <v>1514</v>
      </c>
      <c r="F173" s="188"/>
      <c r="G173" s="8" t="str">
        <f>VLOOKUP(C173,'Hasta 22-04-2018'!$C$2:$G$336,5,FALSE)</f>
        <v>T-4-19-SN-4</v>
      </c>
      <c r="H173" s="8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x14ac:dyDescent="0.2">
      <c r="A174" s="116" t="s">
        <v>674</v>
      </c>
      <c r="B174" s="116" t="s">
        <v>648</v>
      </c>
      <c r="C174" s="188">
        <v>228</v>
      </c>
      <c r="D174" s="206" t="s">
        <v>1556</v>
      </c>
      <c r="E174" s="188" t="s">
        <v>1557</v>
      </c>
      <c r="F174" s="188"/>
      <c r="G174" s="8" t="str">
        <f>VLOOKUP(C174,'Hasta 22-04-2018'!$C$2:$G$336,5,FALSE)</f>
        <v>T-4-19-SN-10</v>
      </c>
      <c r="H174" s="8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x14ac:dyDescent="0.2">
      <c r="A175" s="116" t="s">
        <v>674</v>
      </c>
      <c r="B175" s="116" t="s">
        <v>648</v>
      </c>
      <c r="C175" s="188">
        <v>229</v>
      </c>
      <c r="D175" s="206" t="s">
        <v>1558</v>
      </c>
      <c r="E175" s="188" t="s">
        <v>1559</v>
      </c>
      <c r="F175" s="188"/>
      <c r="G175" s="8" t="str">
        <f>VLOOKUP(C175,'Hasta 22-04-2018'!$C$2:$G$336,5,FALSE)</f>
        <v>E-18-12-NS-5</v>
      </c>
      <c r="H175" s="8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x14ac:dyDescent="0.2">
      <c r="A176" s="116" t="s">
        <v>675</v>
      </c>
      <c r="B176" s="116" t="s">
        <v>121</v>
      </c>
      <c r="C176" s="188">
        <v>230</v>
      </c>
      <c r="D176" s="206"/>
      <c r="E176" s="188" t="s">
        <v>1560</v>
      </c>
      <c r="F176" s="188"/>
      <c r="G176" s="8" t="str">
        <f>VLOOKUP(C176,'Hasta 22-04-2018'!$C$2:$G$336,5,FALSE)</f>
        <v>E-20-53-PO-40</v>
      </c>
      <c r="H176" s="8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x14ac:dyDescent="0.2">
      <c r="A177" s="116" t="s">
        <v>674</v>
      </c>
      <c r="B177" s="116" t="s">
        <v>648</v>
      </c>
      <c r="C177" s="188">
        <v>231</v>
      </c>
      <c r="D177" s="206" t="s">
        <v>1561</v>
      </c>
      <c r="E177" s="188" t="s">
        <v>1562</v>
      </c>
      <c r="F177" s="188" t="s">
        <v>1563</v>
      </c>
      <c r="G177" s="8" t="str">
        <f>VLOOKUP(C177,'Hasta 22-04-2018'!$C$2:$G$336,5,FALSE)</f>
        <v>T-23-205-SN-30</v>
      </c>
      <c r="H177" s="8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372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x14ac:dyDescent="0.2">
      <c r="A178" s="116" t="s">
        <v>674</v>
      </c>
      <c r="B178" s="116" t="s">
        <v>648</v>
      </c>
      <c r="C178" s="188">
        <v>232</v>
      </c>
      <c r="D178" s="206" t="s">
        <v>1564</v>
      </c>
      <c r="E178" s="188" t="s">
        <v>1565</v>
      </c>
      <c r="F178" s="188"/>
      <c r="G178" s="8" t="str">
        <f>VLOOKUP(C178,'Hasta 22-04-2018'!$C$2:$G$336,5,FALSE)</f>
        <v>T-23-205-SN-45</v>
      </c>
      <c r="H178" s="8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x14ac:dyDescent="0.2">
      <c r="A179" s="116" t="s">
        <v>674</v>
      </c>
      <c r="B179" s="116" t="s">
        <v>648</v>
      </c>
      <c r="C179" s="188">
        <v>233</v>
      </c>
      <c r="D179" s="206" t="s">
        <v>1566</v>
      </c>
      <c r="E179" s="188" t="s">
        <v>1567</v>
      </c>
      <c r="F179" s="188" t="s">
        <v>1568</v>
      </c>
      <c r="G179" s="8" t="str">
        <f>VLOOKUP(C179,'Hasta 22-04-2018'!$C$2:$G$336,5,FALSE)</f>
        <v>T-23-205-SN-72</v>
      </c>
      <c r="H179" s="8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372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x14ac:dyDescent="0.2">
      <c r="A180" s="116" t="s">
        <v>674</v>
      </c>
      <c r="B180" s="116" t="s">
        <v>648</v>
      </c>
      <c r="C180" s="188">
        <v>234</v>
      </c>
      <c r="D180" s="206" t="s">
        <v>1569</v>
      </c>
      <c r="E180" s="188" t="s">
        <v>1570</v>
      </c>
      <c r="F180" s="188"/>
      <c r="G180" s="8" t="str">
        <f>VLOOKUP(C180,'Hasta 22-04-2018'!$C$2:$G$336,5,FALSE)</f>
        <v>T-22-205-SN-15</v>
      </c>
      <c r="H180" s="8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369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x14ac:dyDescent="0.2">
      <c r="A181" s="116" t="s">
        <v>675</v>
      </c>
      <c r="B181" s="116" t="s">
        <v>121</v>
      </c>
      <c r="C181" s="188">
        <v>235</v>
      </c>
      <c r="D181" s="206"/>
      <c r="E181" s="188" t="s">
        <v>1571</v>
      </c>
      <c r="F181" s="188"/>
      <c r="G181" s="8" t="str">
        <f>VLOOKUP(C181,'Hasta 22-04-2018'!$C$2:$G$336,5,FALSE)</f>
        <v>T-22-205-SN-12</v>
      </c>
      <c r="H181" s="8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x14ac:dyDescent="0.2">
      <c r="A182" s="116" t="s">
        <v>674</v>
      </c>
      <c r="B182" s="116" t="s">
        <v>648</v>
      </c>
      <c r="C182" s="188">
        <v>236</v>
      </c>
      <c r="D182" s="206" t="s">
        <v>1572</v>
      </c>
      <c r="E182" s="188" t="s">
        <v>1573</v>
      </c>
      <c r="F182" s="188"/>
      <c r="G182" s="8" t="str">
        <f>VLOOKUP(C182,'Hasta 22-04-2018'!$C$2:$G$336,5,FALSE)</f>
        <v>E-25-205-NS-77</v>
      </c>
      <c r="H182" s="8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x14ac:dyDescent="0.2">
      <c r="A183" s="116" t="s">
        <v>674</v>
      </c>
      <c r="B183" s="116" t="s">
        <v>648</v>
      </c>
      <c r="C183" s="188">
        <v>237</v>
      </c>
      <c r="D183" s="206" t="s">
        <v>1574</v>
      </c>
      <c r="E183" s="188" t="s">
        <v>1575</v>
      </c>
      <c r="F183" s="188"/>
      <c r="G183" s="8" t="str">
        <f>VLOOKUP(C183,'Hasta 22-04-2018'!$C$2:$G$336,5,FALSE)</f>
        <v>T-14-128-PO-34</v>
      </c>
      <c r="H183" s="8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x14ac:dyDescent="0.2">
      <c r="A184" s="116" t="s">
        <v>674</v>
      </c>
      <c r="B184" s="116" t="s">
        <v>648</v>
      </c>
      <c r="C184" s="188">
        <v>238</v>
      </c>
      <c r="D184" s="206" t="s">
        <v>1576</v>
      </c>
      <c r="E184" s="188" t="s">
        <v>1577</v>
      </c>
      <c r="F184" s="188"/>
      <c r="G184" s="8" t="str">
        <f>VLOOKUP(C184,'Hasta 22-04-2018'!$C$2:$G$336,5,FALSE)</f>
        <v>E-25-205-NS-76</v>
      </c>
      <c r="H184" s="8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259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x14ac:dyDescent="0.2">
      <c r="A185" s="116" t="s">
        <v>674</v>
      </c>
      <c r="B185" s="116" t="s">
        <v>648</v>
      </c>
      <c r="C185" s="188">
        <v>239</v>
      </c>
      <c r="D185" s="206" t="s">
        <v>1578</v>
      </c>
      <c r="E185" s="188" t="s">
        <v>1393</v>
      </c>
      <c r="F185" s="188"/>
      <c r="G185" s="8" t="str">
        <f>VLOOKUP(C185,'Hasta 22-04-2018'!$C$2:$G$336,5,FALSE)</f>
        <v>E-24-205-NS-65</v>
      </c>
      <c r="H185" s="8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259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x14ac:dyDescent="0.2">
      <c r="A186" s="116" t="s">
        <v>674</v>
      </c>
      <c r="B186" s="116" t="s">
        <v>648</v>
      </c>
      <c r="C186" s="188">
        <v>240</v>
      </c>
      <c r="D186" s="206" t="s">
        <v>1579</v>
      </c>
      <c r="E186" s="188" t="s">
        <v>1580</v>
      </c>
      <c r="F186" s="188"/>
      <c r="G186" s="8" t="str">
        <f>VLOOKUP(C186,'Hasta 22-04-2018'!$C$2:$G$336,5,FALSE)</f>
        <v>E-24-205-NS-66</v>
      </c>
      <c r="H186" s="8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x14ac:dyDescent="0.2">
      <c r="A187" s="116" t="s">
        <v>674</v>
      </c>
      <c r="B187" s="116" t="s">
        <v>648</v>
      </c>
      <c r="C187" s="188">
        <v>243</v>
      </c>
      <c r="D187" s="206" t="s">
        <v>1581</v>
      </c>
      <c r="E187" s="188" t="s">
        <v>1582</v>
      </c>
      <c r="F187" s="188"/>
      <c r="G187" s="8" t="str">
        <f>VLOOKUP(C187,'Hasta 22-04-2018'!$C$2:$G$336,5,FALSE)</f>
        <v>E-21-205-SN-35</v>
      </c>
      <c r="H187" s="8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x14ac:dyDescent="0.2">
      <c r="A188" s="116" t="s">
        <v>675</v>
      </c>
      <c r="B188" s="116" t="s">
        <v>121</v>
      </c>
      <c r="C188" s="188">
        <v>244</v>
      </c>
      <c r="D188" s="206"/>
      <c r="E188" s="188" t="s">
        <v>1583</v>
      </c>
      <c r="F188" s="188"/>
      <c r="G188" s="8" t="str">
        <f>VLOOKUP(C188,'Hasta 22-04-2018'!$C$2:$G$336,5,FALSE)</f>
        <v>T-23-219-PO-10</v>
      </c>
      <c r="H188" s="8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x14ac:dyDescent="0.2">
      <c r="A189" s="116" t="s">
        <v>674</v>
      </c>
      <c r="B189" s="116" t="s">
        <v>648</v>
      </c>
      <c r="C189" s="188">
        <v>245</v>
      </c>
      <c r="D189" s="206" t="s">
        <v>1584</v>
      </c>
      <c r="E189" s="188" t="s">
        <v>1585</v>
      </c>
      <c r="F189" s="188"/>
      <c r="G189" s="8" t="str">
        <f>VLOOKUP(C189,'Hasta 22-04-2018'!$C$2:$G$336,5,FALSE)</f>
        <v>T-34-205-SN-15</v>
      </c>
      <c r="H189" s="8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x14ac:dyDescent="0.2">
      <c r="A190" s="116" t="s">
        <v>674</v>
      </c>
      <c r="B190" s="116" t="s">
        <v>648</v>
      </c>
      <c r="C190" s="188">
        <v>246</v>
      </c>
      <c r="D190" s="206" t="s">
        <v>1586</v>
      </c>
      <c r="E190" s="188" t="s">
        <v>1587</v>
      </c>
      <c r="F190" s="188"/>
      <c r="G190" s="8" t="str">
        <f>VLOOKUP(C190,'Hasta 22-04-2018'!$C$2:$G$336,5,FALSE)</f>
        <v>E-20-199-NS-2</v>
      </c>
      <c r="H190" s="8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259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x14ac:dyDescent="0.2">
      <c r="A191" s="116" t="s">
        <v>674</v>
      </c>
      <c r="B191" s="116" t="s">
        <v>648</v>
      </c>
      <c r="C191" s="188">
        <v>247</v>
      </c>
      <c r="D191" s="206" t="s">
        <v>1588</v>
      </c>
      <c r="E191" s="188" t="s">
        <v>1589</v>
      </c>
      <c r="F191" s="188"/>
      <c r="G191" s="8" t="str">
        <f>VLOOKUP(C191,'Hasta 22-04-2018'!$C$2:$G$336,5,FALSE)</f>
        <v>T-20-199-NS-8</v>
      </c>
      <c r="H191" s="8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x14ac:dyDescent="0.2">
      <c r="A192" s="116" t="s">
        <v>674</v>
      </c>
      <c r="B192" s="116" t="s">
        <v>648</v>
      </c>
      <c r="C192" s="188">
        <v>248</v>
      </c>
      <c r="D192" s="206" t="s">
        <v>1590</v>
      </c>
      <c r="E192" s="188" t="s">
        <v>1591</v>
      </c>
      <c r="F192" s="188"/>
      <c r="G192" s="8" t="str">
        <f>VLOOKUP(C192,'Hasta 22-04-2018'!$C$2:$G$336,5,FALSE)</f>
        <v>T-20-199-NS-15</v>
      </c>
      <c r="H192" s="8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259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x14ac:dyDescent="0.2">
      <c r="A193" s="116" t="s">
        <v>674</v>
      </c>
      <c r="B193" s="116" t="s">
        <v>648</v>
      </c>
      <c r="C193" s="188">
        <v>249</v>
      </c>
      <c r="D193" s="206" t="s">
        <v>1592</v>
      </c>
      <c r="E193" s="188" t="s">
        <v>1593</v>
      </c>
      <c r="F193" s="188"/>
      <c r="G193" s="8" t="str">
        <f>VLOOKUP(C193,'Hasta 22-04-2018'!$C$2:$G$336,5,FALSE)</f>
        <v>T-30-248-SN-25</v>
      </c>
      <c r="H193" s="8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623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x14ac:dyDescent="0.2">
      <c r="A194" s="116" t="s">
        <v>674</v>
      </c>
      <c r="B194" s="116" t="s">
        <v>648</v>
      </c>
      <c r="C194" s="188">
        <v>250</v>
      </c>
      <c r="D194" s="206" t="s">
        <v>1594</v>
      </c>
      <c r="E194" s="188" t="s">
        <v>1595</v>
      </c>
      <c r="F194" s="188"/>
      <c r="G194" s="8" t="str">
        <f>VLOOKUP(C194,'Hasta 22-04-2018'!$C$2:$G$336,5,FALSE)</f>
        <v>T-30-248-SN-30</v>
      </c>
      <c r="H194" s="8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x14ac:dyDescent="0.2">
      <c r="A195" s="116" t="s">
        <v>674</v>
      </c>
      <c r="B195" s="116" t="s">
        <v>648</v>
      </c>
      <c r="C195" s="188">
        <v>251</v>
      </c>
      <c r="D195" s="206" t="s">
        <v>1596</v>
      </c>
      <c r="E195" s="188" t="s">
        <v>1597</v>
      </c>
      <c r="F195" s="188"/>
      <c r="G195" s="8" t="str">
        <f>VLOOKUP(C195,'Hasta 22-04-2018'!$C$2:$G$336,5,FALSE)</f>
        <v>T-30-245-OP-5</v>
      </c>
      <c r="H195" s="8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x14ac:dyDescent="0.2">
      <c r="A196" s="116" t="s">
        <v>674</v>
      </c>
      <c r="B196" s="116" t="s">
        <v>648</v>
      </c>
      <c r="C196" s="188">
        <v>252</v>
      </c>
      <c r="D196" s="206" t="s">
        <v>1598</v>
      </c>
      <c r="E196" s="188" t="s">
        <v>1599</v>
      </c>
      <c r="F196" s="188"/>
      <c r="G196" s="8" t="str">
        <f>VLOOKUP(C196,'Hasta 22-04-2018'!$C$2:$G$336,5,FALSE)</f>
        <v>T-20-73-OP-20</v>
      </c>
      <c r="H196" s="8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x14ac:dyDescent="0.2">
      <c r="A197" s="116" t="s">
        <v>674</v>
      </c>
      <c r="B197" s="116" t="s">
        <v>648</v>
      </c>
      <c r="C197" s="188">
        <v>253</v>
      </c>
      <c r="D197" s="206" t="s">
        <v>1600</v>
      </c>
      <c r="E197" s="188" t="s">
        <v>1601</v>
      </c>
      <c r="F197" s="188"/>
      <c r="G197" s="8" t="str">
        <f>VLOOKUP(C197,'Hasta 22-04-2018'!$C$2:$G$336,5,FALSE)</f>
        <v>T-20-73-OP-30</v>
      </c>
      <c r="H197" s="8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x14ac:dyDescent="0.2">
      <c r="A198" s="116" t="s">
        <v>674</v>
      </c>
      <c r="B198" s="116" t="s">
        <v>648</v>
      </c>
      <c r="C198" s="188">
        <v>255</v>
      </c>
      <c r="D198" s="206" t="s">
        <v>1602</v>
      </c>
      <c r="E198" s="188" t="s">
        <v>1438</v>
      </c>
      <c r="F198" s="188"/>
      <c r="G198" s="8" t="str">
        <f>VLOOKUP(C198,'Hasta 22-04-2018'!$C$2:$G$336,5,FALSE)</f>
        <v>E-25-89-PO-16</v>
      </c>
      <c r="H198" s="8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x14ac:dyDescent="0.2">
      <c r="A199" s="116" t="s">
        <v>674</v>
      </c>
      <c r="B199" s="116" t="s">
        <v>648</v>
      </c>
      <c r="C199" s="188">
        <v>256</v>
      </c>
      <c r="D199" s="206" t="s">
        <v>1603</v>
      </c>
      <c r="E199" s="188" t="s">
        <v>1437</v>
      </c>
      <c r="F199" s="188"/>
      <c r="G199" s="8" t="str">
        <f>VLOOKUP(C199,'Hasta 22-04-2018'!$C$2:$G$336,5,FALSE)</f>
        <v>E-25-89-OP-21</v>
      </c>
      <c r="H199" s="8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x14ac:dyDescent="0.2">
      <c r="A200" s="116" t="s">
        <v>674</v>
      </c>
      <c r="B200" s="116" t="s">
        <v>648</v>
      </c>
      <c r="C200" s="188">
        <v>257</v>
      </c>
      <c r="D200" s="206" t="s">
        <v>1604</v>
      </c>
      <c r="E200" s="188" t="s">
        <v>1605</v>
      </c>
      <c r="F200" s="188"/>
      <c r="G200" s="8" t="str">
        <f>VLOOKUP(C200,'Hasta 22-04-2018'!$C$2:$G$336,5,FALSE)</f>
        <v>E-18-156-OP-5</v>
      </c>
      <c r="H200" s="8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x14ac:dyDescent="0.2">
      <c r="A201" s="116" t="s">
        <v>675</v>
      </c>
      <c r="B201" s="116" t="s">
        <v>647</v>
      </c>
      <c r="C201" s="188">
        <v>258</v>
      </c>
      <c r="D201" s="206"/>
      <c r="E201" s="188" t="s">
        <v>1605</v>
      </c>
      <c r="F201" s="188"/>
      <c r="G201" s="8" t="str">
        <f>VLOOKUP(C201,'Hasta 22-04-2018'!$C$2:$G$336,5,FALSE)</f>
        <v>E-18-156-OP-5</v>
      </c>
      <c r="H201" s="8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x14ac:dyDescent="0.2">
      <c r="A202" s="116" t="s">
        <v>674</v>
      </c>
      <c r="B202" s="116" t="s">
        <v>648</v>
      </c>
      <c r="C202" s="188">
        <v>259</v>
      </c>
      <c r="D202" s="206" t="s">
        <v>1606</v>
      </c>
      <c r="E202" s="188" t="s">
        <v>1607</v>
      </c>
      <c r="F202" s="188"/>
      <c r="G202" s="8" t="str">
        <f>VLOOKUP(C202,'Hasta 22-04-2018'!$C$2:$G$336,5,FALSE)</f>
        <v>T-20-182-PO-36</v>
      </c>
      <c r="H202" s="8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x14ac:dyDescent="0.2">
      <c r="A203" s="116" t="s">
        <v>674</v>
      </c>
      <c r="B203" s="116" t="s">
        <v>648</v>
      </c>
      <c r="C203" s="188">
        <v>260</v>
      </c>
      <c r="D203" s="206" t="s">
        <v>1608</v>
      </c>
      <c r="E203" s="188" t="s">
        <v>1472</v>
      </c>
      <c r="F203" s="188"/>
      <c r="G203" s="8" t="str">
        <f>VLOOKUP(C203,'Hasta 22-04-2018'!$C$2:$G$336,5,FALSE)</f>
        <v>T-20-182-PO-45</v>
      </c>
      <c r="H203" s="8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x14ac:dyDescent="0.2">
      <c r="A204" s="116" t="s">
        <v>674</v>
      </c>
      <c r="B204" s="116" t="s">
        <v>648</v>
      </c>
      <c r="C204" s="188">
        <v>261</v>
      </c>
      <c r="D204" s="206" t="s">
        <v>1609</v>
      </c>
      <c r="E204" s="188" t="s">
        <v>1610</v>
      </c>
      <c r="F204" s="188"/>
      <c r="G204" s="8" t="str">
        <f>VLOOKUP(C204,'Hasta 22-04-2018'!$C$2:$G$336,5,FALSE)</f>
        <v>T-20-192-PO-17</v>
      </c>
      <c r="H204" s="8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x14ac:dyDescent="0.2">
      <c r="A205" s="116" t="s">
        <v>674</v>
      </c>
      <c r="B205" s="116" t="s">
        <v>648</v>
      </c>
      <c r="C205" s="188">
        <v>262</v>
      </c>
      <c r="D205" s="206" t="s">
        <v>1611</v>
      </c>
      <c r="E205" s="188" t="s">
        <v>1442</v>
      </c>
      <c r="F205" s="188"/>
      <c r="G205" s="8" t="str">
        <f>VLOOKUP(C205,'Hasta 22-04-2018'!$C$2:$G$336,5,FALSE)</f>
        <v>E-24-205-NS-55</v>
      </c>
      <c r="H205" s="8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x14ac:dyDescent="0.2">
      <c r="A206" s="116" t="s">
        <v>674</v>
      </c>
      <c r="B206" s="116" t="s">
        <v>648</v>
      </c>
      <c r="C206" s="188">
        <v>263</v>
      </c>
      <c r="D206" s="206" t="s">
        <v>1612</v>
      </c>
      <c r="E206" s="188" t="s">
        <v>1395</v>
      </c>
      <c r="F206" s="188"/>
      <c r="G206" s="8" t="str">
        <f>VLOOKUP(C206,'Hasta 22-04-2018'!$C$2:$G$336,5,FALSE)</f>
        <v>E-4-19-NS-20</v>
      </c>
      <c r="H206" s="8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x14ac:dyDescent="0.2">
      <c r="A207" s="116" t="s">
        <v>674</v>
      </c>
      <c r="B207" s="116" t="s">
        <v>648</v>
      </c>
      <c r="C207" s="188">
        <v>264</v>
      </c>
      <c r="D207" s="206" t="s">
        <v>1613</v>
      </c>
      <c r="E207" s="188" t="s">
        <v>1401</v>
      </c>
      <c r="F207" s="188"/>
      <c r="G207" s="8" t="str">
        <f>VLOOKUP(C207,'Hasta 22-04-2018'!$C$2:$G$336,5,FALSE)</f>
        <v>E-20-190-SN-5</v>
      </c>
      <c r="H207" s="8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369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x14ac:dyDescent="0.2">
      <c r="A208" s="116" t="s">
        <v>674</v>
      </c>
      <c r="B208" s="116" t="s">
        <v>648</v>
      </c>
      <c r="C208" s="188">
        <v>265</v>
      </c>
      <c r="D208" s="206" t="s">
        <v>1614</v>
      </c>
      <c r="E208" s="188" t="s">
        <v>1361</v>
      </c>
      <c r="F208" s="188"/>
      <c r="G208" s="8" t="str">
        <f>VLOOKUP(C208,'Hasta 22-04-2018'!$C$2:$G$336,5,FALSE)</f>
        <v>T-2-3-NS-4</v>
      </c>
      <c r="H208" s="8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x14ac:dyDescent="0.2">
      <c r="A209" s="116" t="s">
        <v>674</v>
      </c>
      <c r="B209" s="116" t="s">
        <v>648</v>
      </c>
      <c r="C209" s="188">
        <v>269</v>
      </c>
      <c r="D209" s="206" t="s">
        <v>1615</v>
      </c>
      <c r="E209" s="188" t="s">
        <v>1483</v>
      </c>
      <c r="F209" s="188"/>
      <c r="G209" s="8" t="str">
        <f>VLOOKUP(C209,'Hasta 22-04-2018'!$C$2:$G$336,5,FALSE)</f>
        <v>I-26-228-SN-25</v>
      </c>
      <c r="H209" s="8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x14ac:dyDescent="0.2">
      <c r="A210" s="116" t="s">
        <v>674</v>
      </c>
      <c r="B210" s="116" t="s">
        <v>648</v>
      </c>
      <c r="C210" s="188">
        <v>270</v>
      </c>
      <c r="D210" s="206" t="s">
        <v>1616</v>
      </c>
      <c r="E210" s="188" t="s">
        <v>1501</v>
      </c>
      <c r="F210" s="188"/>
      <c r="G210" s="8" t="str">
        <f>VLOOKUP(C210,'Hasta 22-04-2018'!$C$2:$G$336,5,FALSE)</f>
        <v>E-20-189-OP-40</v>
      </c>
      <c r="H210" s="8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x14ac:dyDescent="0.2">
      <c r="A211" s="116" t="s">
        <v>674</v>
      </c>
      <c r="B211" s="116" t="s">
        <v>648</v>
      </c>
      <c r="C211" s="188">
        <v>271</v>
      </c>
      <c r="D211" s="206" t="s">
        <v>1617</v>
      </c>
      <c r="E211" s="188" t="s">
        <v>1378</v>
      </c>
      <c r="F211" s="188"/>
      <c r="G211" s="8" t="str">
        <f>VLOOKUP(C211,'Hasta 22-04-2018'!$C$2:$G$336,5,FALSE)</f>
        <v>E-18-156-PO-5</v>
      </c>
      <c r="H211" s="8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x14ac:dyDescent="0.2">
      <c r="A212" s="116" t="s">
        <v>674</v>
      </c>
      <c r="B212" s="116" t="s">
        <v>648</v>
      </c>
      <c r="C212" s="188">
        <v>272</v>
      </c>
      <c r="D212" s="206" t="s">
        <v>1618</v>
      </c>
      <c r="E212" s="188" t="s">
        <v>1383</v>
      </c>
      <c r="F212" s="188"/>
      <c r="G212" s="8" t="str">
        <f>VLOOKUP(C212,'Hasta 22-04-2018'!$C$2:$G$336,5,FALSE)</f>
        <v>E-20-189-PO-5</v>
      </c>
      <c r="H212" s="8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x14ac:dyDescent="0.2">
      <c r="A213" s="116" t="s">
        <v>674</v>
      </c>
      <c r="B213" s="116" t="s">
        <v>648</v>
      </c>
      <c r="C213" s="188">
        <v>273</v>
      </c>
      <c r="D213" s="206" t="s">
        <v>1619</v>
      </c>
      <c r="E213" s="188" t="s">
        <v>1400</v>
      </c>
      <c r="F213" s="188"/>
      <c r="G213" s="8" t="str">
        <f>VLOOKUP(C213,'Hasta 22-04-2018'!$C$2:$G$336,5,FALSE)</f>
        <v>E-18-156-OP-70</v>
      </c>
      <c r="H213" s="8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x14ac:dyDescent="0.2">
      <c r="A214" s="116" t="s">
        <v>674</v>
      </c>
      <c r="B214" s="116" t="s">
        <v>648</v>
      </c>
      <c r="C214" s="188">
        <v>274</v>
      </c>
      <c r="D214" s="206" t="s">
        <v>1620</v>
      </c>
      <c r="E214" s="188" t="s">
        <v>1419</v>
      </c>
      <c r="F214" s="188"/>
      <c r="G214" s="8" t="str">
        <f>VLOOKUP(C214,'Hasta 22-04-2018'!$C$2:$G$336,5,FALSE)</f>
        <v>E-18-156-PO-80</v>
      </c>
      <c r="H214" s="8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x14ac:dyDescent="0.2">
      <c r="A215" s="116" t="s">
        <v>674</v>
      </c>
      <c r="B215" s="116" t="s">
        <v>648</v>
      </c>
      <c r="C215" s="188">
        <v>275</v>
      </c>
      <c r="D215" s="206" t="s">
        <v>1621</v>
      </c>
      <c r="E215" s="188" t="s">
        <v>1492</v>
      </c>
      <c r="F215" s="188"/>
      <c r="G215" s="8" t="str">
        <f>VLOOKUP(C215,'Hasta 22-04-2018'!$C$2:$G$336,5,FALSE)</f>
        <v>E-20-290-OP-20</v>
      </c>
      <c r="H215" s="8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x14ac:dyDescent="0.2">
      <c r="A216" s="116" t="s">
        <v>674</v>
      </c>
      <c r="B216" s="116" t="s">
        <v>120</v>
      </c>
      <c r="C216" s="188">
        <v>276</v>
      </c>
      <c r="D216" s="206" t="s">
        <v>1622</v>
      </c>
      <c r="E216" s="188" t="s">
        <v>1387</v>
      </c>
      <c r="F216" s="188"/>
      <c r="G216" s="8" t="str">
        <f>VLOOKUP(C216,'Hasta 22-04-2018'!$C$2:$G$336,5,FALSE)</f>
        <v>T-32-316-OP-30</v>
      </c>
      <c r="H216" s="8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x14ac:dyDescent="0.2">
      <c r="A217" s="116" t="s">
        <v>674</v>
      </c>
      <c r="B217" s="116" t="s">
        <v>120</v>
      </c>
      <c r="C217" s="188">
        <v>277</v>
      </c>
      <c r="D217" s="206" t="s">
        <v>1623</v>
      </c>
      <c r="E217" s="188" t="s">
        <v>1454</v>
      </c>
      <c r="F217" s="188"/>
      <c r="G217" s="8" t="str">
        <f>VLOOKUP(C217,'Hasta 22-04-2018'!$C$2:$G$336,5,FALSE)</f>
        <v>L-33-65-5-OP</v>
      </c>
      <c r="H217" s="8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x14ac:dyDescent="0.2">
      <c r="A218" s="116" t="s">
        <v>674</v>
      </c>
      <c r="B218" s="116" t="s">
        <v>120</v>
      </c>
      <c r="C218" s="188">
        <v>278</v>
      </c>
      <c r="D218" s="206" t="s">
        <v>1624</v>
      </c>
      <c r="E218" s="188" t="s">
        <v>1490</v>
      </c>
      <c r="F218" s="188"/>
      <c r="G218" s="8" t="str">
        <f>VLOOKUP(C218,'Hasta 22-04-2018'!$C$2:$G$336,5,FALSE)</f>
        <v>T-15-135-OP-55</v>
      </c>
      <c r="H218" s="8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x14ac:dyDescent="0.2">
      <c r="A219" s="116" t="s">
        <v>674</v>
      </c>
      <c r="B219" s="116" t="s">
        <v>120</v>
      </c>
      <c r="C219" s="188">
        <v>279</v>
      </c>
      <c r="D219" s="206" t="s">
        <v>1625</v>
      </c>
      <c r="E219" s="188" t="s">
        <v>1364</v>
      </c>
      <c r="F219" s="188"/>
      <c r="G219" s="8" t="str">
        <f>VLOOKUP(C219,'Hasta 22-04-2018'!$C$2:$G$336,5,FALSE)</f>
        <v>T-20-68-SN-23</v>
      </c>
      <c r="H219" s="8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x14ac:dyDescent="0.2">
      <c r="A220" s="116" t="s">
        <v>674</v>
      </c>
      <c r="B220" s="116" t="s">
        <v>120</v>
      </c>
      <c r="C220" s="188">
        <v>280</v>
      </c>
      <c r="D220" s="206" t="s">
        <v>1626</v>
      </c>
      <c r="E220" s="188" t="s">
        <v>1396</v>
      </c>
      <c r="F220" s="188"/>
      <c r="G220" s="8" t="str">
        <f>VLOOKUP(C220,'Hasta 22-04-2018'!$C$2:$G$336,5,FALSE)</f>
        <v>L-9-3-27-OP</v>
      </c>
      <c r="H220" s="8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x14ac:dyDescent="0.2">
      <c r="A221" s="116" t="s">
        <v>674</v>
      </c>
      <c r="B221" s="116" t="s">
        <v>120</v>
      </c>
      <c r="C221" s="188">
        <v>281</v>
      </c>
      <c r="D221" s="206" t="s">
        <v>1627</v>
      </c>
      <c r="E221" s="188" t="s">
        <v>1435</v>
      </c>
      <c r="F221" s="188"/>
      <c r="G221" s="8" t="str">
        <f>VLOOKUP(C221,'Hasta 22-04-2018'!$C$2:$G$336,5,FALSE)</f>
        <v>L-9-13-60-NS</v>
      </c>
      <c r="H221" s="8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x14ac:dyDescent="0.2">
      <c r="A222" s="116" t="s">
        <v>674</v>
      </c>
      <c r="B222" s="116" t="s">
        <v>648</v>
      </c>
      <c r="C222" s="188">
        <v>282</v>
      </c>
      <c r="D222" s="206" t="s">
        <v>1628</v>
      </c>
      <c r="E222" s="188" t="s">
        <v>1418</v>
      </c>
      <c r="F222" s="188"/>
      <c r="G222" s="8" t="str">
        <f>VLOOKUP(C222,'Hasta 22-04-2018'!$C$2:$G$336,5,FALSE)</f>
        <v>E-20-68-SN-5</v>
      </c>
      <c r="H222" s="8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x14ac:dyDescent="0.2">
      <c r="A223" s="116" t="s">
        <v>674</v>
      </c>
      <c r="B223" s="116" t="s">
        <v>648</v>
      </c>
      <c r="C223" s="188">
        <v>283</v>
      </c>
      <c r="D223" s="206" t="s">
        <v>1629</v>
      </c>
      <c r="E223" s="188" t="s">
        <v>1322</v>
      </c>
      <c r="F223" s="188"/>
      <c r="G223" s="8" t="str">
        <f>VLOOKUP(C223,'Hasta 22-04-2018'!$C$2:$G$336,5,FALSE)</f>
        <v>E-7-51-NS-15</v>
      </c>
      <c r="H223" s="8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x14ac:dyDescent="0.2">
      <c r="A224" s="116" t="s">
        <v>674</v>
      </c>
      <c r="B224" s="116" t="s">
        <v>648</v>
      </c>
      <c r="C224" s="188">
        <v>284</v>
      </c>
      <c r="D224" s="206" t="s">
        <v>1630</v>
      </c>
      <c r="E224" s="188" t="s">
        <v>1363</v>
      </c>
      <c r="F224" s="188"/>
      <c r="G224" s="8" t="str">
        <f>VLOOKUP(C224,'Hasta 22-04-2018'!$C$2:$G$336,5,FALSE)</f>
        <v>E-20-199-NS-25</v>
      </c>
      <c r="H224" s="8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259</v>
      </c>
      <c r="AG224" s="117" t="s">
        <v>216</v>
      </c>
      <c r="AH224" s="117" t="s">
        <v>213</v>
      </c>
      <c r="AI224" s="117" t="s">
        <v>214</v>
      </c>
      <c r="AJ224" s="116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x14ac:dyDescent="0.2">
      <c r="A225" s="116" t="s">
        <v>674</v>
      </c>
      <c r="B225" s="116" t="s">
        <v>648</v>
      </c>
      <c r="C225" s="188">
        <v>285</v>
      </c>
      <c r="D225" s="206" t="s">
        <v>1631</v>
      </c>
      <c r="E225" s="188" t="s">
        <v>1313</v>
      </c>
      <c r="F225" s="188"/>
      <c r="G225" s="8" t="str">
        <f>VLOOKUP(C225,'Hasta 22-04-2018'!$C$2:$G$336,5,FALSE)</f>
        <v>E-20-205-SN-65</v>
      </c>
      <c r="H225" s="8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x14ac:dyDescent="0.2">
      <c r="A226" s="116" t="s">
        <v>674</v>
      </c>
      <c r="B226" s="116" t="s">
        <v>648</v>
      </c>
      <c r="C226" s="188">
        <v>286</v>
      </c>
      <c r="D226" s="206" t="s">
        <v>1632</v>
      </c>
      <c r="E226" s="188" t="s">
        <v>1633</v>
      </c>
      <c r="F226" s="188"/>
      <c r="G226" s="8" t="str">
        <f>VLOOKUP(C226,'Hasta 22-04-2018'!$C$2:$G$336,5,FALSE)</f>
        <v>L-7-44-10-NS</v>
      </c>
      <c r="H226" s="8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x14ac:dyDescent="0.2">
      <c r="A227" s="116" t="s">
        <v>674</v>
      </c>
      <c r="B227" s="116" t="s">
        <v>648</v>
      </c>
      <c r="C227" s="188">
        <v>287</v>
      </c>
      <c r="D227" s="206" t="s">
        <v>1634</v>
      </c>
      <c r="E227" s="188" t="s">
        <v>1635</v>
      </c>
      <c r="F227" s="188"/>
      <c r="G227" s="8" t="str">
        <f>VLOOKUP(C227,'Hasta 22-04-2018'!$C$2:$G$336,5,FALSE)</f>
        <v>I-4-12-PO-11</v>
      </c>
      <c r="H227" s="8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0.41666666666666669</v>
      </c>
      <c r="S227" s="128">
        <v>0.66666666666666663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x14ac:dyDescent="0.2">
      <c r="A228" s="116" t="s">
        <v>674</v>
      </c>
      <c r="B228" s="116" t="s">
        <v>120</v>
      </c>
      <c r="C228" s="188">
        <v>288</v>
      </c>
      <c r="D228" s="206" t="s">
        <v>1636</v>
      </c>
      <c r="E228" s="188" t="s">
        <v>1402</v>
      </c>
      <c r="F228" s="188"/>
      <c r="G228" s="8" t="str">
        <f>VLOOKUP(C228,'Hasta 22-04-2018'!$C$2:$G$336,5,FALSE)</f>
        <v>T-26-228-NS-38</v>
      </c>
      <c r="H228" s="8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x14ac:dyDescent="0.2">
      <c r="A229" s="116" t="s">
        <v>674</v>
      </c>
      <c r="B229" s="116" t="s">
        <v>648</v>
      </c>
      <c r="C229" s="188">
        <v>289</v>
      </c>
      <c r="D229" s="206" t="s">
        <v>1637</v>
      </c>
      <c r="E229" s="188" t="s">
        <v>1638</v>
      </c>
      <c r="F229" s="188"/>
      <c r="G229" s="8" t="str">
        <f>VLOOKUP(C229,'Hasta 22-04-2018'!$C$2:$G$336,5,FALSE)</f>
        <v>T-28-89-PO-10</v>
      </c>
      <c r="H229" s="8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x14ac:dyDescent="0.2">
      <c r="A230" s="116" t="s">
        <v>674</v>
      </c>
      <c r="B230" s="116" t="s">
        <v>648</v>
      </c>
      <c r="C230" s="188">
        <v>290</v>
      </c>
      <c r="D230" s="206" t="s">
        <v>1639</v>
      </c>
      <c r="E230" s="188" t="s">
        <v>1640</v>
      </c>
      <c r="F230" s="188"/>
      <c r="G230" s="8" t="str">
        <f>VLOOKUP(C230,'Hasta 22-04-2018'!$C$2:$G$336,5,FALSE)</f>
        <v>E-4-9-OP-5</v>
      </c>
      <c r="H230" s="8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x14ac:dyDescent="0.2">
      <c r="A231" s="116" t="s">
        <v>674</v>
      </c>
      <c r="B231" s="116" t="s">
        <v>1641</v>
      </c>
      <c r="C231" s="188">
        <v>291</v>
      </c>
      <c r="D231" s="206" t="s">
        <v>1642</v>
      </c>
      <c r="E231" s="188" t="s">
        <v>1643</v>
      </c>
      <c r="F231" s="188"/>
      <c r="G231" s="8" t="str">
        <f>VLOOKUP(C231,'Hasta 22-04-2018'!$C$2:$G$336,5,FALSE)</f>
        <v>L-10-36-5-NS</v>
      </c>
      <c r="H231" s="8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x14ac:dyDescent="0.2">
      <c r="A232" s="116" t="s">
        <v>674</v>
      </c>
      <c r="B232" s="116" t="s">
        <v>648</v>
      </c>
      <c r="C232" s="188">
        <v>292</v>
      </c>
      <c r="D232" s="206" t="s">
        <v>1644</v>
      </c>
      <c r="E232" s="188" t="s">
        <v>1645</v>
      </c>
      <c r="F232" s="188"/>
      <c r="G232" s="8" t="str">
        <f>VLOOKUP(C232,'Hasta 22-04-2018'!$C$2:$G$336,5,FALSE)</f>
        <v>T-22-205-SN-10</v>
      </c>
      <c r="H232" s="8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369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x14ac:dyDescent="0.2">
      <c r="A233" s="116" t="s">
        <v>674</v>
      </c>
      <c r="B233" s="116" t="s">
        <v>648</v>
      </c>
      <c r="C233" s="188">
        <v>293</v>
      </c>
      <c r="D233" s="206" t="s">
        <v>1646</v>
      </c>
      <c r="E233" s="188" t="s">
        <v>1647</v>
      </c>
      <c r="F233" s="188"/>
      <c r="G233" s="8" t="str">
        <f>VLOOKUP(C233,'Hasta 22-04-2018'!$C$2:$G$336,5,FALSE)</f>
        <v>T-23-205-NS-17</v>
      </c>
      <c r="H233" s="8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x14ac:dyDescent="0.2">
      <c r="A234" s="116" t="s">
        <v>674</v>
      </c>
      <c r="B234" s="116" t="s">
        <v>648</v>
      </c>
      <c r="C234" s="188">
        <v>294</v>
      </c>
      <c r="D234" s="206" t="s">
        <v>1648</v>
      </c>
      <c r="E234" s="188" t="s">
        <v>1649</v>
      </c>
      <c r="F234" s="188"/>
      <c r="G234" s="8" t="str">
        <f>VLOOKUP(C234,'Hasta 22-04-2018'!$C$2:$G$336,5,FALSE)</f>
        <v>T-32-156-OP-75</v>
      </c>
      <c r="H234" s="8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x14ac:dyDescent="0.2">
      <c r="A235" s="116" t="s">
        <v>674</v>
      </c>
      <c r="B235" s="116" t="s">
        <v>648</v>
      </c>
      <c r="C235" s="188">
        <v>295</v>
      </c>
      <c r="D235" s="206" t="s">
        <v>1650</v>
      </c>
      <c r="E235" s="188" t="s">
        <v>1651</v>
      </c>
      <c r="F235" s="188"/>
      <c r="G235" s="8" t="str">
        <f>VLOOKUP(C235,'Hasta 22-04-2018'!$C$2:$G$336,5,FALSE)</f>
        <v>T-32-156-OP-50</v>
      </c>
      <c r="H235" s="8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x14ac:dyDescent="0.2">
      <c r="A236" s="116" t="s">
        <v>674</v>
      </c>
      <c r="B236" s="116" t="s">
        <v>648</v>
      </c>
      <c r="C236" s="188">
        <v>296</v>
      </c>
      <c r="D236" s="206" t="s">
        <v>1652</v>
      </c>
      <c r="E236" s="188" t="s">
        <v>1385</v>
      </c>
      <c r="F236" s="188" t="s">
        <v>1386</v>
      </c>
      <c r="G236" s="8" t="str">
        <f>VLOOKUP(C236,'Hasta 22-04-2018'!$C$2:$G$336,5,FALSE)</f>
        <v>T-18-156-OP-38</v>
      </c>
      <c r="H236" s="8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x14ac:dyDescent="0.2">
      <c r="A237" s="116" t="s">
        <v>674</v>
      </c>
      <c r="B237" s="116" t="s">
        <v>1641</v>
      </c>
      <c r="C237" s="188">
        <v>297</v>
      </c>
      <c r="D237" s="206" t="s">
        <v>1654</v>
      </c>
      <c r="E237" s="188" t="s">
        <v>1655</v>
      </c>
      <c r="F237" s="188"/>
      <c r="G237" s="8" t="str">
        <f>VLOOKUP(C237,'Hasta 22-04-2018'!$C$2:$G$336,5,FALSE)</f>
        <v>E-20-289-PO-5</v>
      </c>
      <c r="H237" s="8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x14ac:dyDescent="0.2">
      <c r="A238" s="116" t="s">
        <v>674</v>
      </c>
      <c r="B238" s="116" t="s">
        <v>120</v>
      </c>
      <c r="C238" s="188">
        <v>298</v>
      </c>
      <c r="D238" s="206" t="s">
        <v>1656</v>
      </c>
      <c r="E238" s="188" t="s">
        <v>1657</v>
      </c>
      <c r="F238" s="188"/>
      <c r="G238" s="8" t="str">
        <f>VLOOKUP(C238,'Hasta 22-04-2018'!$C$2:$G$336,5,FALSE)</f>
        <v>E-20-291-PO-15</v>
      </c>
      <c r="H238" s="8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x14ac:dyDescent="0.2">
      <c r="A239" s="116" t="s">
        <v>674</v>
      </c>
      <c r="B239" s="116" t="s">
        <v>120</v>
      </c>
      <c r="C239" s="188">
        <v>299</v>
      </c>
      <c r="D239" s="206" t="s">
        <v>1658</v>
      </c>
      <c r="E239" s="188" t="s">
        <v>1490</v>
      </c>
      <c r="F239" s="188"/>
      <c r="G239" s="8" t="str">
        <f>VLOOKUP(C239,'Hasta 22-04-2018'!$C$2:$G$336,5,FALSE)</f>
        <v>T-15-135-OP-55</v>
      </c>
      <c r="H239" s="8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x14ac:dyDescent="0.2">
      <c r="A240" s="116" t="s">
        <v>674</v>
      </c>
      <c r="B240" s="116" t="s">
        <v>1641</v>
      </c>
      <c r="C240" s="188">
        <v>300</v>
      </c>
      <c r="D240" s="206" t="s">
        <v>1659</v>
      </c>
      <c r="E240" s="188" t="s">
        <v>1660</v>
      </c>
      <c r="F240" s="188"/>
      <c r="G240" s="8" t="str">
        <f>VLOOKUP(C240,'Hasta 22-04-2018'!$C$2:$G$336,5,FALSE)</f>
        <v>T-20-200-NS-5</v>
      </c>
      <c r="H240" s="8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x14ac:dyDescent="0.2">
      <c r="A241" s="116" t="s">
        <v>675</v>
      </c>
      <c r="B241" s="116" t="s">
        <v>1641</v>
      </c>
      <c r="C241" s="188">
        <v>301</v>
      </c>
      <c r="D241" s="206"/>
      <c r="E241" s="188" t="s">
        <v>1661</v>
      </c>
      <c r="F241" s="188"/>
      <c r="G241" s="8" t="str">
        <f>VLOOKUP(C241,'Hasta 22-04-2018'!$C$2:$G$336,5,FALSE)</f>
        <v>E-20-53-PO-5</v>
      </c>
      <c r="H241" s="8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x14ac:dyDescent="0.2">
      <c r="A242" s="116" t="s">
        <v>675</v>
      </c>
      <c r="B242" s="116" t="s">
        <v>1641</v>
      </c>
      <c r="C242" s="188">
        <v>302</v>
      </c>
      <c r="D242" s="206"/>
      <c r="E242" s="188" t="s">
        <v>1662</v>
      </c>
      <c r="F242" s="188"/>
      <c r="G242" s="8"/>
      <c r="H242" s="8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x14ac:dyDescent="0.2">
      <c r="A243" s="116" t="s">
        <v>674</v>
      </c>
      <c r="B243" s="116" t="s">
        <v>1641</v>
      </c>
      <c r="C243" s="188">
        <v>303</v>
      </c>
      <c r="D243" s="206" t="s">
        <v>1663</v>
      </c>
      <c r="E243" s="188" t="s">
        <v>1664</v>
      </c>
      <c r="F243" s="188"/>
      <c r="G243" s="8" t="str">
        <f>VLOOKUP(C243,'Hasta 22-04-2018'!$C$2:$G$336,5,FALSE)</f>
        <v>T-30-246-SN-5</v>
      </c>
      <c r="H243" s="8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x14ac:dyDescent="0.2">
      <c r="A244" s="116" t="s">
        <v>674</v>
      </c>
      <c r="B244" s="116" t="s">
        <v>1641</v>
      </c>
      <c r="C244" s="188">
        <v>304</v>
      </c>
      <c r="D244" s="206" t="s">
        <v>1665</v>
      </c>
      <c r="E244" s="188" t="s">
        <v>1666</v>
      </c>
      <c r="F244" s="188"/>
      <c r="G244" s="8" t="str">
        <f>VLOOKUP(C244,'Hasta 22-04-2018'!$C$2:$G$336,5,FALSE)</f>
        <v>T-30-246-SN-10</v>
      </c>
      <c r="H244" s="8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x14ac:dyDescent="0.2">
      <c r="A245" s="116" t="s">
        <v>674</v>
      </c>
      <c r="B245" s="116" t="s">
        <v>1641</v>
      </c>
      <c r="C245" s="188">
        <v>305</v>
      </c>
      <c r="D245" s="206" t="s">
        <v>1667</v>
      </c>
      <c r="E245" s="188" t="s">
        <v>1668</v>
      </c>
      <c r="F245" s="188"/>
      <c r="G245" s="8" t="str">
        <f>VLOOKUP(C245,'Hasta 22-04-2018'!$C$2:$G$336,5,FALSE)</f>
        <v>T-30-272-PO-5</v>
      </c>
      <c r="H245" s="8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x14ac:dyDescent="0.2">
      <c r="A246" s="116" t="s">
        <v>674</v>
      </c>
      <c r="B246" s="116" t="s">
        <v>1641</v>
      </c>
      <c r="C246" s="188">
        <v>306</v>
      </c>
      <c r="D246" s="206" t="s">
        <v>1669</v>
      </c>
      <c r="E246" s="188" t="s">
        <v>1670</v>
      </c>
      <c r="F246" s="188"/>
      <c r="G246" s="8" t="str">
        <f>VLOOKUP(C246,'Hasta 22-04-2018'!$C$2:$G$336,5,FALSE)</f>
        <v>T-26-228-SN-27</v>
      </c>
      <c r="H246" s="8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x14ac:dyDescent="0.2">
      <c r="A247" s="118" t="s">
        <v>674</v>
      </c>
      <c r="B247" s="118" t="s">
        <v>1641</v>
      </c>
      <c r="C247" s="188">
        <v>307</v>
      </c>
      <c r="D247" s="206" t="s">
        <v>1671</v>
      </c>
      <c r="E247" s="188" t="s">
        <v>1672</v>
      </c>
      <c r="F247" s="188"/>
      <c r="G247" s="8" t="str">
        <f>VLOOKUP(C247,'Hasta 22-04-2018'!$C$2:$G$336,5,FALSE)</f>
        <v>E-7-51-SN-30</v>
      </c>
      <c r="H247" s="8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x14ac:dyDescent="0.2">
      <c r="A248" s="116" t="s">
        <v>674</v>
      </c>
      <c r="B248" s="116" t="s">
        <v>1641</v>
      </c>
      <c r="C248" s="188">
        <v>308</v>
      </c>
      <c r="D248" s="206" t="s">
        <v>1673</v>
      </c>
      <c r="E248" s="188" t="s">
        <v>1374</v>
      </c>
      <c r="F248" s="188"/>
      <c r="G248" s="8" t="str">
        <f>VLOOKUP(C248,'Hasta 22-04-2018'!$C$2:$G$336,5,FALSE)</f>
        <v>E-7-52-SN-30</v>
      </c>
      <c r="H248" s="8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x14ac:dyDescent="0.2">
      <c r="A249" s="116" t="s">
        <v>674</v>
      </c>
      <c r="B249" s="116" t="s">
        <v>648</v>
      </c>
      <c r="C249" s="188">
        <v>309</v>
      </c>
      <c r="D249" s="206" t="s">
        <v>1674</v>
      </c>
      <c r="E249" s="188" t="s">
        <v>1321</v>
      </c>
      <c r="F249" s="188"/>
      <c r="G249" s="8" t="str">
        <f>VLOOKUP(C249,'Hasta 22-04-2018'!$C$2:$G$336,5,FALSE)</f>
        <v>E-9-52-NS-20</v>
      </c>
      <c r="H249" s="8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x14ac:dyDescent="0.2">
      <c r="A250" s="116" t="s">
        <v>674</v>
      </c>
      <c r="B250" s="116" t="s">
        <v>1641</v>
      </c>
      <c r="C250" s="188">
        <v>310</v>
      </c>
      <c r="D250" s="206" t="s">
        <v>1675</v>
      </c>
      <c r="E250" s="188" t="s">
        <v>1676</v>
      </c>
      <c r="F250" s="188"/>
      <c r="G250" s="8" t="str">
        <f>VLOOKUP(C250,'Hasta 22-04-2018'!$C$2:$G$336,5,FALSE)</f>
        <v>T-6-327-PO-3</v>
      </c>
      <c r="H250" s="8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127">
        <v>0.27083333333333331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x14ac:dyDescent="0.2">
      <c r="A251" s="116" t="s">
        <v>674</v>
      </c>
      <c r="B251" s="116" t="s">
        <v>1641</v>
      </c>
      <c r="C251" s="188">
        <v>311</v>
      </c>
      <c r="D251" s="206" t="s">
        <v>1677</v>
      </c>
      <c r="E251" s="188" t="s">
        <v>1678</v>
      </c>
      <c r="F251" s="188"/>
      <c r="G251" s="8" t="str">
        <f>VLOOKUP(C251,'Hasta 22-04-2018'!$C$2:$G$336,5,FALSE)</f>
        <v>L-6-24-5-PO</v>
      </c>
      <c r="H251" s="8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x14ac:dyDescent="0.2">
      <c r="A252" s="116" t="s">
        <v>675</v>
      </c>
      <c r="B252" s="116" t="s">
        <v>1641</v>
      </c>
      <c r="C252" s="188">
        <v>312</v>
      </c>
      <c r="D252" s="206"/>
      <c r="E252" s="188" t="s">
        <v>1679</v>
      </c>
      <c r="F252" s="188"/>
      <c r="G252" s="8"/>
      <c r="H252" s="8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x14ac:dyDescent="0.2">
      <c r="A253" s="116" t="s">
        <v>674</v>
      </c>
      <c r="B253" s="116" t="s">
        <v>648</v>
      </c>
      <c r="C253" s="188">
        <v>313</v>
      </c>
      <c r="D253" s="206" t="s">
        <v>1680</v>
      </c>
      <c r="E253" s="188" t="s">
        <v>1681</v>
      </c>
      <c r="F253" s="188"/>
      <c r="G253" s="8" t="str">
        <f>VLOOKUP(C253,'Hasta 22-04-2018'!$C$2:$G$336,5,FALSE)</f>
        <v>L-6-40-7-NS</v>
      </c>
      <c r="H253" s="8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x14ac:dyDescent="0.2">
      <c r="A254" s="116" t="s">
        <v>674</v>
      </c>
      <c r="B254" s="116" t="s">
        <v>1641</v>
      </c>
      <c r="C254" s="188">
        <v>314</v>
      </c>
      <c r="D254" s="206" t="s">
        <v>1682</v>
      </c>
      <c r="E254" s="188" t="s">
        <v>1683</v>
      </c>
      <c r="F254" s="188"/>
      <c r="G254" s="8" t="str">
        <f>VLOOKUP(C254,'Hasta 22-04-2018'!$C$2:$G$336,5,FALSE)</f>
        <v>L-6-40-10-NS</v>
      </c>
      <c r="H254" s="8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x14ac:dyDescent="0.2">
      <c r="A255" s="116" t="s">
        <v>675</v>
      </c>
      <c r="B255" s="116" t="s">
        <v>1641</v>
      </c>
      <c r="C255" s="188">
        <v>315</v>
      </c>
      <c r="D255" s="206"/>
      <c r="E255" s="188" t="s">
        <v>1684</v>
      </c>
      <c r="F255" s="188"/>
      <c r="G255" s="8" t="str">
        <f>VLOOKUP(C255,'Hasta 22-04-2018'!$C$2:$G$336,5,FALSE)</f>
        <v>T-6-327-PO-5</v>
      </c>
      <c r="H255" s="8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x14ac:dyDescent="0.2">
      <c r="A256" s="116" t="s">
        <v>674</v>
      </c>
      <c r="B256" s="116" t="s">
        <v>1641</v>
      </c>
      <c r="C256" s="188">
        <v>316</v>
      </c>
      <c r="D256" s="206" t="s">
        <v>1685</v>
      </c>
      <c r="E256" s="188" t="s">
        <v>1686</v>
      </c>
      <c r="F256" s="188"/>
      <c r="G256" s="8" t="str">
        <f>VLOOKUP(C256,'Hasta 22-04-2018'!$C$2:$G$336,5,FALSE)</f>
        <v>T-6-327-PO-10</v>
      </c>
      <c r="H256" s="8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x14ac:dyDescent="0.2">
      <c r="A257" s="118" t="s">
        <v>674</v>
      </c>
      <c r="B257" s="118" t="s">
        <v>1641</v>
      </c>
      <c r="C257" s="202">
        <v>317</v>
      </c>
      <c r="D257" s="224" t="s">
        <v>1687</v>
      </c>
      <c r="E257" s="188" t="s">
        <v>1688</v>
      </c>
      <c r="F257" s="188"/>
      <c r="G257" s="8" t="str">
        <f>VLOOKUP(C257,'Hasta 22-04-2018'!$C$2:$G$336,5,FALSE)</f>
        <v>T-10-71-PO-33</v>
      </c>
      <c r="H257" s="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x14ac:dyDescent="0.2">
      <c r="A258" s="118" t="s">
        <v>674</v>
      </c>
      <c r="B258" s="118" t="s">
        <v>648</v>
      </c>
      <c r="C258" s="202">
        <v>318</v>
      </c>
      <c r="D258" s="224" t="s">
        <v>1689</v>
      </c>
      <c r="E258" s="188" t="s">
        <v>1533</v>
      </c>
      <c r="F258" s="188"/>
      <c r="G258" s="8" t="str">
        <f>VLOOKUP(C258,'Hasta 22-04-2018'!$C$2:$G$336,5,FALSE)</f>
        <v>E-10-71-OP-4</v>
      </c>
      <c r="H258" s="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x14ac:dyDescent="0.2">
      <c r="A259" s="118" t="s">
        <v>674</v>
      </c>
      <c r="B259" s="118" t="s">
        <v>1641</v>
      </c>
      <c r="C259" s="202">
        <v>319</v>
      </c>
      <c r="D259" s="224" t="s">
        <v>1690</v>
      </c>
      <c r="E259" s="188" t="s">
        <v>1691</v>
      </c>
      <c r="F259" s="188"/>
      <c r="G259" s="8" t="str">
        <f>VLOOKUP(C259,'Hasta 22-04-2018'!$C$2:$G$336,5,FALSE)</f>
        <v>E-9-75-SN-12</v>
      </c>
      <c r="H259" s="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x14ac:dyDescent="0.2">
      <c r="A260" s="118" t="s">
        <v>674</v>
      </c>
      <c r="B260" s="118" t="s">
        <v>648</v>
      </c>
      <c r="C260" s="202">
        <v>320</v>
      </c>
      <c r="D260" s="224" t="s">
        <v>1692</v>
      </c>
      <c r="E260" s="188" t="s">
        <v>1693</v>
      </c>
      <c r="F260" s="188"/>
      <c r="G260" s="8" t="str">
        <f>VLOOKUP(C260,'Hasta 22-04-2018'!$C$2:$G$336,5,FALSE)</f>
        <v>E-9-71-PO-32</v>
      </c>
      <c r="H260" s="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x14ac:dyDescent="0.2">
      <c r="A261" s="118" t="s">
        <v>674</v>
      </c>
      <c r="B261" s="118" t="s">
        <v>1641</v>
      </c>
      <c r="C261" s="202">
        <v>321</v>
      </c>
      <c r="D261" s="224" t="s">
        <v>1694</v>
      </c>
      <c r="E261" s="188" t="s">
        <v>1695</v>
      </c>
      <c r="F261" s="188"/>
      <c r="G261" s="8" t="str">
        <f>VLOOKUP(C261,'Hasta 22-04-2018'!$C$2:$G$336,5,FALSE)</f>
        <v>T-20-73-OP-5</v>
      </c>
      <c r="H261" s="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x14ac:dyDescent="0.2">
      <c r="A262" s="118" t="s">
        <v>674</v>
      </c>
      <c r="B262" s="118" t="s">
        <v>1641</v>
      </c>
      <c r="C262" s="202">
        <v>322</v>
      </c>
      <c r="D262" s="224" t="s">
        <v>1696</v>
      </c>
      <c r="E262" s="188" t="s">
        <v>1697</v>
      </c>
      <c r="F262" s="188"/>
      <c r="G262" s="8" t="str">
        <f>VLOOKUP(C262,'Hasta 22-04-2018'!$C$2:$G$336,5,FALSE)</f>
        <v>T-20-73-OP-15</v>
      </c>
      <c r="H262" s="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x14ac:dyDescent="0.2">
      <c r="A263" s="118" t="s">
        <v>674</v>
      </c>
      <c r="B263" s="118" t="s">
        <v>1641</v>
      </c>
      <c r="C263" s="202">
        <v>323</v>
      </c>
      <c r="D263" s="224" t="s">
        <v>1698</v>
      </c>
      <c r="E263" s="188" t="s">
        <v>1699</v>
      </c>
      <c r="F263" s="188"/>
      <c r="G263" s="8" t="str">
        <f>VLOOKUP(C263,'Hasta 22-04-2018'!$C$2:$G$336,5,FALSE)</f>
        <v>T-20-73-OP-25</v>
      </c>
      <c r="H263" s="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x14ac:dyDescent="0.2">
      <c r="A264" s="118" t="s">
        <v>674</v>
      </c>
      <c r="B264" s="118" t="s">
        <v>648</v>
      </c>
      <c r="C264" s="202">
        <v>324</v>
      </c>
      <c r="D264" s="224" t="s">
        <v>1700</v>
      </c>
      <c r="E264" s="188" t="s">
        <v>1701</v>
      </c>
      <c r="F264" s="188"/>
      <c r="G264" s="8" t="str">
        <f>VLOOKUP(C264,'Hasta 22-04-2018'!$C$2:$G$336,5,FALSE)</f>
        <v>T-20-73-OP-40</v>
      </c>
      <c r="H264" s="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x14ac:dyDescent="0.2">
      <c r="A265" s="118" t="s">
        <v>674</v>
      </c>
      <c r="B265" s="118" t="s">
        <v>1641</v>
      </c>
      <c r="C265" s="202">
        <v>325</v>
      </c>
      <c r="D265" s="224" t="s">
        <v>1702</v>
      </c>
      <c r="E265" s="188" t="s">
        <v>1703</v>
      </c>
      <c r="F265" s="188"/>
      <c r="G265" s="8" t="str">
        <f>VLOOKUP(C265,'Hasta 22-04-2018'!$C$2:$G$336,5,FALSE)</f>
        <v>T-20-73-OP-50</v>
      </c>
      <c r="H265" s="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x14ac:dyDescent="0.2">
      <c r="A266" s="118" t="s">
        <v>675</v>
      </c>
      <c r="B266" s="118" t="s">
        <v>648</v>
      </c>
      <c r="C266" s="202">
        <v>326</v>
      </c>
      <c r="D266" s="224"/>
      <c r="E266" s="188" t="s">
        <v>1704</v>
      </c>
      <c r="F266" s="188"/>
      <c r="G266" s="8" t="str">
        <f>VLOOKUP(C266,'Hasta 22-04-2018'!$C$2:$G$336,5,FALSE)</f>
        <v>T-20-73-OP-45</v>
      </c>
      <c r="H266" s="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x14ac:dyDescent="0.2">
      <c r="A267" s="118" t="s">
        <v>674</v>
      </c>
      <c r="B267" s="118" t="s">
        <v>1641</v>
      </c>
      <c r="C267" s="202">
        <v>327</v>
      </c>
      <c r="D267" s="224" t="s">
        <v>1705</v>
      </c>
      <c r="E267" s="188" t="s">
        <v>1706</v>
      </c>
      <c r="F267" s="188"/>
      <c r="G267" s="8" t="str">
        <f>VLOOKUP(C267,'Hasta 22-04-2018'!$C$2:$G$336,5,FALSE)</f>
        <v>T-20-188-SN-75</v>
      </c>
      <c r="H267" s="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x14ac:dyDescent="0.2">
      <c r="A268" s="118" t="s">
        <v>674</v>
      </c>
      <c r="B268" s="118" t="s">
        <v>648</v>
      </c>
      <c r="C268" s="202">
        <v>328</v>
      </c>
      <c r="D268" s="224" t="s">
        <v>1707</v>
      </c>
      <c r="E268" s="188" t="s">
        <v>1545</v>
      </c>
      <c r="F268" s="188"/>
      <c r="G268" s="8" t="str">
        <f>VLOOKUP(C268,'Hasta 22-04-2018'!$C$2:$G$336,5,FALSE)</f>
        <v>E-5-30-OP-20</v>
      </c>
      <c r="H268" s="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53">
        <v>0.39583333333333331</v>
      </c>
      <c r="S268" s="153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x14ac:dyDescent="0.2">
      <c r="A269" s="118" t="s">
        <v>674</v>
      </c>
      <c r="B269" s="118" t="s">
        <v>648</v>
      </c>
      <c r="C269" s="202">
        <v>329</v>
      </c>
      <c r="D269" s="224" t="s">
        <v>1708</v>
      </c>
      <c r="E269" s="188" t="s">
        <v>1709</v>
      </c>
      <c r="F269" s="188"/>
      <c r="G269" s="8" t="str">
        <f>VLOOKUP(C269,'Hasta 22-04-2018'!$C$2:$G$336,5,FALSE)</f>
        <v>E-5-38-SN-5</v>
      </c>
      <c r="H269" s="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x14ac:dyDescent="0.2">
      <c r="A270" s="118" t="s">
        <v>674</v>
      </c>
      <c r="B270" s="118" t="s">
        <v>648</v>
      </c>
      <c r="C270" s="202">
        <v>330</v>
      </c>
      <c r="D270" s="224" t="s">
        <v>1710</v>
      </c>
      <c r="E270" s="188" t="s">
        <v>1711</v>
      </c>
      <c r="F270" s="188"/>
      <c r="G270" s="8" t="str">
        <f>VLOOKUP(C270,'Hasta 22-04-2018'!$C$2:$G$336,5,FALSE)</f>
        <v>E-5-38-NS-5</v>
      </c>
      <c r="H270" s="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x14ac:dyDescent="0.2">
      <c r="A271" s="118" t="s">
        <v>674</v>
      </c>
      <c r="B271" s="118" t="s">
        <v>1641</v>
      </c>
      <c r="C271" s="202">
        <v>331</v>
      </c>
      <c r="D271" s="224" t="s">
        <v>1712</v>
      </c>
      <c r="E271" s="188" t="s">
        <v>1684</v>
      </c>
      <c r="F271" s="188"/>
      <c r="G271" s="8" t="str">
        <f>VLOOKUP(C271,'Hasta 22-04-2018'!$C$2:$G$336,5,FALSE)</f>
        <v>T-6-327-PO-5</v>
      </c>
      <c r="H271" s="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0.41666666666666669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x14ac:dyDescent="0.2">
      <c r="A272" s="118" t="s">
        <v>674</v>
      </c>
      <c r="B272" s="118" t="s">
        <v>648</v>
      </c>
      <c r="C272" s="202">
        <v>332</v>
      </c>
      <c r="D272" s="224" t="s">
        <v>1713</v>
      </c>
      <c r="E272" s="188" t="s">
        <v>1714</v>
      </c>
      <c r="F272" s="188"/>
      <c r="G272" s="8" t="str">
        <f>VLOOKUP(C272,'Hasta 22-04-2018'!$C$2:$G$336,5,FALSE)</f>
        <v>L-13-15-100-PO</v>
      </c>
      <c r="H272" s="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54" x14ac:dyDescent="0.2">
      <c r="A273" s="118" t="s">
        <v>674</v>
      </c>
      <c r="B273" s="118" t="s">
        <v>648</v>
      </c>
      <c r="C273" s="202">
        <v>333</v>
      </c>
      <c r="D273" s="224" t="s">
        <v>1715</v>
      </c>
      <c r="E273" s="188" t="s">
        <v>1716</v>
      </c>
      <c r="F273" s="188"/>
      <c r="G273" s="8" t="str">
        <f>VLOOKUP(C273,'Hasta 22-04-2018'!$C$2:$G$336,5,FALSE)</f>
        <v>E-18-157-OP-10</v>
      </c>
      <c r="H273" s="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54" x14ac:dyDescent="0.2">
      <c r="A274" s="118" t="s">
        <v>674</v>
      </c>
      <c r="B274" s="118" t="s">
        <v>648</v>
      </c>
      <c r="C274" s="202">
        <v>334</v>
      </c>
      <c r="D274" s="224" t="s">
        <v>1717</v>
      </c>
      <c r="E274" s="188" t="s">
        <v>1718</v>
      </c>
      <c r="F274" s="188"/>
      <c r="G274" s="8" t="str">
        <f>VLOOKUP(C274,'Hasta 22-04-2018'!$C$2:$G$336,5,FALSE)</f>
        <v>I-26-228-NS-3</v>
      </c>
      <c r="H274" s="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54" x14ac:dyDescent="0.2">
      <c r="A275" s="118" t="s">
        <v>674</v>
      </c>
      <c r="B275" s="118" t="s">
        <v>1641</v>
      </c>
      <c r="C275" s="188">
        <v>335</v>
      </c>
      <c r="D275" s="206" t="s">
        <v>1719</v>
      </c>
      <c r="E275" s="188" t="s">
        <v>1720</v>
      </c>
      <c r="F275" s="188"/>
      <c r="G275" s="8" t="str">
        <f>VLOOKUP(C275,'Hasta 22-04-2018'!$C$2:$G$336,5,FALSE)</f>
        <v>T-34-270-SN-10</v>
      </c>
      <c r="H275" s="8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</row>
    <row r="276" spans="1:54" x14ac:dyDescent="0.2">
      <c r="A276" s="118" t="s">
        <v>674</v>
      </c>
      <c r="B276" s="118" t="s">
        <v>648</v>
      </c>
      <c r="C276" s="188">
        <v>336</v>
      </c>
      <c r="D276" s="206" t="s">
        <v>1721</v>
      </c>
      <c r="E276" s="188" t="s">
        <v>1722</v>
      </c>
      <c r="F276" s="188"/>
      <c r="G276" s="8" t="str">
        <f>VLOOKUP(C276,'Hasta 22-04-2018'!$C$2:$G$336,5,FALSE)</f>
        <v>E-22-205-SN-34</v>
      </c>
      <c r="H276" s="8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54" x14ac:dyDescent="0.2">
      <c r="A277" s="116" t="s">
        <v>675</v>
      </c>
      <c r="B277" s="116" t="s">
        <v>648</v>
      </c>
      <c r="C277" s="188">
        <v>337</v>
      </c>
      <c r="D277" s="206" t="s">
        <v>1723</v>
      </c>
      <c r="E277" s="188" t="s">
        <v>1724</v>
      </c>
      <c r="F277" s="188"/>
      <c r="G277" s="8" t="str">
        <f>VLOOKUP(C277,'Hasta 22-04-2018'!$C$2:$G$336,5,FALSE)</f>
        <v>T-20-176-SN-40</v>
      </c>
      <c r="H277" s="8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54" x14ac:dyDescent="0.2">
      <c r="A278" s="116" t="s">
        <v>675</v>
      </c>
      <c r="B278" s="116" t="s">
        <v>648</v>
      </c>
      <c r="C278" s="188">
        <v>338</v>
      </c>
      <c r="D278" s="206" t="s">
        <v>1725</v>
      </c>
      <c r="E278" s="188" t="s">
        <v>1726</v>
      </c>
      <c r="F278" s="188"/>
      <c r="G278" s="8" t="str">
        <f>VLOOKUP(C278,'Hasta 22-04-2018'!$C$2:$G$336,5,FALSE)</f>
        <v>E-20-53-OP-125</v>
      </c>
      <c r="H278" s="8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54" x14ac:dyDescent="0.2">
      <c r="A279" s="118" t="s">
        <v>674</v>
      </c>
      <c r="B279" s="118" t="s">
        <v>648</v>
      </c>
      <c r="C279" s="188">
        <v>339</v>
      </c>
      <c r="D279" s="206" t="s">
        <v>1727</v>
      </c>
      <c r="E279" s="188" t="s">
        <v>1728</v>
      </c>
      <c r="F279" s="188"/>
      <c r="G279" s="8" t="str">
        <f>VLOOKUP(C279,'Hasta 22-04-2018'!$C$2:$G$336,5,FALSE)</f>
        <v>L-34-30-33-OP</v>
      </c>
      <c r="H279" s="8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54" x14ac:dyDescent="0.2">
      <c r="A280" s="116" t="s">
        <v>675</v>
      </c>
      <c r="B280" s="116" t="s">
        <v>648</v>
      </c>
      <c r="C280" s="188">
        <v>340</v>
      </c>
      <c r="D280" s="206"/>
      <c r="E280" s="188" t="s">
        <v>1729</v>
      </c>
      <c r="F280" s="188"/>
      <c r="G280" s="8" t="str">
        <f>VLOOKUP(C280,'Hasta 22-04-2018'!$C$2:$G$336,5,FALSE)</f>
        <v>T-10-71-OP-4</v>
      </c>
      <c r="H280" s="8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54" x14ac:dyDescent="0.2">
      <c r="A281" s="118" t="s">
        <v>674</v>
      </c>
      <c r="B281" s="118" t="s">
        <v>648</v>
      </c>
      <c r="C281" s="188">
        <v>341</v>
      </c>
      <c r="D281" s="206" t="s">
        <v>1730</v>
      </c>
      <c r="E281" s="188" t="s">
        <v>1704</v>
      </c>
      <c r="F281" s="188"/>
      <c r="G281" s="8" t="str">
        <f>VLOOKUP(C281,'Hasta 22-04-2018'!$C$2:$G$336,5,FALSE)</f>
        <v>T-20-73-OP-45</v>
      </c>
      <c r="H281" s="8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54" x14ac:dyDescent="0.2">
      <c r="A282" s="118" t="s">
        <v>675</v>
      </c>
      <c r="B282" s="118" t="s">
        <v>648</v>
      </c>
      <c r="C282" s="188">
        <v>342</v>
      </c>
      <c r="D282" s="206" t="s">
        <v>1731</v>
      </c>
      <c r="E282" s="188" t="s">
        <v>1732</v>
      </c>
      <c r="F282" s="188"/>
      <c r="G282" s="8" t="str">
        <f>VLOOKUP(C282,'Hasta 22-04-2018'!$C$2:$G$336,5,FALSE)</f>
        <v>T-4-19-NS-100</v>
      </c>
      <c r="H282" s="8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54" x14ac:dyDescent="0.2">
      <c r="A283" s="118" t="s">
        <v>674</v>
      </c>
      <c r="B283" s="118" t="s">
        <v>648</v>
      </c>
      <c r="C283" s="188">
        <v>343</v>
      </c>
      <c r="D283" s="206" t="s">
        <v>1733</v>
      </c>
      <c r="E283" s="188" t="s">
        <v>1326</v>
      </c>
      <c r="F283" s="188"/>
      <c r="G283" s="8" t="str">
        <f>VLOOKUP(C283,'Hasta 22-04-2018'!$C$2:$G$336,5,FALSE)</f>
        <v>L-9-7-63-PO</v>
      </c>
      <c r="H283" s="8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54" x14ac:dyDescent="0.2">
      <c r="A284" s="118" t="s">
        <v>674</v>
      </c>
      <c r="B284" s="118" t="s">
        <v>1641</v>
      </c>
      <c r="C284" s="188">
        <v>344</v>
      </c>
      <c r="D284" s="206" t="s">
        <v>1734</v>
      </c>
      <c r="E284" s="188" t="s">
        <v>1735</v>
      </c>
      <c r="F284" s="188"/>
      <c r="G284" s="8" t="str">
        <f>VLOOKUP(C284,'Hasta 22-04-2018'!$C$2:$G$336,5,FALSE)</f>
        <v>E-13-54-SN-5</v>
      </c>
      <c r="H284" s="8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</row>
    <row r="285" spans="1:54" x14ac:dyDescent="0.2">
      <c r="A285" s="118" t="s">
        <v>674</v>
      </c>
      <c r="B285" s="118" t="s">
        <v>648</v>
      </c>
      <c r="C285" s="188">
        <v>345</v>
      </c>
      <c r="D285" s="206" t="s">
        <v>1736</v>
      </c>
      <c r="E285" s="188" t="s">
        <v>1737</v>
      </c>
      <c r="F285" s="188"/>
      <c r="G285" s="8" t="str">
        <f>VLOOKUP(C285,'Hasta 22-04-2018'!$C$2:$G$336,5,FALSE)</f>
        <v>E-21-89-OP-35</v>
      </c>
      <c r="H285" s="8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54" x14ac:dyDescent="0.2">
      <c r="A286" s="118" t="s">
        <v>674</v>
      </c>
      <c r="B286" s="118" t="s">
        <v>648</v>
      </c>
      <c r="C286" s="188">
        <v>346</v>
      </c>
      <c r="D286" s="206" t="s">
        <v>1738</v>
      </c>
      <c r="E286" s="188" t="s">
        <v>1336</v>
      </c>
      <c r="F286" s="188"/>
      <c r="G286" s="8" t="str">
        <f>VLOOKUP(C286,'Hasta 22-04-2018'!$C$2:$G$336,5,FALSE)</f>
        <v>E-9-71-OP-33</v>
      </c>
      <c r="H286" s="8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54" x14ac:dyDescent="0.2">
      <c r="A287" s="118" t="s">
        <v>674</v>
      </c>
      <c r="B287" s="118" t="s">
        <v>648</v>
      </c>
      <c r="C287" s="188">
        <v>348</v>
      </c>
      <c r="D287" s="206" t="s">
        <v>1739</v>
      </c>
      <c r="E287" s="188" t="s">
        <v>1740</v>
      </c>
      <c r="F287" s="188"/>
      <c r="G287" s="8" t="str">
        <f>VLOOKUP(C287,'Hasta 22-04-2018'!$C$2:$G$336,5,FALSE)</f>
        <v>L-13-18-20-OP</v>
      </c>
      <c r="H287" s="8"/>
      <c r="I287" s="8" t="s">
        <v>464</v>
      </c>
      <c r="J287" s="8" t="s">
        <v>1151</v>
      </c>
      <c r="K287" s="116" t="s">
        <v>486</v>
      </c>
      <c r="L287" s="116" t="s">
        <v>483</v>
      </c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147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54" x14ac:dyDescent="0.2">
      <c r="A288" s="118" t="s">
        <v>674</v>
      </c>
      <c r="B288" s="118" t="s">
        <v>648</v>
      </c>
      <c r="C288" s="188">
        <v>349</v>
      </c>
      <c r="D288" s="206" t="s">
        <v>1741</v>
      </c>
      <c r="E288" s="188" t="s">
        <v>1742</v>
      </c>
      <c r="F288" s="188"/>
      <c r="G288" s="8" t="str">
        <f>VLOOKUP(C288,'Hasta 22-04-2018'!$C$2:$G$336,5,FALSE)</f>
        <v>L-33-80-10-PO</v>
      </c>
      <c r="H288" s="8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206" t="s">
        <v>1743</v>
      </c>
      <c r="E289" s="188" t="s">
        <v>1729</v>
      </c>
      <c r="F289" s="188"/>
      <c r="G289" s="8" t="str">
        <f>VLOOKUP(C289,'Hasta 22-04-2018'!$C$2:$G$336,5,FALSE)</f>
        <v>T-10-71-OP-4</v>
      </c>
      <c r="H289" s="8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tr">
        <f>VLOOKUP(C290,'Hasta 22-04-2018'!$C$2:$G$336,5,FALSE)</f>
        <v>T-7-53-PO-87</v>
      </c>
      <c r="H290" s="8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206" t="s">
        <v>1746</v>
      </c>
      <c r="E291" s="188" t="s">
        <v>1747</v>
      </c>
      <c r="F291" s="188"/>
      <c r="G291" s="8" t="str">
        <f>VLOOKUP(C291,'Hasta 22-04-2018'!$C$2:$G$336,5,FALSE)</f>
        <v>E-18-157-PO-90</v>
      </c>
      <c r="H291" s="8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3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206" t="s">
        <v>1748</v>
      </c>
      <c r="E292" s="188" t="s">
        <v>1543</v>
      </c>
      <c r="F292" s="188" t="s">
        <v>1749</v>
      </c>
      <c r="G292" s="8" t="str">
        <f>VLOOKUP(C292,'Hasta 22-04-2018'!$C$2:$G$336,5,FALSE)</f>
        <v>T-18-156-PO-37</v>
      </c>
      <c r="H292" s="8" t="s">
        <v>996</v>
      </c>
      <c r="I292" s="8" t="s">
        <v>468</v>
      </c>
      <c r="J292" s="8" t="s">
        <v>1153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206" t="s">
        <v>1750</v>
      </c>
      <c r="E293" s="188" t="s">
        <v>1751</v>
      </c>
      <c r="F293" s="188"/>
      <c r="G293" s="8" t="str">
        <f>VLOOKUP(C293,'Hasta 22-04-2018'!$C$2:$G$336,5,FALSE)</f>
        <v>T-4-12-PO-12</v>
      </c>
      <c r="H293" s="8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0.27083333333333331</v>
      </c>
      <c r="R293" s="153">
        <v>0.45833333333333331</v>
      </c>
      <c r="S293" s="128">
        <v>0.66666666666666663</v>
      </c>
      <c r="T293" s="128">
        <v>0.85416666666666663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206" t="s">
        <v>1752</v>
      </c>
      <c r="E294" s="188" t="s">
        <v>1457</v>
      </c>
      <c r="F294" s="188"/>
      <c r="G294" s="8" t="str">
        <f>VLOOKUP(C294,'Hasta 22-04-2018'!$C$2:$G$336,5,FALSE)</f>
        <v>I-33-134-SN-67</v>
      </c>
      <c r="H294" s="8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0.25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206" t="s">
        <v>1753</v>
      </c>
      <c r="E295" s="188" t="s">
        <v>1754</v>
      </c>
      <c r="F295" s="188"/>
      <c r="G295" s="8" t="str">
        <f>VLOOKUP(C295,'Hasta 22-04-2018'!$C$2:$G$336,5,FALSE)</f>
        <v>T-7-53-PO-89</v>
      </c>
      <c r="H295" s="8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206" t="s">
        <v>1755</v>
      </c>
      <c r="E296" s="188" t="s">
        <v>1756</v>
      </c>
      <c r="F296" s="188"/>
      <c r="G296" s="8" t="str">
        <f>VLOOKUP(C296,'Hasta 22-04-2018'!$C$2:$G$336,5,FALSE)</f>
        <v>L-4-2-5-OP</v>
      </c>
      <c r="H296" s="8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206" t="s">
        <v>1758</v>
      </c>
      <c r="E297" s="188" t="s">
        <v>1759</v>
      </c>
      <c r="F297" s="188"/>
      <c r="G297" s="8" t="str">
        <f>VLOOKUP(C297,'Hasta 22-04-2018'!$C$2:$G$336,5,FALSE)</f>
        <v>T-12-55-NS-15</v>
      </c>
      <c r="H297" s="8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6"/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x14ac:dyDescent="0.2">
      <c r="A298" s="116" t="s">
        <v>674</v>
      </c>
      <c r="B298" s="116" t="s">
        <v>648</v>
      </c>
      <c r="C298" s="188">
        <v>359</v>
      </c>
      <c r="D298" s="206" t="s">
        <v>1760</v>
      </c>
      <c r="E298" s="188" t="s">
        <v>1761</v>
      </c>
      <c r="F298" s="188"/>
      <c r="G298" s="8" t="str">
        <f>VLOOKUP(C298,'Hasta 22-04-2018'!$C$2:$G$336,5,FALSE)</f>
        <v>L-4-30-10-OP</v>
      </c>
      <c r="H298" s="8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206" t="s">
        <v>1762</v>
      </c>
      <c r="E299" s="188" t="s">
        <v>1763</v>
      </c>
      <c r="F299" s="188"/>
      <c r="G299" s="8" t="str">
        <f>VLOOKUP(C299,'Hasta 22-04-2018'!$C$2:$G$336,5,FALSE)</f>
        <v>L-6-21-35-SN</v>
      </c>
      <c r="H299" s="8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206" t="s">
        <v>1764</v>
      </c>
      <c r="E300" s="188" t="s">
        <v>1765</v>
      </c>
      <c r="F300" s="188"/>
      <c r="G300" s="8" t="str">
        <f>VLOOKUP(C300,'Hasta 22-04-2018'!$C$2:$G$336,5,FALSE)</f>
        <v>T-19-170-NS-5</v>
      </c>
      <c r="H300" s="8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1179</v>
      </c>
      <c r="AI300" s="116" t="s">
        <v>1180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206" t="s">
        <v>1766</v>
      </c>
      <c r="E301" s="188" t="s">
        <v>1767</v>
      </c>
      <c r="F301" s="188"/>
      <c r="G301" s="8" t="str">
        <f>VLOOKUP(C301,'Hasta 22-04-2018'!$C$2:$G$336,5,FALSE)</f>
        <v>T-28-89-PO-15</v>
      </c>
      <c r="H301" s="8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206" t="s">
        <v>1768</v>
      </c>
      <c r="E302" s="188" t="s">
        <v>1443</v>
      </c>
      <c r="F302" s="188"/>
      <c r="G302" s="8" t="str">
        <f>VLOOKUP(C302,'Hasta 22-04-2018'!$C$2:$G$336,5,FALSE)</f>
        <v>T-10-78-PO-15</v>
      </c>
      <c r="H302" s="8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206" t="s">
        <v>1769</v>
      </c>
      <c r="E303" s="188" t="s">
        <v>1770</v>
      </c>
      <c r="F303" s="188"/>
      <c r="G303" s="8" t="str">
        <f>VLOOKUP(C303,'Hasta 22-04-2018'!$C$2:$G$336,5,FALSE)</f>
        <v>T-28-89-PO-25</v>
      </c>
      <c r="H303" s="8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206" t="s">
        <v>1771</v>
      </c>
      <c r="E304" s="188" t="s">
        <v>1772</v>
      </c>
      <c r="F304" s="188"/>
      <c r="G304" s="8" t="str">
        <f>VLOOKUP(C304,'Hasta 22-04-2018'!$C$2:$G$336,5,FALSE)</f>
        <v>E-20-53-OP-130</v>
      </c>
      <c r="H304" s="8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206" t="s">
        <v>1773</v>
      </c>
      <c r="E305" s="188" t="s">
        <v>1726</v>
      </c>
      <c r="F305" s="188"/>
      <c r="G305" s="8" t="str">
        <f>VLOOKUP(C305,'Hasta 22-04-2018'!$C$2:$G$336,5,FALSE)</f>
        <v>E-20-53-OP-125</v>
      </c>
      <c r="H305" s="8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206" t="s">
        <v>1774</v>
      </c>
      <c r="E306" s="188" t="s">
        <v>1661</v>
      </c>
      <c r="F306" s="188"/>
      <c r="G306" s="8" t="str">
        <f>VLOOKUP(C306,'Hasta 22-04-2018'!$C$2:$G$336,5,FALSE)</f>
        <v>E-20-53-PO-5</v>
      </c>
      <c r="H306" s="8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206" t="s">
        <v>1775</v>
      </c>
      <c r="E307" s="188" t="s">
        <v>1776</v>
      </c>
      <c r="F307" s="188"/>
      <c r="G307" s="8" t="str">
        <f>VLOOKUP(C307,'Hasta 22-04-2018'!$C$2:$G$336,5,FALSE)</f>
        <v>E-7-53-OP-35</v>
      </c>
      <c r="H307" s="8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x14ac:dyDescent="0.2">
      <c r="A308" s="116" t="s">
        <v>675</v>
      </c>
      <c r="B308" s="116" t="s">
        <v>648</v>
      </c>
      <c r="C308" s="188">
        <v>369</v>
      </c>
      <c r="D308" s="206"/>
      <c r="E308" s="188" t="s">
        <v>1777</v>
      </c>
      <c r="F308" s="188"/>
      <c r="G308" s="8" t="str">
        <f>VLOOKUP(C308,'Hasta 22-04-2018'!$C$2:$G$336,5,FALSE)</f>
        <v>T-34-270-NS-75</v>
      </c>
      <c r="H308" s="8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x14ac:dyDescent="0.2">
      <c r="A309" s="116" t="s">
        <v>675</v>
      </c>
      <c r="B309" s="116" t="s">
        <v>648</v>
      </c>
      <c r="C309" s="188">
        <v>370</v>
      </c>
      <c r="D309" s="206"/>
      <c r="E309" s="188" t="s">
        <v>1778</v>
      </c>
      <c r="F309" s="188"/>
      <c r="G309" s="8" t="str">
        <f>VLOOKUP(C309,'Hasta 22-04-2018'!$C$2:$G$336,5,FALSE)</f>
        <v>T-34-236-SN-3</v>
      </c>
      <c r="H309" s="8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206" t="s">
        <v>1779</v>
      </c>
      <c r="E310" s="188" t="s">
        <v>1311</v>
      </c>
      <c r="F310" s="188"/>
      <c r="G310" s="8" t="str">
        <f>VLOOKUP(C310,'Hasta 22-04-2018'!$C$2:$G$336,5,FALSE)</f>
        <v>E-34-270-NS-70</v>
      </c>
      <c r="H310" s="8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206" t="s">
        <v>1780</v>
      </c>
      <c r="E311" s="188" t="s">
        <v>1781</v>
      </c>
      <c r="F311" s="188"/>
      <c r="G311" s="8" t="str">
        <f>VLOOKUP(C311,'Hasta 22-04-2018'!$C$2:$G$336,5,FALSE)</f>
        <v>L-34-41-5-OP</v>
      </c>
      <c r="H311" s="8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206" t="s">
        <v>1782</v>
      </c>
      <c r="E312" s="188" t="s">
        <v>1783</v>
      </c>
      <c r="F312" s="188"/>
      <c r="G312" s="8" t="str">
        <f>VLOOKUP(C312,'Hasta 22-04-2018'!$C$2:$G$336,5,FALSE)</f>
        <v>L-13-15-110-PO</v>
      </c>
      <c r="H312" s="8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206" t="s">
        <v>1784</v>
      </c>
      <c r="E313" s="188" t="s">
        <v>1785</v>
      </c>
      <c r="F313" s="188"/>
      <c r="G313" s="8" t="str">
        <f>VLOOKUP(C313,'Hasta 22-04-2018'!$C$2:$G$336,5,FALSE)</f>
        <v>L-13-15-120-PO</v>
      </c>
      <c r="H313" s="8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206" t="s">
        <v>1786</v>
      </c>
      <c r="E314" s="188" t="s">
        <v>1787</v>
      </c>
      <c r="F314" s="188"/>
      <c r="G314" s="8" t="str">
        <f>VLOOKUP(C314,'Hasta 22-04-2018'!$C$2:$G$336,5,FALSE)</f>
        <v>L-13-15-125-PO</v>
      </c>
      <c r="H314" s="8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206" t="s">
        <v>1788</v>
      </c>
      <c r="E315" s="188" t="s">
        <v>1789</v>
      </c>
      <c r="F315" s="188"/>
      <c r="G315" s="8" t="str">
        <f>VLOOKUP(C315,'Hasta 22-04-2018'!$C$2:$G$336,5,FALSE)</f>
        <v>T-13-94-PO-10</v>
      </c>
      <c r="H315" s="8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206" t="s">
        <v>1790</v>
      </c>
      <c r="E316" s="188" t="s">
        <v>1791</v>
      </c>
      <c r="F316" s="188"/>
      <c r="G316" s="8" t="str">
        <f>VLOOKUP(C316,'Hasta 22-04-2018'!$C$2:$G$336,5,FALSE)</f>
        <v>T-13-94-PO-20</v>
      </c>
      <c r="H316" s="8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206" t="s">
        <v>1792</v>
      </c>
      <c r="E317" s="188" t="s">
        <v>1793</v>
      </c>
      <c r="F317" s="188"/>
      <c r="G317" s="8" t="str">
        <f>VLOOKUP(C317,'Hasta 22-04-2018'!$C$2:$G$336,5,FALSE)</f>
        <v>T-13-94-PO-33</v>
      </c>
      <c r="H317" s="8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206" t="s">
        <v>1794</v>
      </c>
      <c r="E318" s="188" t="s">
        <v>1795</v>
      </c>
      <c r="F318" s="188"/>
      <c r="G318" s="8" t="str">
        <f>VLOOKUP(C318,'Hasta 22-04-2018'!$C$2:$G$336,5,FALSE)</f>
        <v>L-30-51-95-NS</v>
      </c>
      <c r="H318" s="8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206" t="s">
        <v>1796</v>
      </c>
      <c r="E319" s="188" t="s">
        <v>1797</v>
      </c>
      <c r="F319" s="188"/>
      <c r="G319" s="8" t="str">
        <f>VLOOKUP(C319,'Hasta 22-04-2018'!$C$2:$G$336,5,FALSE)</f>
        <v>T-14-130-NS-5</v>
      </c>
      <c r="H319" s="8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206" t="s">
        <v>1798</v>
      </c>
      <c r="E320" s="188" t="s">
        <v>1474</v>
      </c>
      <c r="F320" s="188"/>
      <c r="G320" s="8" t="str">
        <f>VLOOKUP(C320,'Hasta 22-04-2018'!$C$2:$G$336,5,FALSE)</f>
        <v>L-34-44-6-PO</v>
      </c>
      <c r="H320" s="8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206" t="s">
        <v>1799</v>
      </c>
      <c r="E321" s="188" t="s">
        <v>1377</v>
      </c>
      <c r="F321" s="188"/>
      <c r="G321" s="8" t="str">
        <f>VLOOKUP(C321,'Hasta 22-04-2018'!$C$2:$G$336,5,FALSE)</f>
        <v>E-34-294-PO-5</v>
      </c>
      <c r="H321" s="8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206" t="s">
        <v>1800</v>
      </c>
      <c r="E322" s="188" t="s">
        <v>1801</v>
      </c>
      <c r="F322" s="188"/>
      <c r="G322" s="8" t="str">
        <f>VLOOKUP(C322,'Hasta 22-04-2018'!$C$2:$G$336,5,FALSE)</f>
        <v>E-7-53-PO-10</v>
      </c>
      <c r="H322" s="8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206" t="s">
        <v>1802</v>
      </c>
      <c r="E323" s="188" t="s">
        <v>1803</v>
      </c>
      <c r="F323" s="188"/>
      <c r="G323" s="8" t="str">
        <f>VLOOKUP(C323,'Hasta 22-04-2018'!$C$2:$G$336,5,FALSE)</f>
        <v>T-12-89-PO-3</v>
      </c>
      <c r="H323" s="8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206" t="s">
        <v>1804</v>
      </c>
      <c r="E324" s="188" t="s">
        <v>1805</v>
      </c>
      <c r="F324" s="188"/>
      <c r="G324" s="8" t="str">
        <f>VLOOKUP(C324,'Hasta 22-04-2018'!$C$2:$G$336,5,FALSE)</f>
        <v>T-3-12-OP-30</v>
      </c>
      <c r="H324" s="8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206" t="s">
        <v>1806</v>
      </c>
      <c r="E325" s="188" t="s">
        <v>1807</v>
      </c>
      <c r="F325" s="188"/>
      <c r="G325" s="8" t="str">
        <f>VLOOKUP(C325,'Hasta 22-04-2018'!$C$2:$G$336,5,FALSE)</f>
        <v>T-34-269-NS-20</v>
      </c>
      <c r="H325" s="8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6" t="s">
        <v>674</v>
      </c>
      <c r="B326" s="116" t="s">
        <v>648</v>
      </c>
      <c r="C326" s="189">
        <v>387</v>
      </c>
      <c r="D326" s="225" t="s">
        <v>1808</v>
      </c>
      <c r="E326" s="188" t="s">
        <v>1809</v>
      </c>
      <c r="F326" s="188"/>
      <c r="G326" s="8" t="str">
        <f>VLOOKUP(C326,'Hasta 22-04-2018'!$C$2:$G$336,5,FALSE)</f>
        <v>T-5-30-PO-6</v>
      </c>
      <c r="H326" s="8"/>
      <c r="I326" s="8" t="s">
        <v>482</v>
      </c>
      <c r="J326" s="8" t="s">
        <v>1868</v>
      </c>
      <c r="K326" s="116" t="s">
        <v>487</v>
      </c>
      <c r="L326" s="116" t="s">
        <v>484</v>
      </c>
      <c r="M326" s="116"/>
      <c r="N326" s="116"/>
      <c r="O326" s="116"/>
      <c r="P326" s="116"/>
      <c r="Q326" s="128">
        <v>0.27083333333333331</v>
      </c>
      <c r="R326" s="153">
        <v>0.45833333333333331</v>
      </c>
      <c r="S326" s="128" t="s">
        <v>1176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16" t="s">
        <v>172</v>
      </c>
      <c r="AD326" s="116" t="s">
        <v>446</v>
      </c>
      <c r="AE326" s="116" t="s">
        <v>173</v>
      </c>
      <c r="AF326" s="116" t="s">
        <v>449</v>
      </c>
      <c r="AG326" s="116"/>
      <c r="AH326" s="116"/>
      <c r="AI326" s="116"/>
      <c r="AJ326" s="116"/>
      <c r="AK326" s="116"/>
      <c r="AL326" s="116"/>
      <c r="AM326" s="116"/>
      <c r="AN326" s="116"/>
      <c r="AO326" s="118"/>
      <c r="AP326" s="118"/>
      <c r="AQ326" s="188"/>
      <c r="AR326" s="121"/>
      <c r="AS326" s="116"/>
      <c r="AT326" s="118"/>
      <c r="AU326" s="118"/>
      <c r="AV326" s="116"/>
      <c r="AW326" s="116"/>
      <c r="AX326" s="39">
        <v>2</v>
      </c>
      <c r="AY326" s="192">
        <v>43173</v>
      </c>
      <c r="AZ326" s="79">
        <v>341328.38</v>
      </c>
      <c r="BA326" s="79">
        <v>6302573.1399999997</v>
      </c>
      <c r="BB326" s="79" t="s">
        <v>1810</v>
      </c>
    </row>
    <row r="327" spans="1:54" x14ac:dyDescent="0.2">
      <c r="A327" s="116" t="s">
        <v>674</v>
      </c>
      <c r="B327" s="116" t="s">
        <v>648</v>
      </c>
      <c r="C327" s="189">
        <v>388</v>
      </c>
      <c r="D327" s="225" t="s">
        <v>1811</v>
      </c>
      <c r="E327" s="188" t="s">
        <v>1812</v>
      </c>
      <c r="F327" s="188"/>
      <c r="G327" s="8" t="str">
        <f>VLOOKUP(C327,'Hasta 22-04-2018'!$C$2:$G$336,5,FALSE)</f>
        <v>T-3-12-OP-70</v>
      </c>
      <c r="H327" s="8"/>
      <c r="I327" s="8" t="s">
        <v>1266</v>
      </c>
      <c r="J327" s="8" t="s">
        <v>1870</v>
      </c>
      <c r="K327" s="116" t="s">
        <v>484</v>
      </c>
      <c r="L327" s="116" t="s">
        <v>487</v>
      </c>
      <c r="M327" s="116"/>
      <c r="N327" s="116"/>
      <c r="O327" s="116"/>
      <c r="P327" s="116"/>
      <c r="Q327" s="128">
        <v>0.52083333333333337</v>
      </c>
      <c r="R327" s="153">
        <v>0.875</v>
      </c>
      <c r="S327" s="128" t="s">
        <v>1176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16" t="s">
        <v>253</v>
      </c>
      <c r="AD327" s="116" t="s">
        <v>254</v>
      </c>
      <c r="AE327" s="116" t="s">
        <v>494</v>
      </c>
      <c r="AF327" s="116" t="s">
        <v>1813</v>
      </c>
      <c r="AG327" s="116" t="s">
        <v>841</v>
      </c>
      <c r="AH327" s="116" t="s">
        <v>843</v>
      </c>
      <c r="AI327" s="116"/>
      <c r="AJ327" s="116"/>
      <c r="AK327" s="116"/>
      <c r="AL327" s="116"/>
      <c r="AM327" s="116"/>
      <c r="AN327" s="116"/>
      <c r="AO327" s="118"/>
      <c r="AP327" s="118"/>
      <c r="AQ327" s="188"/>
      <c r="AR327" s="121"/>
      <c r="AS327" s="116"/>
      <c r="AT327" s="118"/>
      <c r="AU327" s="118"/>
      <c r="AV327" s="116"/>
      <c r="AW327" s="116"/>
      <c r="AX327" s="39">
        <v>2</v>
      </c>
      <c r="AY327" s="192">
        <v>43157</v>
      </c>
      <c r="AZ327" s="79">
        <v>343792.35</v>
      </c>
      <c r="BA327" s="79">
        <v>6306682.3899999997</v>
      </c>
      <c r="BB327" s="79" t="s">
        <v>1814</v>
      </c>
    </row>
    <row r="328" spans="1:54" x14ac:dyDescent="0.2">
      <c r="A328" s="116" t="s">
        <v>674</v>
      </c>
      <c r="B328" s="116" t="s">
        <v>648</v>
      </c>
      <c r="C328" s="189">
        <v>389</v>
      </c>
      <c r="D328" s="225" t="s">
        <v>1815</v>
      </c>
      <c r="E328" s="188" t="s">
        <v>1816</v>
      </c>
      <c r="F328" s="188"/>
      <c r="G328" s="8" t="str">
        <f>VLOOKUP(C328,'Hasta 22-04-2018'!$C$2:$G$336,5,FALSE)</f>
        <v>L-5-28-3-PO</v>
      </c>
      <c r="H328" s="8"/>
      <c r="I328" s="8" t="s">
        <v>482</v>
      </c>
      <c r="J328" s="8" t="s">
        <v>1872</v>
      </c>
      <c r="K328" s="116" t="s">
        <v>484</v>
      </c>
      <c r="L328" s="116"/>
      <c r="M328" s="116"/>
      <c r="N328" s="116"/>
      <c r="O328" s="116"/>
      <c r="P328" s="116"/>
      <c r="Q328" s="128">
        <v>0.27083333333333331</v>
      </c>
      <c r="R328" s="153">
        <v>0.39583333333333331</v>
      </c>
      <c r="S328" s="128">
        <v>0.625</v>
      </c>
      <c r="T328" s="128">
        <v>0.875</v>
      </c>
      <c r="U328" s="128" t="s">
        <v>1176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16" t="s">
        <v>448</v>
      </c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8"/>
      <c r="AP328" s="118"/>
      <c r="AQ328" s="188"/>
      <c r="AR328" s="121"/>
      <c r="AS328" s="116"/>
      <c r="AT328" s="118"/>
      <c r="AU328" s="118"/>
      <c r="AV328" s="116"/>
      <c r="AW328" s="116"/>
      <c r="AX328" s="39">
        <v>2</v>
      </c>
      <c r="AY328" s="192">
        <v>43157</v>
      </c>
      <c r="AZ328" s="79">
        <v>335887.34</v>
      </c>
      <c r="BA328" s="79">
        <v>6303975.2699999996</v>
      </c>
      <c r="BB328" s="79" t="s">
        <v>1814</v>
      </c>
    </row>
    <row r="329" spans="1:54" x14ac:dyDescent="0.2">
      <c r="A329" s="116" t="s">
        <v>674</v>
      </c>
      <c r="B329" s="116" t="s">
        <v>648</v>
      </c>
      <c r="C329" s="189">
        <v>390</v>
      </c>
      <c r="D329" s="225" t="s">
        <v>1817</v>
      </c>
      <c r="E329" s="188" t="s">
        <v>1818</v>
      </c>
      <c r="F329" s="188"/>
      <c r="G329" s="8" t="str">
        <f>VLOOKUP(C329,'Hasta 22-04-2018'!$C$2:$G$336,5,FALSE)</f>
        <v>T-20-304-SN-1</v>
      </c>
      <c r="H329" s="8"/>
      <c r="I329" s="8" t="s">
        <v>466</v>
      </c>
      <c r="J329" s="8" t="s">
        <v>1874</v>
      </c>
      <c r="K329" s="116" t="s">
        <v>486</v>
      </c>
      <c r="L329" s="116" t="s">
        <v>491</v>
      </c>
      <c r="M329" s="116"/>
      <c r="N329" s="116"/>
      <c r="O329" s="116"/>
      <c r="P329" s="116"/>
      <c r="Q329" s="128">
        <v>0.27083333333333331</v>
      </c>
      <c r="R329" s="153">
        <v>0.91666666666666663</v>
      </c>
      <c r="S329" s="128" t="s">
        <v>1176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16" t="s">
        <v>179</v>
      </c>
      <c r="AD329" s="116" t="s">
        <v>790</v>
      </c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8"/>
      <c r="AP329" s="118"/>
      <c r="AQ329" s="188"/>
      <c r="AR329" s="121"/>
      <c r="AS329" s="116"/>
      <c r="AT329" s="118"/>
      <c r="AU329" s="118"/>
      <c r="AV329" s="116"/>
      <c r="AW329" s="116"/>
      <c r="AX329" s="39">
        <v>2</v>
      </c>
      <c r="AY329" s="192">
        <v>43160</v>
      </c>
      <c r="AZ329" s="79">
        <v>346127.84</v>
      </c>
      <c r="BA329" s="79">
        <v>6298157.8700000001</v>
      </c>
      <c r="BB329" s="79" t="s">
        <v>1814</v>
      </c>
    </row>
    <row r="330" spans="1:54" x14ac:dyDescent="0.2">
      <c r="A330" s="116" t="s">
        <v>674</v>
      </c>
      <c r="B330" s="116" t="s">
        <v>648</v>
      </c>
      <c r="C330" s="189">
        <v>392</v>
      </c>
      <c r="D330" s="225" t="s">
        <v>1820</v>
      </c>
      <c r="E330" s="188" t="s">
        <v>1821</v>
      </c>
      <c r="F330" s="188"/>
      <c r="G330" s="8" t="str">
        <f>VLOOKUP(C330,'Hasta 22-04-2018'!$C$2:$G$336,5,FALSE)</f>
        <v>T-34-270-NS-8</v>
      </c>
      <c r="H330" s="8"/>
      <c r="I330" s="8" t="s">
        <v>465</v>
      </c>
      <c r="J330" s="8" t="s">
        <v>1876</v>
      </c>
      <c r="K330" s="116" t="s">
        <v>488</v>
      </c>
      <c r="L330" s="116" t="s">
        <v>489</v>
      </c>
      <c r="M330" s="116"/>
      <c r="N330" s="116"/>
      <c r="O330" s="116"/>
      <c r="P330" s="116"/>
      <c r="Q330" s="128">
        <v>0.5</v>
      </c>
      <c r="R330" s="153">
        <v>0.85416666666666663</v>
      </c>
      <c r="S330" s="128" t="s">
        <v>1176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16" t="s">
        <v>157</v>
      </c>
      <c r="AD330" s="116" t="s">
        <v>339</v>
      </c>
      <c r="AE330" s="116" t="s">
        <v>441</v>
      </c>
      <c r="AF330" s="116" t="s">
        <v>356</v>
      </c>
      <c r="AG330" s="116" t="s">
        <v>510</v>
      </c>
      <c r="AH330" s="116"/>
      <c r="AI330" s="116"/>
      <c r="AJ330" s="116"/>
      <c r="AK330" s="116"/>
      <c r="AL330" s="116"/>
      <c r="AM330" s="116"/>
      <c r="AN330" s="116"/>
      <c r="AO330" s="118"/>
      <c r="AP330" s="118"/>
      <c r="AQ330" s="188"/>
      <c r="AR330" s="121"/>
      <c r="AS330" s="116"/>
      <c r="AT330" s="118"/>
      <c r="AU330" s="118"/>
      <c r="AV330" s="116"/>
      <c r="AW330" s="116"/>
      <c r="AX330" s="39">
        <v>1</v>
      </c>
      <c r="AY330" s="192">
        <v>43181</v>
      </c>
      <c r="AZ330" s="79">
        <v>353139.93</v>
      </c>
      <c r="BA330" s="79">
        <v>6283725.5099999998</v>
      </c>
      <c r="BB330" s="79" t="s">
        <v>1819</v>
      </c>
    </row>
    <row r="331" spans="1:54" x14ac:dyDescent="0.2">
      <c r="A331" s="116" t="s">
        <v>674</v>
      </c>
      <c r="B331" s="116" t="s">
        <v>648</v>
      </c>
      <c r="C331" s="189">
        <v>393</v>
      </c>
      <c r="D331" s="225" t="s">
        <v>1822</v>
      </c>
      <c r="E331" s="188" t="s">
        <v>1464</v>
      </c>
      <c r="F331" s="188"/>
      <c r="G331" s="8" t="str">
        <f>VLOOKUP(C331,'Hasta 22-04-2018'!$C$2:$G$336,5,FALSE)</f>
        <v>T-34-270-NS-50</v>
      </c>
      <c r="H331" s="8"/>
      <c r="I331" s="8" t="s">
        <v>465</v>
      </c>
      <c r="J331" s="8" t="s">
        <v>1086</v>
      </c>
      <c r="K331" s="116" t="s">
        <v>488</v>
      </c>
      <c r="L331" s="116"/>
      <c r="M331" s="116"/>
      <c r="N331" s="116"/>
      <c r="O331" s="116"/>
      <c r="P331" s="116"/>
      <c r="Q331" s="128">
        <v>0.25</v>
      </c>
      <c r="R331" s="153">
        <v>0.70833333333333337</v>
      </c>
      <c r="S331" s="128" t="s">
        <v>1176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16" t="s">
        <v>151</v>
      </c>
      <c r="AD331" s="116" t="s">
        <v>155</v>
      </c>
      <c r="AE331" s="116" t="s">
        <v>157</v>
      </c>
      <c r="AF331" s="116" t="s">
        <v>339</v>
      </c>
      <c r="AG331" s="116" t="s">
        <v>340</v>
      </c>
      <c r="AH331" s="116" t="s">
        <v>342</v>
      </c>
      <c r="AI331" s="116" t="s">
        <v>341</v>
      </c>
      <c r="AJ331" s="116" t="s">
        <v>951</v>
      </c>
      <c r="AK331" s="116"/>
      <c r="AL331" s="116"/>
      <c r="AM331" s="116"/>
      <c r="AN331" s="116"/>
      <c r="AO331" s="118"/>
      <c r="AP331" s="118"/>
      <c r="AQ331" s="188"/>
      <c r="AR331" s="121"/>
      <c r="AS331" s="116"/>
      <c r="AT331" s="118"/>
      <c r="AU331" s="118"/>
      <c r="AV331" s="116"/>
      <c r="AW331" s="116"/>
      <c r="AX331" s="39">
        <v>3</v>
      </c>
      <c r="AY331" s="192">
        <v>43181</v>
      </c>
      <c r="AZ331" s="79">
        <v>353632.65</v>
      </c>
      <c r="BA331" s="79">
        <v>6280887.3099999996</v>
      </c>
      <c r="BB331" s="79" t="s">
        <v>1819</v>
      </c>
    </row>
    <row r="332" spans="1:54" x14ac:dyDescent="0.2">
      <c r="A332" s="116" t="s">
        <v>674</v>
      </c>
      <c r="B332" s="116" t="s">
        <v>648</v>
      </c>
      <c r="C332" s="189">
        <v>394</v>
      </c>
      <c r="D332" s="225" t="s">
        <v>1823</v>
      </c>
      <c r="E332" s="188" t="s">
        <v>1824</v>
      </c>
      <c r="F332" s="188"/>
      <c r="G332" s="8" t="str">
        <f>VLOOKUP(C332,'Hasta 22-04-2018'!$C$2:$G$336,5,FALSE)</f>
        <v>T-34-270-SN-47</v>
      </c>
      <c r="H332" s="8"/>
      <c r="I332" s="8" t="s">
        <v>465</v>
      </c>
      <c r="J332" s="8" t="s">
        <v>1878</v>
      </c>
      <c r="K332" s="116" t="s">
        <v>488</v>
      </c>
      <c r="L332" s="116" t="s">
        <v>489</v>
      </c>
      <c r="M332" s="116"/>
      <c r="N332" s="116"/>
      <c r="O332" s="116"/>
      <c r="P332" s="116"/>
      <c r="Q332" s="128">
        <v>0.25</v>
      </c>
      <c r="R332" s="153">
        <v>0.60416666666666663</v>
      </c>
      <c r="S332" s="128" t="s">
        <v>1176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16" t="s">
        <v>208</v>
      </c>
      <c r="AD332" s="116" t="s">
        <v>209</v>
      </c>
      <c r="AE332" s="116" t="s">
        <v>510</v>
      </c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8"/>
      <c r="AP332" s="118"/>
      <c r="AQ332" s="188"/>
      <c r="AR332" s="121"/>
      <c r="AS332" s="116"/>
      <c r="AT332" s="118"/>
      <c r="AU332" s="118"/>
      <c r="AV332" s="116"/>
      <c r="AW332" s="116"/>
      <c r="AX332" s="39">
        <v>1</v>
      </c>
      <c r="AY332" s="192">
        <v>43181</v>
      </c>
      <c r="AZ332" s="79">
        <v>353166.83</v>
      </c>
      <c r="BA332" s="79">
        <v>6283629.6500000004</v>
      </c>
      <c r="BB332" s="79" t="s">
        <v>1819</v>
      </c>
    </row>
    <row r="333" spans="1:54" x14ac:dyDescent="0.2">
      <c r="A333" s="116" t="s">
        <v>674</v>
      </c>
      <c r="B333" s="116" t="s">
        <v>648</v>
      </c>
      <c r="C333" s="189">
        <v>395</v>
      </c>
      <c r="D333" s="225" t="s">
        <v>1826</v>
      </c>
      <c r="E333" s="188" t="s">
        <v>1462</v>
      </c>
      <c r="F333" s="188"/>
      <c r="G333" s="8" t="str">
        <f>VLOOKUP(C333,'Hasta 22-04-2018'!$C$2:$G$336,5,FALSE)</f>
        <v>T-34-270-NS-10</v>
      </c>
      <c r="H333" s="8"/>
      <c r="I333" s="8" t="s">
        <v>465</v>
      </c>
      <c r="J333" s="8" t="s">
        <v>1085</v>
      </c>
      <c r="K333" s="116" t="s">
        <v>488</v>
      </c>
      <c r="L333" s="116" t="s">
        <v>486</v>
      </c>
      <c r="M333" s="116"/>
      <c r="N333" s="116"/>
      <c r="O333" s="116"/>
      <c r="P333" s="116"/>
      <c r="Q333" s="128">
        <v>0.25</v>
      </c>
      <c r="R333" s="153">
        <v>0.66666666666666663</v>
      </c>
      <c r="S333" s="128" t="s">
        <v>1176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16" t="s">
        <v>543</v>
      </c>
      <c r="AD333" s="116" t="s">
        <v>334</v>
      </c>
      <c r="AE333" s="116" t="s">
        <v>335</v>
      </c>
      <c r="AF333" s="116" t="s">
        <v>336</v>
      </c>
      <c r="AG333" s="116" t="s">
        <v>234</v>
      </c>
      <c r="AH333" s="116" t="s">
        <v>337</v>
      </c>
      <c r="AI333" s="116" t="s">
        <v>338</v>
      </c>
      <c r="AJ333" s="116" t="s">
        <v>581</v>
      </c>
      <c r="AK333" s="116"/>
      <c r="AL333" s="116"/>
      <c r="AM333" s="116"/>
      <c r="AN333" s="116"/>
      <c r="AO333" s="118"/>
      <c r="AP333" s="118"/>
      <c r="AQ333" s="188"/>
      <c r="AR333" s="121"/>
      <c r="AS333" s="116"/>
      <c r="AT333" s="118"/>
      <c r="AU333" s="118"/>
      <c r="AV333" s="116"/>
      <c r="AW333" s="116"/>
      <c r="AX333" s="39">
        <v>2</v>
      </c>
      <c r="AY333" s="192">
        <v>43181</v>
      </c>
      <c r="AZ333" s="79">
        <v>353125.41</v>
      </c>
      <c r="BA333" s="79">
        <v>6283612.2699999996</v>
      </c>
      <c r="BB333" s="79" t="s">
        <v>1819</v>
      </c>
    </row>
    <row r="334" spans="1:54" x14ac:dyDescent="0.2">
      <c r="A334" s="116" t="s">
        <v>674</v>
      </c>
      <c r="B334" s="116" t="s">
        <v>648</v>
      </c>
      <c r="C334" s="189">
        <v>396</v>
      </c>
      <c r="D334" s="225" t="s">
        <v>1827</v>
      </c>
      <c r="E334" s="188" t="s">
        <v>1413</v>
      </c>
      <c r="F334" s="188"/>
      <c r="G334" s="8" t="str">
        <f>VLOOKUP(C334,'Hasta 22-04-2018'!$C$2:$G$336,5,FALSE)</f>
        <v>T-34-270-SN-45</v>
      </c>
      <c r="H334" s="8"/>
      <c r="I334" s="8" t="s">
        <v>465</v>
      </c>
      <c r="J334" s="8" t="s">
        <v>1071</v>
      </c>
      <c r="K334" s="116" t="s">
        <v>488</v>
      </c>
      <c r="L334" s="116"/>
      <c r="M334" s="116"/>
      <c r="N334" s="116"/>
      <c r="O334" s="116"/>
      <c r="P334" s="116"/>
      <c r="Q334" s="128">
        <v>0.25</v>
      </c>
      <c r="R334" s="153">
        <v>0.66666666666666663</v>
      </c>
      <c r="S334" s="128" t="s">
        <v>1176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16" t="s">
        <v>281</v>
      </c>
      <c r="AD334" s="116" t="s">
        <v>282</v>
      </c>
      <c r="AE334" s="116" t="s">
        <v>283</v>
      </c>
      <c r="AF334" s="116" t="s">
        <v>284</v>
      </c>
      <c r="AG334" s="116" t="s">
        <v>285</v>
      </c>
      <c r="AH334" s="116" t="s">
        <v>286</v>
      </c>
      <c r="AI334" s="116" t="s">
        <v>580</v>
      </c>
      <c r="AJ334" s="116"/>
      <c r="AK334" s="116"/>
      <c r="AL334" s="116"/>
      <c r="AM334" s="116"/>
      <c r="AN334" s="116"/>
      <c r="AO334" s="118"/>
      <c r="AP334" s="118"/>
      <c r="AQ334" s="188"/>
      <c r="AR334" s="121"/>
      <c r="AS334" s="116"/>
      <c r="AT334" s="118"/>
      <c r="AU334" s="118"/>
      <c r="AV334" s="116"/>
      <c r="AW334" s="116"/>
      <c r="AX334" s="39">
        <v>3</v>
      </c>
      <c r="AY334" s="192">
        <v>43181</v>
      </c>
      <c r="AZ334" s="79">
        <v>353177.99</v>
      </c>
      <c r="BA334" s="79">
        <v>6283634.7000000002</v>
      </c>
      <c r="BB334" s="79" t="s">
        <v>1819</v>
      </c>
    </row>
    <row r="335" spans="1:54" x14ac:dyDescent="0.2">
      <c r="A335" s="116" t="s">
        <v>674</v>
      </c>
      <c r="B335" s="116" t="s">
        <v>648</v>
      </c>
      <c r="C335" s="189">
        <v>397</v>
      </c>
      <c r="D335" s="225" t="s">
        <v>1828</v>
      </c>
      <c r="E335" s="188" t="s">
        <v>1503</v>
      </c>
      <c r="F335" s="188"/>
      <c r="G335" s="8" t="str">
        <f>VLOOKUP(C335,'Hasta 22-04-2018'!$C$2:$G$336,5,FALSE)</f>
        <v>E-9-299-SN-5</v>
      </c>
      <c r="H335" s="8"/>
      <c r="I335" s="8" t="s">
        <v>463</v>
      </c>
      <c r="J335" s="8" t="s">
        <v>1170</v>
      </c>
      <c r="K335" s="117" t="s">
        <v>491</v>
      </c>
      <c r="L335" s="117"/>
      <c r="M335" s="117"/>
      <c r="N335" s="117"/>
      <c r="O335" s="117"/>
      <c r="P335" s="117"/>
      <c r="Q335" s="128">
        <v>0.27083333333333331</v>
      </c>
      <c r="R335" s="153">
        <v>0.70833333333333337</v>
      </c>
      <c r="S335" s="128" t="s">
        <v>1176</v>
      </c>
      <c r="T335" s="128" t="s">
        <v>1176</v>
      </c>
      <c r="U335" s="128" t="s">
        <v>1176</v>
      </c>
      <c r="V335" s="128" t="s">
        <v>1176</v>
      </c>
      <c r="W335" s="128" t="s">
        <v>1176</v>
      </c>
      <c r="X335" s="128" t="s">
        <v>1176</v>
      </c>
      <c r="Y335" s="128" t="s">
        <v>1176</v>
      </c>
      <c r="Z335" s="128" t="s">
        <v>1176</v>
      </c>
      <c r="AA335" s="128" t="s">
        <v>1176</v>
      </c>
      <c r="AB335" s="128" t="s">
        <v>1176</v>
      </c>
      <c r="AC335" s="117" t="s">
        <v>381</v>
      </c>
      <c r="AD335" s="117" t="s">
        <v>382</v>
      </c>
      <c r="AE335" s="117" t="s">
        <v>251</v>
      </c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6"/>
      <c r="AU335" s="116"/>
      <c r="AV335" s="116"/>
      <c r="AW335" s="116"/>
      <c r="AX335" s="39">
        <v>3</v>
      </c>
      <c r="AY335" s="192">
        <v>43185</v>
      </c>
      <c r="AZ335" s="79">
        <v>339858.91</v>
      </c>
      <c r="BA335" s="79">
        <v>6298054.54</v>
      </c>
      <c r="BB335" s="79" t="s">
        <v>1819</v>
      </c>
    </row>
    <row r="336" spans="1:54" x14ac:dyDescent="0.2">
      <c r="A336" s="116" t="s">
        <v>674</v>
      </c>
      <c r="B336" s="116" t="s">
        <v>648</v>
      </c>
      <c r="C336" s="189">
        <v>398</v>
      </c>
      <c r="D336" s="225" t="s">
        <v>1829</v>
      </c>
      <c r="E336" s="188" t="s">
        <v>1830</v>
      </c>
      <c r="F336" s="188"/>
      <c r="G336" s="8" t="str">
        <f>VLOOKUP(C336,'Hasta 22-04-2018'!$C$2:$G$336,5,FALSE)</f>
        <v>T-20-53-OP-120</v>
      </c>
      <c r="H336" s="8"/>
      <c r="I336" s="8" t="s">
        <v>466</v>
      </c>
      <c r="J336" s="8" t="s">
        <v>1880</v>
      </c>
      <c r="K336" s="116" t="s">
        <v>491</v>
      </c>
      <c r="L336" s="116" t="s">
        <v>486</v>
      </c>
      <c r="M336" s="116"/>
      <c r="N336" s="116"/>
      <c r="O336" s="116"/>
      <c r="P336" s="116"/>
      <c r="Q336" s="128">
        <v>0.58333333333333337</v>
      </c>
      <c r="R336" s="153">
        <v>0.89583333333333337</v>
      </c>
      <c r="S336" s="128" t="s">
        <v>1176</v>
      </c>
      <c r="T336" s="128" t="s">
        <v>1176</v>
      </c>
      <c r="U336" s="128">
        <v>0.29166666666666669</v>
      </c>
      <c r="V336" s="128">
        <v>0.875</v>
      </c>
      <c r="W336" s="128" t="s">
        <v>1176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17" t="s">
        <v>250</v>
      </c>
      <c r="AD336" s="117" t="s">
        <v>521</v>
      </c>
      <c r="AE336" s="117" t="s">
        <v>718</v>
      </c>
      <c r="AF336" s="117" t="s">
        <v>219</v>
      </c>
      <c r="AG336" s="117" t="s">
        <v>1831</v>
      </c>
      <c r="AH336" s="117"/>
      <c r="AI336" s="117"/>
      <c r="AJ336" s="117"/>
      <c r="AK336" s="117"/>
      <c r="AL336" s="117"/>
      <c r="AM336" s="116"/>
      <c r="AN336" s="116"/>
      <c r="AO336" s="118"/>
      <c r="AP336" s="118"/>
      <c r="AQ336" s="188"/>
      <c r="AR336" s="121"/>
      <c r="AS336" s="116"/>
      <c r="AT336" s="118"/>
      <c r="AU336" s="118"/>
      <c r="AV336" s="116"/>
      <c r="AW336" s="116"/>
      <c r="AX336" s="39">
        <v>2</v>
      </c>
      <c r="AY336" s="192">
        <v>43185</v>
      </c>
      <c r="AZ336" s="79">
        <v>344307.4</v>
      </c>
      <c r="BA336" s="79">
        <v>6297613.1299999999</v>
      </c>
      <c r="BB336" s="79" t="s">
        <v>1819</v>
      </c>
    </row>
  </sheetData>
  <autoFilter ref="A2:BB336" xr:uid="{C1B97342-DF9C-49A9-8E5D-4DD126FC67DF}"/>
  <mergeCells count="3">
    <mergeCell ref="Q1:T1"/>
    <mergeCell ref="U1:X1"/>
    <mergeCell ref="Y1:AB1"/>
  </mergeCells>
  <conditionalFormatting sqref="AL334:AN334 K335:R336 K331:AB334 U336:AB336 AO331:AY334 AM336:AY336 U335:AY335 A2:BB3 A1:C1 E1:BB1 AZ209:BB336 K209:AY330 H4:BB179 I180:BB208 A4:G336 I209:J336 H180:H336">
    <cfRule type="expression" dxfId="51" priority="29">
      <formula>AND($B1="Eliminada")</formula>
    </cfRule>
    <cfRule type="expression" dxfId="50" priority="30">
      <formula>AND($B1="Suspendida")</formula>
    </cfRule>
  </conditionalFormatting>
  <conditionalFormatting sqref="Y238:Z238">
    <cfRule type="expression" dxfId="49" priority="27">
      <formula>AND($B238="Eliminada")</formula>
    </cfRule>
    <cfRule type="expression" dxfId="48" priority="28">
      <formula>AND($B238="Suspendida")</formula>
    </cfRule>
  </conditionalFormatting>
  <conditionalFormatting sqref="AC331:AN331">
    <cfRule type="expression" dxfId="47" priority="25">
      <formula>AND($B331="Eliminada")</formula>
    </cfRule>
    <cfRule type="expression" dxfId="46" priority="26">
      <formula>AND($B331="Suspendida")</formula>
    </cfRule>
  </conditionalFormatting>
  <conditionalFormatting sqref="AC332:AN333">
    <cfRule type="expression" dxfId="45" priority="21">
      <formula>AND($B332="Eliminada")</formula>
    </cfRule>
    <cfRule type="expression" dxfId="44" priority="22">
      <formula>AND($B332="Suspendida")</formula>
    </cfRule>
  </conditionalFormatting>
  <conditionalFormatting sqref="AC334:AK334">
    <cfRule type="expression" dxfId="43" priority="19">
      <formula>AND($B334="Eliminada")</formula>
    </cfRule>
    <cfRule type="expression" dxfId="42" priority="20">
      <formula>AND($B334="Suspendida")</formula>
    </cfRule>
  </conditionalFormatting>
  <conditionalFormatting sqref="S335:T335">
    <cfRule type="expression" dxfId="41" priority="15">
      <formula>AND($B335="Eliminada")</formula>
    </cfRule>
    <cfRule type="expression" dxfId="40" priority="16">
      <formula>AND($B335="Suspendida")</formula>
    </cfRule>
  </conditionalFormatting>
  <conditionalFormatting sqref="S336:T336">
    <cfRule type="expression" dxfId="39" priority="7">
      <formula>AND($B336="Eliminada")</formula>
    </cfRule>
    <cfRule type="expression" dxfId="38" priority="8">
      <formula>AND($B336="Suspendida")</formula>
    </cfRule>
  </conditionalFormatting>
  <conditionalFormatting sqref="AC336:AL336">
    <cfRule type="expression" dxfId="37" priority="3">
      <formula>AND($B336="Eliminada")</formula>
    </cfRule>
    <cfRule type="expression" dxfId="36" priority="4">
      <formula>AND($B336="Suspendida")</formula>
    </cfRule>
  </conditionalFormatting>
  <conditionalFormatting sqref="D1">
    <cfRule type="expression" dxfId="35" priority="1">
      <formula>AND($A1="Eliminada")</formula>
    </cfRule>
    <cfRule type="expression" dxfId="34" priority="2">
      <formula>AND($A1="Suspendida")</formula>
    </cfRule>
  </conditionalFormatting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E2FA4-7F9B-4406-A2C0-CB9A4A123E14}">
  <sheetPr filterMode="1"/>
  <dimension ref="A1:DE336"/>
  <sheetViews>
    <sheetView workbookViewId="0">
      <selection activeCell="A2" sqref="A2:J2"/>
    </sheetView>
  </sheetViews>
  <sheetFormatPr baseColWidth="10" defaultColWidth="11.42578125" defaultRowHeight="12.75" outlineLevelCol="1" x14ac:dyDescent="0.2"/>
  <cols>
    <col min="1" max="1" width="12.7109375" style="108" customWidth="1"/>
    <col min="2" max="2" width="14" style="108" customWidth="1"/>
    <col min="3" max="4" width="13.5703125" style="111" customWidth="1"/>
    <col min="5" max="5" width="17.140625" style="111" customWidth="1"/>
    <col min="6" max="6" width="14.5703125" style="111" customWidth="1"/>
    <col min="7" max="7" width="15.85546875" style="108" customWidth="1"/>
    <col min="8" max="8" width="14" style="108" customWidth="1"/>
    <col min="9" max="9" width="20.85546875" style="208" customWidth="1"/>
    <col min="10" max="10" width="42.7109375" style="108" customWidth="1"/>
    <col min="11" max="16" width="11.28515625" style="108" customWidth="1"/>
    <col min="17" max="19" width="8.7109375" style="111" customWidth="1"/>
    <col min="20" max="20" width="8.28515625" style="111" customWidth="1"/>
    <col min="21" max="24" width="8.7109375" style="111" customWidth="1" outlineLevel="1"/>
    <col min="25" max="28" width="10.28515625" style="111" customWidth="1" outlineLevel="1"/>
    <col min="29" max="29" width="5.42578125" style="108" customWidth="1"/>
    <col min="30" max="30" width="5.5703125" style="108" customWidth="1"/>
    <col min="31" max="33" width="5.85546875" style="108" customWidth="1"/>
    <col min="34" max="38" width="5.7109375" style="108" customWidth="1"/>
    <col min="39" max="43" width="4.7109375" style="108" customWidth="1"/>
    <col min="44" max="44" width="4" style="108" customWidth="1"/>
    <col min="45" max="49" width="4.7109375" style="108" customWidth="1"/>
    <col min="50" max="50" width="14" style="110" customWidth="1"/>
    <col min="51" max="51" width="14" style="209" customWidth="1"/>
    <col min="52" max="52" width="11.7109375" style="108" customWidth="1"/>
    <col min="53" max="53" width="12.7109375" style="108" customWidth="1"/>
    <col min="54" max="54" width="18.28515625" style="108" customWidth="1"/>
    <col min="55" max="16384" width="11.42578125" style="108"/>
  </cols>
  <sheetData>
    <row r="1" spans="1:54" s="9" customFormat="1" ht="30" customHeight="1" x14ac:dyDescent="0.2">
      <c r="A1" s="182" t="s">
        <v>1276</v>
      </c>
      <c r="B1" s="183">
        <v>43198</v>
      </c>
      <c r="C1" s="29"/>
      <c r="D1" s="219" t="s">
        <v>1896</v>
      </c>
      <c r="E1" s="219"/>
      <c r="F1" s="29"/>
      <c r="G1" s="5"/>
      <c r="H1" s="5"/>
      <c r="I1" s="5"/>
      <c r="J1" s="5"/>
      <c r="Q1" s="228" t="s">
        <v>1277</v>
      </c>
      <c r="R1" s="228"/>
      <c r="S1" s="228"/>
      <c r="T1" s="228"/>
      <c r="U1" s="228" t="s">
        <v>1278</v>
      </c>
      <c r="V1" s="228"/>
      <c r="W1" s="228"/>
      <c r="X1" s="228"/>
      <c r="Y1" s="229" t="s">
        <v>1279</v>
      </c>
      <c r="Z1" s="230"/>
      <c r="AA1" s="230"/>
      <c r="AB1" s="231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s="2" customFormat="1" ht="30" customHeight="1" x14ac:dyDescent="0.2">
      <c r="A2" s="211" t="s">
        <v>1244</v>
      </c>
      <c r="B2" s="210" t="s">
        <v>1280</v>
      </c>
      <c r="C2" s="211" t="s">
        <v>1245</v>
      </c>
      <c r="D2" s="21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211" t="s">
        <v>460</v>
      </c>
      <c r="J2" s="211" t="s">
        <v>1286</v>
      </c>
      <c r="K2" s="211" t="s">
        <v>1287</v>
      </c>
      <c r="L2" s="211" t="s">
        <v>1288</v>
      </c>
      <c r="M2" s="211" t="s">
        <v>1289</v>
      </c>
      <c r="N2" s="211" t="s">
        <v>1290</v>
      </c>
      <c r="O2" s="211" t="s">
        <v>1290</v>
      </c>
      <c r="P2" s="211" t="s">
        <v>1290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211" t="s">
        <v>2</v>
      </c>
      <c r="AD2" s="211" t="s">
        <v>3</v>
      </c>
      <c r="AE2" s="211" t="s">
        <v>4</v>
      </c>
      <c r="AF2" s="211" t="s">
        <v>5</v>
      </c>
      <c r="AG2" s="211" t="s">
        <v>6</v>
      </c>
      <c r="AH2" s="211" t="s">
        <v>7</v>
      </c>
      <c r="AI2" s="211" t="s">
        <v>8</v>
      </c>
      <c r="AJ2" s="211" t="s">
        <v>9</v>
      </c>
      <c r="AK2" s="211" t="s">
        <v>10</v>
      </c>
      <c r="AL2" s="211" t="s">
        <v>11</v>
      </c>
      <c r="AM2" s="211" t="s">
        <v>12</v>
      </c>
      <c r="AN2" s="211" t="s">
        <v>13</v>
      </c>
      <c r="AO2" s="211" t="s">
        <v>14</v>
      </c>
      <c r="AP2" s="211" t="s">
        <v>511</v>
      </c>
      <c r="AQ2" s="211" t="s">
        <v>512</v>
      </c>
      <c r="AR2" s="211" t="s">
        <v>513</v>
      </c>
      <c r="AS2" s="211" t="s">
        <v>514</v>
      </c>
      <c r="AT2" s="211" t="s">
        <v>814</v>
      </c>
      <c r="AU2" s="211" t="s">
        <v>815</v>
      </c>
      <c r="AV2" s="211" t="s">
        <v>816</v>
      </c>
      <c r="AW2" s="211" t="s">
        <v>817</v>
      </c>
      <c r="AX2" s="186" t="s">
        <v>664</v>
      </c>
      <c r="AY2" s="187" t="s">
        <v>1291</v>
      </c>
      <c r="AZ2" s="211" t="s">
        <v>437</v>
      </c>
      <c r="BA2" s="211" t="s">
        <v>438</v>
      </c>
      <c r="BB2" s="211" t="s">
        <v>665</v>
      </c>
    </row>
    <row r="3" spans="1:54" s="24" customFormat="1" ht="11.25" x14ac:dyDescent="0.2">
      <c r="A3" s="116" t="s">
        <v>674</v>
      </c>
      <c r="B3" s="116" t="s">
        <v>1292</v>
      </c>
      <c r="C3" s="188">
        <v>1</v>
      </c>
      <c r="D3" s="189" t="s">
        <v>1293</v>
      </c>
      <c r="E3" s="188" t="s">
        <v>1294</v>
      </c>
      <c r="F3" s="188"/>
      <c r="G3" s="8" t="s">
        <v>15</v>
      </c>
      <c r="H3" s="117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s="9" customFormat="1" ht="11.25" x14ac:dyDescent="0.2">
      <c r="A4" s="116" t="s">
        <v>674</v>
      </c>
      <c r="B4" s="116" t="s">
        <v>1292</v>
      </c>
      <c r="C4" s="188">
        <v>2</v>
      </c>
      <c r="D4" s="189" t="s">
        <v>1295</v>
      </c>
      <c r="E4" s="188" t="s">
        <v>1296</v>
      </c>
      <c r="F4" s="188"/>
      <c r="G4" s="8" t="s">
        <v>16</v>
      </c>
      <c r="H4" s="117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127">
        <v>0.35416666666666669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s="9" customFormat="1" ht="11.25" x14ac:dyDescent="0.2">
      <c r="A5" s="116" t="s">
        <v>674</v>
      </c>
      <c r="B5" s="116" t="s">
        <v>120</v>
      </c>
      <c r="C5" s="188">
        <v>3</v>
      </c>
      <c r="D5" s="189" t="s">
        <v>1297</v>
      </c>
      <c r="E5" s="188" t="s">
        <v>1298</v>
      </c>
      <c r="F5" s="188"/>
      <c r="G5" s="8" t="s">
        <v>17</v>
      </c>
      <c r="H5" s="117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s="9" customFormat="1" ht="11.25" hidden="1" x14ac:dyDescent="0.2">
      <c r="A6" s="116" t="s">
        <v>675</v>
      </c>
      <c r="B6" s="116" t="s">
        <v>120</v>
      </c>
      <c r="C6" s="188">
        <v>4</v>
      </c>
      <c r="D6" s="193"/>
      <c r="E6" s="188" t="s">
        <v>1299</v>
      </c>
      <c r="F6" s="188"/>
      <c r="G6" s="8" t="s">
        <v>18</v>
      </c>
      <c r="H6" s="116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s="9" customFormat="1" ht="15" x14ac:dyDescent="0.2">
      <c r="A7" s="116" t="s">
        <v>674</v>
      </c>
      <c r="B7" s="116" t="s">
        <v>120</v>
      </c>
      <c r="C7" s="188">
        <v>5</v>
      </c>
      <c r="D7" s="189" t="s">
        <v>1300</v>
      </c>
      <c r="E7" s="188" t="s">
        <v>1301</v>
      </c>
      <c r="F7" s="188"/>
      <c r="G7" s="8" t="s">
        <v>19</v>
      </c>
      <c r="H7" s="117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s="9" customFormat="1" ht="15" x14ac:dyDescent="0.2">
      <c r="A8" s="116" t="s">
        <v>674</v>
      </c>
      <c r="B8" s="116" t="s">
        <v>120</v>
      </c>
      <c r="C8" s="188">
        <v>6</v>
      </c>
      <c r="D8" s="189" t="s">
        <v>1302</v>
      </c>
      <c r="E8" s="188" t="s">
        <v>1303</v>
      </c>
      <c r="F8" s="188"/>
      <c r="G8" s="8" t="s">
        <v>530</v>
      </c>
      <c r="H8" s="117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s="9" customFormat="1" ht="15" x14ac:dyDescent="0.2">
      <c r="A9" s="116" t="s">
        <v>674</v>
      </c>
      <c r="B9" s="116" t="s">
        <v>120</v>
      </c>
      <c r="C9" s="188">
        <v>7</v>
      </c>
      <c r="D9" s="189" t="s">
        <v>1304</v>
      </c>
      <c r="E9" s="188" t="s">
        <v>1305</v>
      </c>
      <c r="F9" s="188"/>
      <c r="G9" s="8" t="s">
        <v>20</v>
      </c>
      <c r="H9" s="117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s="9" customFormat="1" ht="11.25" x14ac:dyDescent="0.2">
      <c r="A10" s="116" t="s">
        <v>674</v>
      </c>
      <c r="B10" s="116" t="s">
        <v>1292</v>
      </c>
      <c r="C10" s="188">
        <v>8</v>
      </c>
      <c r="D10" s="189" t="s">
        <v>1306</v>
      </c>
      <c r="E10" s="188" t="s">
        <v>1307</v>
      </c>
      <c r="F10" s="188"/>
      <c r="G10" s="8" t="s">
        <v>21</v>
      </c>
      <c r="H10" s="117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s="9" customFormat="1" ht="11.25" x14ac:dyDescent="0.2">
      <c r="A11" s="116" t="s">
        <v>674</v>
      </c>
      <c r="B11" s="116" t="s">
        <v>1292</v>
      </c>
      <c r="C11" s="188">
        <v>9</v>
      </c>
      <c r="D11" s="189" t="s">
        <v>1308</v>
      </c>
      <c r="E11" s="188" t="s">
        <v>1309</v>
      </c>
      <c r="F11" s="188"/>
      <c r="G11" s="8" t="s">
        <v>22</v>
      </c>
      <c r="H11" s="117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116" t="s">
        <v>256</v>
      </c>
      <c r="AI11" s="116" t="s">
        <v>313</v>
      </c>
      <c r="AJ11" s="220" t="s">
        <v>314</v>
      </c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s="9" customFormat="1" ht="11.25" x14ac:dyDescent="0.2">
      <c r="A12" s="116" t="s">
        <v>674</v>
      </c>
      <c r="B12" s="116" t="s">
        <v>120</v>
      </c>
      <c r="C12" s="188">
        <v>10</v>
      </c>
      <c r="D12" s="189" t="s">
        <v>1310</v>
      </c>
      <c r="E12" s="188" t="s">
        <v>1311</v>
      </c>
      <c r="F12" s="188"/>
      <c r="G12" s="8" t="s">
        <v>23</v>
      </c>
      <c r="H12" s="117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159</v>
      </c>
      <c r="AL12" s="116" t="s">
        <v>160</v>
      </c>
      <c r="AM12" s="117" t="s">
        <v>284</v>
      </c>
      <c r="AN12" s="117" t="s">
        <v>736</v>
      </c>
      <c r="AO12" s="117" t="s">
        <v>1017</v>
      </c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s="9" customFormat="1" ht="15" x14ac:dyDescent="0.2">
      <c r="A13" s="116" t="s">
        <v>674</v>
      </c>
      <c r="B13" s="116" t="s">
        <v>120</v>
      </c>
      <c r="C13" s="188">
        <v>11</v>
      </c>
      <c r="D13" s="189" t="s">
        <v>1312</v>
      </c>
      <c r="E13" s="188" t="s">
        <v>1313</v>
      </c>
      <c r="F13" s="188"/>
      <c r="G13" s="8" t="s">
        <v>24</v>
      </c>
      <c r="H13" s="117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s="9" customFormat="1" ht="15" x14ac:dyDescent="0.2">
      <c r="A14" s="116" t="s">
        <v>674</v>
      </c>
      <c r="B14" s="116" t="s">
        <v>1292</v>
      </c>
      <c r="C14" s="188">
        <v>12</v>
      </c>
      <c r="D14" s="189" t="s">
        <v>1314</v>
      </c>
      <c r="E14" s="188" t="s">
        <v>1315</v>
      </c>
      <c r="F14" s="188"/>
      <c r="G14" s="8" t="s">
        <v>25</v>
      </c>
      <c r="H14" s="117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s="9" customFormat="1" ht="11.25" x14ac:dyDescent="0.2">
      <c r="A15" s="116" t="s">
        <v>674</v>
      </c>
      <c r="B15" s="116" t="s">
        <v>120</v>
      </c>
      <c r="C15" s="188">
        <v>13</v>
      </c>
      <c r="D15" s="189" t="s">
        <v>1316</v>
      </c>
      <c r="E15" s="188" t="s">
        <v>1317</v>
      </c>
      <c r="F15" s="188"/>
      <c r="G15" s="8" t="s">
        <v>26</v>
      </c>
      <c r="H15" s="117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s="9" customFormat="1" ht="11.25" x14ac:dyDescent="0.2">
      <c r="A16" s="116" t="s">
        <v>674</v>
      </c>
      <c r="B16" s="116" t="s">
        <v>120</v>
      </c>
      <c r="C16" s="188">
        <v>14</v>
      </c>
      <c r="D16" s="189" t="s">
        <v>1318</v>
      </c>
      <c r="E16" s="188" t="s">
        <v>1319</v>
      </c>
      <c r="F16" s="188"/>
      <c r="G16" s="8" t="s">
        <v>557</v>
      </c>
      <c r="H16" s="117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s="9" customFormat="1" ht="11.25" x14ac:dyDescent="0.2">
      <c r="A17" s="116" t="s">
        <v>674</v>
      </c>
      <c r="B17" s="116" t="s">
        <v>120</v>
      </c>
      <c r="C17" s="188">
        <v>15</v>
      </c>
      <c r="D17" s="189" t="s">
        <v>1320</v>
      </c>
      <c r="E17" s="188" t="s">
        <v>1321</v>
      </c>
      <c r="F17" s="188"/>
      <c r="G17" s="8" t="s">
        <v>27</v>
      </c>
      <c r="H17" s="117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s="9" customFormat="1" ht="11.25" hidden="1" x14ac:dyDescent="0.2">
      <c r="A18" s="116" t="s">
        <v>675</v>
      </c>
      <c r="B18" s="116" t="s">
        <v>120</v>
      </c>
      <c r="C18" s="188">
        <v>16</v>
      </c>
      <c r="D18" s="193"/>
      <c r="E18" s="188" t="s">
        <v>1322</v>
      </c>
      <c r="F18" s="188"/>
      <c r="G18" s="8" t="s">
        <v>28</v>
      </c>
      <c r="H18" s="117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s="17" customFormat="1" ht="11.25" x14ac:dyDescent="0.2">
      <c r="A19" s="116" t="s">
        <v>674</v>
      </c>
      <c r="B19" s="116" t="s">
        <v>1292</v>
      </c>
      <c r="C19" s="188">
        <v>17</v>
      </c>
      <c r="D19" s="189" t="s">
        <v>1323</v>
      </c>
      <c r="E19" s="188" t="s">
        <v>1324</v>
      </c>
      <c r="F19" s="188"/>
      <c r="G19" s="8" t="s">
        <v>107</v>
      </c>
      <c r="H19" s="117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s="9" customFormat="1" ht="11.25" x14ac:dyDescent="0.2">
      <c r="A20" s="116" t="s">
        <v>674</v>
      </c>
      <c r="B20" s="116" t="s">
        <v>120</v>
      </c>
      <c r="C20" s="188">
        <v>18</v>
      </c>
      <c r="D20" s="189" t="s">
        <v>1325</v>
      </c>
      <c r="E20" s="188" t="s">
        <v>1326</v>
      </c>
      <c r="F20" s="188"/>
      <c r="G20" s="8" t="s">
        <v>558</v>
      </c>
      <c r="H20" s="117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492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 t="s">
        <v>522</v>
      </c>
      <c r="AJ20" s="116"/>
      <c r="AK20" s="117"/>
      <c r="AL20" s="117"/>
      <c r="AM20" s="117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s="9" customFormat="1" ht="11.25" x14ac:dyDescent="0.2">
      <c r="A21" s="116" t="s">
        <v>674</v>
      </c>
      <c r="B21" s="116" t="s">
        <v>120</v>
      </c>
      <c r="C21" s="188">
        <v>19</v>
      </c>
      <c r="D21" s="189" t="s">
        <v>1327</v>
      </c>
      <c r="E21" s="188" t="s">
        <v>1328</v>
      </c>
      <c r="F21" s="188"/>
      <c r="G21" s="8" t="s">
        <v>29</v>
      </c>
      <c r="H21" s="117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s="9" customFormat="1" ht="11.25" x14ac:dyDescent="0.2">
      <c r="A22" s="116" t="s">
        <v>674</v>
      </c>
      <c r="B22" s="116" t="s">
        <v>120</v>
      </c>
      <c r="C22" s="188">
        <v>20</v>
      </c>
      <c r="D22" s="189" t="s">
        <v>1329</v>
      </c>
      <c r="E22" s="188" t="s">
        <v>1330</v>
      </c>
      <c r="F22" s="188"/>
      <c r="G22" s="8" t="s">
        <v>30</v>
      </c>
      <c r="H22" s="117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s="9" customFormat="1" ht="11.25" x14ac:dyDescent="0.2">
      <c r="A23" s="116" t="s">
        <v>674</v>
      </c>
      <c r="B23" s="116" t="s">
        <v>1292</v>
      </c>
      <c r="C23" s="188">
        <v>21</v>
      </c>
      <c r="D23" s="189" t="s">
        <v>1331</v>
      </c>
      <c r="E23" s="188" t="s">
        <v>1332</v>
      </c>
      <c r="F23" s="188"/>
      <c r="G23" s="8" t="s">
        <v>31</v>
      </c>
      <c r="H23" s="117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s="9" customFormat="1" ht="15" x14ac:dyDescent="0.2">
      <c r="A24" s="116" t="s">
        <v>674</v>
      </c>
      <c r="B24" s="116" t="s">
        <v>120</v>
      </c>
      <c r="C24" s="188">
        <v>22</v>
      </c>
      <c r="D24" s="189" t="s">
        <v>1333</v>
      </c>
      <c r="E24" s="188" t="s">
        <v>1334</v>
      </c>
      <c r="F24" s="188"/>
      <c r="G24" s="8" t="s">
        <v>32</v>
      </c>
      <c r="H24" s="117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s="9" customFormat="1" ht="11.25" x14ac:dyDescent="0.2">
      <c r="A25" s="116" t="s">
        <v>674</v>
      </c>
      <c r="B25" s="116" t="s">
        <v>120</v>
      </c>
      <c r="C25" s="188">
        <v>23</v>
      </c>
      <c r="D25" s="189" t="s">
        <v>1335</v>
      </c>
      <c r="E25" s="188" t="s">
        <v>1336</v>
      </c>
      <c r="F25" s="188"/>
      <c r="G25" s="8" t="s">
        <v>33</v>
      </c>
      <c r="H25" s="117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s="9" customFormat="1" ht="11.25" x14ac:dyDescent="0.2">
      <c r="A26" s="116" t="s">
        <v>674</v>
      </c>
      <c r="B26" s="116" t="s">
        <v>120</v>
      </c>
      <c r="C26" s="188">
        <v>26</v>
      </c>
      <c r="D26" s="189" t="s">
        <v>1337</v>
      </c>
      <c r="E26" s="188" t="s">
        <v>1338</v>
      </c>
      <c r="F26" s="188" t="s">
        <v>1339</v>
      </c>
      <c r="G26" s="8" t="s">
        <v>112</v>
      </c>
      <c r="H26" s="117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s="9" customFormat="1" ht="11.25" x14ac:dyDescent="0.2">
      <c r="A27" s="116" t="s">
        <v>674</v>
      </c>
      <c r="B27" s="116" t="s">
        <v>120</v>
      </c>
      <c r="C27" s="188">
        <v>28</v>
      </c>
      <c r="D27" s="189" t="s">
        <v>1341</v>
      </c>
      <c r="E27" s="188" t="s">
        <v>1342</v>
      </c>
      <c r="F27" s="188"/>
      <c r="G27" s="8" t="s">
        <v>34</v>
      </c>
      <c r="H27" s="117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s="9" customFormat="1" ht="11.25" x14ac:dyDescent="0.2">
      <c r="A28" s="116" t="s">
        <v>674</v>
      </c>
      <c r="B28" s="116" t="s">
        <v>1292</v>
      </c>
      <c r="C28" s="188">
        <v>29</v>
      </c>
      <c r="D28" s="189" t="s">
        <v>1343</v>
      </c>
      <c r="E28" s="188" t="s">
        <v>1344</v>
      </c>
      <c r="F28" s="188"/>
      <c r="G28" s="8" t="s">
        <v>35</v>
      </c>
      <c r="H28" s="117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s="9" customFormat="1" ht="11.25" x14ac:dyDescent="0.2">
      <c r="A29" s="116" t="s">
        <v>674</v>
      </c>
      <c r="B29" s="116" t="s">
        <v>120</v>
      </c>
      <c r="C29" s="188">
        <v>30</v>
      </c>
      <c r="D29" s="189" t="s">
        <v>1345</v>
      </c>
      <c r="E29" s="188" t="s">
        <v>1346</v>
      </c>
      <c r="F29" s="188"/>
      <c r="G29" s="8" t="s">
        <v>36</v>
      </c>
      <c r="H29" s="117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s="9" customFormat="1" ht="11.25" x14ac:dyDescent="0.2">
      <c r="A30" s="116" t="s">
        <v>674</v>
      </c>
      <c r="B30" s="116" t="s">
        <v>1292</v>
      </c>
      <c r="C30" s="188">
        <v>31</v>
      </c>
      <c r="D30" s="189" t="s">
        <v>1347</v>
      </c>
      <c r="E30" s="188" t="s">
        <v>1348</v>
      </c>
      <c r="F30" s="188"/>
      <c r="G30" s="8" t="s">
        <v>37</v>
      </c>
      <c r="H30" s="117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17" t="s">
        <v>761</v>
      </c>
      <c r="AD30" s="117" t="s">
        <v>148</v>
      </c>
      <c r="AE30" s="116" t="s">
        <v>246</v>
      </c>
      <c r="AF30" s="117" t="s">
        <v>248</v>
      </c>
      <c r="AG30" s="117" t="s">
        <v>436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s="9" customFormat="1" ht="15" x14ac:dyDescent="0.2">
      <c r="A31" s="116" t="s">
        <v>674</v>
      </c>
      <c r="B31" s="116" t="s">
        <v>120</v>
      </c>
      <c r="C31" s="188">
        <v>32</v>
      </c>
      <c r="D31" s="189" t="s">
        <v>1349</v>
      </c>
      <c r="E31" s="188" t="s">
        <v>1350</v>
      </c>
      <c r="F31" s="188"/>
      <c r="G31" s="8" t="s">
        <v>38</v>
      </c>
      <c r="H31" s="117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s="9" customFormat="1" ht="11.25" x14ac:dyDescent="0.2">
      <c r="A32" s="116" t="s">
        <v>674</v>
      </c>
      <c r="B32" s="116" t="s">
        <v>120</v>
      </c>
      <c r="C32" s="188">
        <v>33</v>
      </c>
      <c r="D32" s="189" t="s">
        <v>1351</v>
      </c>
      <c r="E32" s="188" t="s">
        <v>1352</v>
      </c>
      <c r="F32" s="188"/>
      <c r="G32" s="8" t="s">
        <v>39</v>
      </c>
      <c r="H32" s="117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s="9" customFormat="1" ht="11.25" x14ac:dyDescent="0.2">
      <c r="A33" s="116" t="s">
        <v>674</v>
      </c>
      <c r="B33" s="116" t="s">
        <v>120</v>
      </c>
      <c r="C33" s="188">
        <v>34</v>
      </c>
      <c r="D33" s="189" t="s">
        <v>1353</v>
      </c>
      <c r="E33" s="188" t="s">
        <v>1354</v>
      </c>
      <c r="F33" s="188"/>
      <c r="G33" s="8" t="s">
        <v>40</v>
      </c>
      <c r="H33" s="117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s="17" customFormat="1" ht="15" x14ac:dyDescent="0.2">
      <c r="A34" s="116" t="s">
        <v>674</v>
      </c>
      <c r="B34" s="116" t="s">
        <v>120</v>
      </c>
      <c r="C34" s="188">
        <v>35</v>
      </c>
      <c r="D34" s="189" t="s">
        <v>1355</v>
      </c>
      <c r="E34" s="188" t="s">
        <v>1356</v>
      </c>
      <c r="F34" s="188"/>
      <c r="G34" s="8" t="s">
        <v>41</v>
      </c>
      <c r="H34" s="117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s="9" customFormat="1" ht="15" x14ac:dyDescent="0.2">
      <c r="A35" s="116" t="s">
        <v>674</v>
      </c>
      <c r="B35" s="116" t="s">
        <v>1292</v>
      </c>
      <c r="C35" s="188">
        <v>36</v>
      </c>
      <c r="D35" s="189" t="s">
        <v>1357</v>
      </c>
      <c r="E35" s="188" t="s">
        <v>1358</v>
      </c>
      <c r="F35" s="188"/>
      <c r="G35" s="8" t="s">
        <v>42</v>
      </c>
      <c r="H35" s="117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s="9" customFormat="1" ht="11.25" x14ac:dyDescent="0.2">
      <c r="A36" s="116" t="s">
        <v>674</v>
      </c>
      <c r="B36" s="116" t="s">
        <v>1292</v>
      </c>
      <c r="C36" s="188">
        <v>38</v>
      </c>
      <c r="D36" s="189" t="s">
        <v>1359</v>
      </c>
      <c r="E36" s="188" t="s">
        <v>1360</v>
      </c>
      <c r="F36" s="188"/>
      <c r="G36" s="8" t="s">
        <v>43</v>
      </c>
      <c r="H36" s="117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s="9" customFormat="1" ht="11.25" hidden="1" x14ac:dyDescent="0.2">
      <c r="A37" s="116" t="s">
        <v>675</v>
      </c>
      <c r="B37" s="116" t="s">
        <v>120</v>
      </c>
      <c r="C37" s="188">
        <v>40</v>
      </c>
      <c r="D37" s="193"/>
      <c r="E37" s="188" t="s">
        <v>1361</v>
      </c>
      <c r="F37" s="188"/>
      <c r="G37" s="8" t="s">
        <v>44</v>
      </c>
      <c r="H37" s="116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s="9" customFormat="1" ht="11.25" x14ac:dyDescent="0.2">
      <c r="A38" s="116" t="s">
        <v>674</v>
      </c>
      <c r="B38" s="116" t="s">
        <v>120</v>
      </c>
      <c r="C38" s="188">
        <v>41</v>
      </c>
      <c r="D38" s="189" t="s">
        <v>1362</v>
      </c>
      <c r="E38" s="188" t="s">
        <v>1363</v>
      </c>
      <c r="F38" s="188"/>
      <c r="G38" s="8" t="s">
        <v>45</v>
      </c>
      <c r="H38" s="117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259</v>
      </c>
      <c r="AG38" s="117" t="s">
        <v>216</v>
      </c>
      <c r="AH38" s="117" t="s">
        <v>213</v>
      </c>
      <c r="AI38" s="191" t="s">
        <v>214</v>
      </c>
      <c r="AJ38" s="116" t="s">
        <v>519</v>
      </c>
      <c r="AK38" s="116" t="s">
        <v>645</v>
      </c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s="9" customFormat="1" ht="11.25" hidden="1" x14ac:dyDescent="0.2">
      <c r="A39" s="116" t="s">
        <v>675</v>
      </c>
      <c r="B39" s="116" t="s">
        <v>120</v>
      </c>
      <c r="C39" s="188">
        <v>43</v>
      </c>
      <c r="D39" s="193"/>
      <c r="E39" s="188" t="s">
        <v>1364</v>
      </c>
      <c r="F39" s="188"/>
      <c r="G39" s="8" t="s">
        <v>46</v>
      </c>
      <c r="H39" s="117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s="17" customFormat="1" ht="11.25" x14ac:dyDescent="0.2">
      <c r="A40" s="116" t="s">
        <v>674</v>
      </c>
      <c r="B40" s="116" t="s">
        <v>120</v>
      </c>
      <c r="C40" s="188">
        <v>44</v>
      </c>
      <c r="D40" s="189" t="s">
        <v>1365</v>
      </c>
      <c r="E40" s="188" t="s">
        <v>1366</v>
      </c>
      <c r="F40" s="188"/>
      <c r="G40" s="8" t="s">
        <v>571</v>
      </c>
      <c r="H40" s="117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s="9" customFormat="1" ht="11.25" x14ac:dyDescent="0.2">
      <c r="A41" s="116" t="s">
        <v>674</v>
      </c>
      <c r="B41" s="116" t="s">
        <v>120</v>
      </c>
      <c r="C41" s="188">
        <v>45</v>
      </c>
      <c r="D41" s="189" t="s">
        <v>1367</v>
      </c>
      <c r="E41" s="188" t="s">
        <v>1368</v>
      </c>
      <c r="F41" s="188"/>
      <c r="G41" s="8" t="s">
        <v>559</v>
      </c>
      <c r="H41" s="117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s="9" customFormat="1" ht="11.25" x14ac:dyDescent="0.2">
      <c r="A42" s="116" t="s">
        <v>674</v>
      </c>
      <c r="B42" s="116" t="s">
        <v>120</v>
      </c>
      <c r="C42" s="188">
        <v>47</v>
      </c>
      <c r="D42" s="189" t="s">
        <v>1369</v>
      </c>
      <c r="E42" s="188" t="s">
        <v>1370</v>
      </c>
      <c r="F42" s="188"/>
      <c r="G42" s="8" t="s">
        <v>47</v>
      </c>
      <c r="H42" s="117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s="9" customFormat="1" ht="11.25" x14ac:dyDescent="0.2">
      <c r="A43" s="116" t="s">
        <v>674</v>
      </c>
      <c r="B43" s="116" t="s">
        <v>120</v>
      </c>
      <c r="C43" s="188">
        <v>48</v>
      </c>
      <c r="D43" s="189" t="s">
        <v>1371</v>
      </c>
      <c r="E43" s="188" t="s">
        <v>1372</v>
      </c>
      <c r="F43" s="188"/>
      <c r="G43" s="8" t="s">
        <v>48</v>
      </c>
      <c r="H43" s="117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s="9" customFormat="1" ht="11.25" x14ac:dyDescent="0.2">
      <c r="A44" s="116" t="s">
        <v>674</v>
      </c>
      <c r="B44" s="116" t="s">
        <v>1292</v>
      </c>
      <c r="C44" s="188">
        <v>49</v>
      </c>
      <c r="D44" s="189" t="s">
        <v>1373</v>
      </c>
      <c r="E44" s="188" t="s">
        <v>1374</v>
      </c>
      <c r="F44" s="188"/>
      <c r="G44" s="8" t="s">
        <v>49</v>
      </c>
      <c r="H44" s="117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s="9" customFormat="1" ht="11.25" hidden="1" x14ac:dyDescent="0.2">
      <c r="A45" s="116" t="s">
        <v>675</v>
      </c>
      <c r="B45" s="116" t="s">
        <v>120</v>
      </c>
      <c r="C45" s="188">
        <v>51</v>
      </c>
      <c r="D45" s="193"/>
      <c r="E45" s="188" t="s">
        <v>1375</v>
      </c>
      <c r="F45" s="188"/>
      <c r="G45" s="8" t="s">
        <v>50</v>
      </c>
      <c r="H45" s="117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s="17" customFormat="1" ht="11.25" x14ac:dyDescent="0.2">
      <c r="A46" s="116" t="s">
        <v>674</v>
      </c>
      <c r="B46" s="116" t="s">
        <v>120</v>
      </c>
      <c r="C46" s="188">
        <v>52</v>
      </c>
      <c r="D46" s="189" t="s">
        <v>1376</v>
      </c>
      <c r="E46" s="188" t="s">
        <v>1377</v>
      </c>
      <c r="F46" s="188"/>
      <c r="G46" s="8" t="s">
        <v>51</v>
      </c>
      <c r="H46" s="117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s="9" customFormat="1" ht="11.25" hidden="1" x14ac:dyDescent="0.2">
      <c r="A47" s="116" t="s">
        <v>675</v>
      </c>
      <c r="B47" s="116" t="s">
        <v>120</v>
      </c>
      <c r="C47" s="188">
        <v>53</v>
      </c>
      <c r="D47" s="193"/>
      <c r="E47" s="188" t="s">
        <v>1378</v>
      </c>
      <c r="F47" s="188"/>
      <c r="G47" s="8" t="s">
        <v>52</v>
      </c>
      <c r="H47" s="116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s="9" customFormat="1" ht="11.25" x14ac:dyDescent="0.2">
      <c r="A48" s="116" t="s">
        <v>674</v>
      </c>
      <c r="B48" s="116" t="s">
        <v>1292</v>
      </c>
      <c r="C48" s="188">
        <v>54</v>
      </c>
      <c r="D48" s="189" t="s">
        <v>1379</v>
      </c>
      <c r="E48" s="188" t="s">
        <v>1380</v>
      </c>
      <c r="F48" s="188"/>
      <c r="G48" s="8" t="s">
        <v>53</v>
      </c>
      <c r="H48" s="117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127">
        <v>0.89583333333333337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s="9" customFormat="1" ht="11.25" x14ac:dyDescent="0.2">
      <c r="A49" s="116" t="s">
        <v>674</v>
      </c>
      <c r="B49" s="116" t="s">
        <v>120</v>
      </c>
      <c r="C49" s="188">
        <v>55</v>
      </c>
      <c r="D49" s="189" t="s">
        <v>1381</v>
      </c>
      <c r="E49" s="188" t="s">
        <v>1382</v>
      </c>
      <c r="F49" s="188"/>
      <c r="G49" s="8" t="s">
        <v>54</v>
      </c>
      <c r="H49" s="117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s="9" customFormat="1" ht="11.25" hidden="1" x14ac:dyDescent="0.2">
      <c r="A50" s="116" t="s">
        <v>675</v>
      </c>
      <c r="B50" s="116" t="s">
        <v>120</v>
      </c>
      <c r="C50" s="188">
        <v>56</v>
      </c>
      <c r="D50" s="193"/>
      <c r="E50" s="188" t="s">
        <v>1383</v>
      </c>
      <c r="F50" s="188"/>
      <c r="G50" s="8" t="s">
        <v>55</v>
      </c>
      <c r="H50" s="116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s="9" customFormat="1" ht="11.25" x14ac:dyDescent="0.2">
      <c r="A51" s="116" t="s">
        <v>674</v>
      </c>
      <c r="B51" s="116" t="s">
        <v>120</v>
      </c>
      <c r="C51" s="188">
        <v>57</v>
      </c>
      <c r="D51" s="189" t="s">
        <v>1384</v>
      </c>
      <c r="E51" s="188" t="s">
        <v>1385</v>
      </c>
      <c r="F51" s="188" t="s">
        <v>1386</v>
      </c>
      <c r="G51" s="8" t="s">
        <v>109</v>
      </c>
      <c r="H51" s="117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s="9" customFormat="1" ht="11.25" hidden="1" x14ac:dyDescent="0.2">
      <c r="A52" s="116" t="s">
        <v>675</v>
      </c>
      <c r="B52" s="116" t="s">
        <v>120</v>
      </c>
      <c r="C52" s="188">
        <v>58</v>
      </c>
      <c r="D52" s="193"/>
      <c r="E52" s="188" t="s">
        <v>1387</v>
      </c>
      <c r="F52" s="188"/>
      <c r="G52" s="8" t="s">
        <v>56</v>
      </c>
      <c r="H52" s="116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s="9" customFormat="1" ht="11.25" x14ac:dyDescent="0.2">
      <c r="A53" s="116" t="s">
        <v>674</v>
      </c>
      <c r="B53" s="116" t="s">
        <v>120</v>
      </c>
      <c r="C53" s="188">
        <v>59</v>
      </c>
      <c r="D53" s="189" t="s">
        <v>1388</v>
      </c>
      <c r="E53" s="188" t="s">
        <v>1389</v>
      </c>
      <c r="F53" s="188"/>
      <c r="G53" s="8" t="s">
        <v>57</v>
      </c>
      <c r="H53" s="117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s="9" customFormat="1" x14ac:dyDescent="0.2">
      <c r="A54" s="116" t="s">
        <v>674</v>
      </c>
      <c r="B54" s="116" t="s">
        <v>120</v>
      </c>
      <c r="C54" s="188">
        <v>60</v>
      </c>
      <c r="D54" s="189" t="s">
        <v>1390</v>
      </c>
      <c r="E54" s="188" t="s">
        <v>1391</v>
      </c>
      <c r="F54" s="188"/>
      <c r="G54" s="8" t="s">
        <v>58</v>
      </c>
      <c r="H54" s="117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s="9" customFormat="1" ht="11.25" x14ac:dyDescent="0.2">
      <c r="A55" s="116" t="s">
        <v>674</v>
      </c>
      <c r="B55" s="116" t="s">
        <v>120</v>
      </c>
      <c r="C55" s="188">
        <v>61</v>
      </c>
      <c r="D55" s="189" t="s">
        <v>1392</v>
      </c>
      <c r="E55" s="188" t="s">
        <v>1393</v>
      </c>
      <c r="F55" s="188"/>
      <c r="G55" s="8" t="s">
        <v>59</v>
      </c>
      <c r="H55" s="117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259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s="9" customFormat="1" hidden="1" x14ac:dyDescent="0.2">
      <c r="A56" s="116" t="s">
        <v>675</v>
      </c>
      <c r="B56" s="116" t="s">
        <v>120</v>
      </c>
      <c r="C56" s="188">
        <v>62</v>
      </c>
      <c r="D56" s="193"/>
      <c r="E56" s="188" t="s">
        <v>1394</v>
      </c>
      <c r="F56" s="188"/>
      <c r="G56" s="8" t="s">
        <v>60</v>
      </c>
      <c r="H56" s="117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s="17" customFormat="1" ht="11.25" hidden="1" x14ac:dyDescent="0.2">
      <c r="A57" s="116" t="s">
        <v>675</v>
      </c>
      <c r="B57" s="116" t="s">
        <v>120</v>
      </c>
      <c r="C57" s="188">
        <v>63</v>
      </c>
      <c r="D57" s="193"/>
      <c r="E57" s="188" t="s">
        <v>1395</v>
      </c>
      <c r="F57" s="188"/>
      <c r="G57" s="8" t="s">
        <v>61</v>
      </c>
      <c r="H57" s="116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s="9" customFormat="1" hidden="1" x14ac:dyDescent="0.2">
      <c r="A58" s="116" t="s">
        <v>675</v>
      </c>
      <c r="B58" s="116" t="s">
        <v>120</v>
      </c>
      <c r="C58" s="188">
        <v>64</v>
      </c>
      <c r="D58" s="193"/>
      <c r="E58" s="188" t="s">
        <v>1396</v>
      </c>
      <c r="F58" s="188"/>
      <c r="G58" s="8" t="s">
        <v>560</v>
      </c>
      <c r="H58" s="117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s="17" customFormat="1" ht="11.25" hidden="1" x14ac:dyDescent="0.2">
      <c r="A59" s="116" t="s">
        <v>675</v>
      </c>
      <c r="B59" s="116" t="s">
        <v>120</v>
      </c>
      <c r="C59" s="188">
        <v>65</v>
      </c>
      <c r="D59" s="193"/>
      <c r="E59" s="188" t="s">
        <v>1397</v>
      </c>
      <c r="F59" s="188"/>
      <c r="G59" s="8" t="s">
        <v>62</v>
      </c>
      <c r="H59" s="117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s="17" customFormat="1" ht="11.25" x14ac:dyDescent="0.2">
      <c r="A60" s="116" t="s">
        <v>674</v>
      </c>
      <c r="B60" s="116" t="s">
        <v>120</v>
      </c>
      <c r="C60" s="188">
        <v>66</v>
      </c>
      <c r="D60" s="189" t="s">
        <v>1398</v>
      </c>
      <c r="E60" s="188" t="s">
        <v>1399</v>
      </c>
      <c r="F60" s="188"/>
      <c r="G60" s="8" t="s">
        <v>63</v>
      </c>
      <c r="H60" s="117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s="9" customFormat="1" ht="11.25" hidden="1" x14ac:dyDescent="0.2">
      <c r="A61" s="116" t="s">
        <v>675</v>
      </c>
      <c r="B61" s="116" t="s">
        <v>120</v>
      </c>
      <c r="C61" s="188">
        <v>67</v>
      </c>
      <c r="D61" s="193"/>
      <c r="E61" s="188" t="s">
        <v>1400</v>
      </c>
      <c r="F61" s="188"/>
      <c r="G61" s="8" t="s">
        <v>64</v>
      </c>
      <c r="H61" s="116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s="9" customFormat="1" ht="11.25" hidden="1" x14ac:dyDescent="0.2">
      <c r="A62" s="116" t="s">
        <v>675</v>
      </c>
      <c r="B62" s="116" t="s">
        <v>120</v>
      </c>
      <c r="C62" s="188">
        <v>68</v>
      </c>
      <c r="D62" s="193"/>
      <c r="E62" s="188" t="s">
        <v>1401</v>
      </c>
      <c r="F62" s="188"/>
      <c r="G62" s="8" t="s">
        <v>65</v>
      </c>
      <c r="H62" s="116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s="9" customFormat="1" ht="11.25" hidden="1" x14ac:dyDescent="0.2">
      <c r="A63" s="116" t="s">
        <v>675</v>
      </c>
      <c r="B63" s="116" t="s">
        <v>120</v>
      </c>
      <c r="C63" s="188">
        <v>69</v>
      </c>
      <c r="D63" s="193"/>
      <c r="E63" s="188" t="s">
        <v>1402</v>
      </c>
      <c r="F63" s="188"/>
      <c r="G63" s="8" t="s">
        <v>66</v>
      </c>
      <c r="H63" s="116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s="9" customFormat="1" ht="11.25" x14ac:dyDescent="0.2">
      <c r="A64" s="116" t="s">
        <v>674</v>
      </c>
      <c r="B64" s="116" t="s">
        <v>120</v>
      </c>
      <c r="C64" s="188">
        <v>70</v>
      </c>
      <c r="D64" s="189" t="s">
        <v>1403</v>
      </c>
      <c r="E64" s="188" t="s">
        <v>1404</v>
      </c>
      <c r="F64" s="188"/>
      <c r="G64" s="8" t="s">
        <v>67</v>
      </c>
      <c r="H64" s="117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s="9" customFormat="1" ht="11.25" hidden="1" x14ac:dyDescent="0.2">
      <c r="A65" s="116" t="s">
        <v>675</v>
      </c>
      <c r="B65" s="116" t="s">
        <v>683</v>
      </c>
      <c r="C65" s="188">
        <v>71</v>
      </c>
      <c r="D65" s="193"/>
      <c r="E65" s="188" t="s">
        <v>1405</v>
      </c>
      <c r="F65" s="188"/>
      <c r="G65" s="8" t="s">
        <v>500</v>
      </c>
      <c r="H65" s="117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s="17" customFormat="1" ht="11.25" x14ac:dyDescent="0.2">
      <c r="A66" s="116" t="s">
        <v>674</v>
      </c>
      <c r="B66" s="116" t="s">
        <v>120</v>
      </c>
      <c r="C66" s="188">
        <v>72</v>
      </c>
      <c r="D66" s="189" t="s">
        <v>1406</v>
      </c>
      <c r="E66" s="188" t="s">
        <v>1407</v>
      </c>
      <c r="F66" s="188"/>
      <c r="G66" s="8" t="s">
        <v>68</v>
      </c>
      <c r="H66" s="117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s="9" customFormat="1" ht="11.25" x14ac:dyDescent="0.2">
      <c r="A67" s="116" t="s">
        <v>674</v>
      </c>
      <c r="B67" s="116" t="s">
        <v>120</v>
      </c>
      <c r="C67" s="188">
        <v>73</v>
      </c>
      <c r="D67" s="189" t="s">
        <v>1408</v>
      </c>
      <c r="E67" s="188" t="s">
        <v>1409</v>
      </c>
      <c r="F67" s="188"/>
      <c r="G67" s="8" t="s">
        <v>69</v>
      </c>
      <c r="H67" s="117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s="9" customFormat="1" ht="11.25" x14ac:dyDescent="0.2">
      <c r="A68" s="116" t="s">
        <v>674</v>
      </c>
      <c r="B68" s="116" t="s">
        <v>1292</v>
      </c>
      <c r="C68" s="188">
        <v>74</v>
      </c>
      <c r="D68" s="189" t="s">
        <v>1410</v>
      </c>
      <c r="E68" s="188" t="s">
        <v>1411</v>
      </c>
      <c r="F68" s="188"/>
      <c r="G68" s="8" t="s">
        <v>70</v>
      </c>
      <c r="H68" s="117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s="9" customFormat="1" ht="11.25" x14ac:dyDescent="0.2">
      <c r="A69" s="116" t="s">
        <v>674</v>
      </c>
      <c r="B69" s="116" t="s">
        <v>120</v>
      </c>
      <c r="C69" s="188">
        <v>75</v>
      </c>
      <c r="D69" s="189" t="s">
        <v>1412</v>
      </c>
      <c r="E69" s="188" t="s">
        <v>1413</v>
      </c>
      <c r="F69" s="188"/>
      <c r="G69" s="8" t="s">
        <v>71</v>
      </c>
      <c r="H69" s="117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s="9" customFormat="1" ht="11.25" x14ac:dyDescent="0.2">
      <c r="A70" s="116" t="s">
        <v>674</v>
      </c>
      <c r="B70" s="116" t="s">
        <v>1292</v>
      </c>
      <c r="C70" s="188">
        <v>78</v>
      </c>
      <c r="D70" s="189" t="s">
        <v>1414</v>
      </c>
      <c r="E70" s="188" t="s">
        <v>1415</v>
      </c>
      <c r="F70" s="188"/>
      <c r="G70" s="8" t="s">
        <v>72</v>
      </c>
      <c r="H70" s="117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s="9" customFormat="1" ht="11.25" x14ac:dyDescent="0.2">
      <c r="A71" s="116" t="s">
        <v>674</v>
      </c>
      <c r="B71" s="116" t="s">
        <v>120</v>
      </c>
      <c r="C71" s="188">
        <v>79</v>
      </c>
      <c r="D71" s="189" t="s">
        <v>1416</v>
      </c>
      <c r="E71" s="188" t="s">
        <v>1417</v>
      </c>
      <c r="F71" s="188"/>
      <c r="G71" s="8" t="s">
        <v>73</v>
      </c>
      <c r="H71" s="117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 t="s">
        <v>529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s="9" customFormat="1" ht="11.25" hidden="1" x14ac:dyDescent="0.2">
      <c r="A72" s="116" t="s">
        <v>675</v>
      </c>
      <c r="B72" s="116" t="s">
        <v>120</v>
      </c>
      <c r="C72" s="188">
        <v>80</v>
      </c>
      <c r="D72" s="193"/>
      <c r="E72" s="188" t="s">
        <v>1418</v>
      </c>
      <c r="F72" s="188"/>
      <c r="G72" s="8" t="s">
        <v>74</v>
      </c>
      <c r="H72" s="116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s="9" customFormat="1" ht="11.25" hidden="1" x14ac:dyDescent="0.2">
      <c r="A73" s="116" t="s">
        <v>675</v>
      </c>
      <c r="B73" s="116" t="s">
        <v>120</v>
      </c>
      <c r="C73" s="188">
        <v>82</v>
      </c>
      <c r="D73" s="193"/>
      <c r="E73" s="188" t="s">
        <v>1419</v>
      </c>
      <c r="F73" s="188"/>
      <c r="G73" s="8" t="s">
        <v>75</v>
      </c>
      <c r="H73" s="117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s="17" customFormat="1" ht="11.25" x14ac:dyDescent="0.2">
      <c r="A74" s="116" t="s">
        <v>674</v>
      </c>
      <c r="B74" s="116" t="s">
        <v>120</v>
      </c>
      <c r="C74" s="188">
        <v>83</v>
      </c>
      <c r="D74" s="189" t="s">
        <v>1420</v>
      </c>
      <c r="E74" s="188" t="s">
        <v>1421</v>
      </c>
      <c r="F74" s="188"/>
      <c r="G74" s="8" t="s">
        <v>76</v>
      </c>
      <c r="H74" s="117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s="9" customFormat="1" ht="11.25" hidden="1" x14ac:dyDescent="0.2">
      <c r="A75" s="116" t="s">
        <v>675</v>
      </c>
      <c r="B75" s="116" t="s">
        <v>683</v>
      </c>
      <c r="C75" s="188">
        <v>85</v>
      </c>
      <c r="D75" s="193"/>
      <c r="E75" s="188" t="s">
        <v>1422</v>
      </c>
      <c r="F75" s="188"/>
      <c r="G75" s="8" t="s">
        <v>502</v>
      </c>
      <c r="H75" s="117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s="17" customFormat="1" ht="11.25" hidden="1" x14ac:dyDescent="0.2">
      <c r="A76" s="116" t="s">
        <v>675</v>
      </c>
      <c r="B76" s="116" t="s">
        <v>1292</v>
      </c>
      <c r="C76" s="188">
        <v>86</v>
      </c>
      <c r="D76" s="193"/>
      <c r="E76" s="188" t="s">
        <v>1423</v>
      </c>
      <c r="F76" s="188"/>
      <c r="G76" s="8" t="s">
        <v>561</v>
      </c>
      <c r="H76" s="117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s="17" customFormat="1" ht="11.25" x14ac:dyDescent="0.2">
      <c r="A77" s="116" t="s">
        <v>674</v>
      </c>
      <c r="B77" s="116" t="s">
        <v>120</v>
      </c>
      <c r="C77" s="188">
        <v>87</v>
      </c>
      <c r="D77" s="189" t="s">
        <v>1424</v>
      </c>
      <c r="E77" s="188" t="s">
        <v>1425</v>
      </c>
      <c r="F77" s="188"/>
      <c r="G77" s="8" t="s">
        <v>77</v>
      </c>
      <c r="H77" s="117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s="9" customFormat="1" ht="11.25" x14ac:dyDescent="0.2">
      <c r="A78" s="116" t="s">
        <v>674</v>
      </c>
      <c r="B78" s="116" t="s">
        <v>1292</v>
      </c>
      <c r="C78" s="188">
        <v>90</v>
      </c>
      <c r="D78" s="189" t="s">
        <v>1426</v>
      </c>
      <c r="E78" s="188" t="s">
        <v>1427</v>
      </c>
      <c r="F78" s="188"/>
      <c r="G78" s="8" t="s">
        <v>78</v>
      </c>
      <c r="H78" s="117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s="9" customFormat="1" ht="11.25" x14ac:dyDescent="0.2">
      <c r="A79" s="116" t="s">
        <v>674</v>
      </c>
      <c r="B79" s="116" t="s">
        <v>120</v>
      </c>
      <c r="C79" s="188">
        <v>91</v>
      </c>
      <c r="D79" s="189" t="s">
        <v>1428</v>
      </c>
      <c r="E79" s="188" t="s">
        <v>1429</v>
      </c>
      <c r="F79" s="188"/>
      <c r="G79" s="8" t="s">
        <v>79</v>
      </c>
      <c r="H79" s="117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s="9" customFormat="1" ht="11.25" hidden="1" x14ac:dyDescent="0.2">
      <c r="A80" s="116" t="s">
        <v>675</v>
      </c>
      <c r="B80" s="116" t="s">
        <v>120</v>
      </c>
      <c r="C80" s="188">
        <v>93</v>
      </c>
      <c r="D80" s="193"/>
      <c r="E80" s="188" t="s">
        <v>1430</v>
      </c>
      <c r="F80" s="188"/>
      <c r="G80" s="8" t="s">
        <v>562</v>
      </c>
      <c r="H80" s="116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109" s="9" customFormat="1" ht="15" x14ac:dyDescent="0.2">
      <c r="A81" s="116" t="s">
        <v>674</v>
      </c>
      <c r="B81" s="116" t="s">
        <v>120</v>
      </c>
      <c r="C81" s="188">
        <v>94</v>
      </c>
      <c r="D81" s="189" t="s">
        <v>1431</v>
      </c>
      <c r="E81" s="188" t="s">
        <v>1432</v>
      </c>
      <c r="F81" s="188"/>
      <c r="G81" s="8" t="s">
        <v>80</v>
      </c>
      <c r="H81" s="117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109" s="9" customFormat="1" ht="15" x14ac:dyDescent="0.2">
      <c r="A82" s="116" t="s">
        <v>674</v>
      </c>
      <c r="B82" s="116" t="s">
        <v>120</v>
      </c>
      <c r="C82" s="188">
        <v>96</v>
      </c>
      <c r="D82" s="189" t="s">
        <v>1433</v>
      </c>
      <c r="E82" s="188" t="s">
        <v>1434</v>
      </c>
      <c r="F82" s="188"/>
      <c r="G82" s="8" t="s">
        <v>81</v>
      </c>
      <c r="H82" s="117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109" s="9" customFormat="1" ht="11.25" hidden="1" x14ac:dyDescent="0.2">
      <c r="A83" s="116" t="s">
        <v>675</v>
      </c>
      <c r="B83" s="116" t="s">
        <v>120</v>
      </c>
      <c r="C83" s="188">
        <v>97</v>
      </c>
      <c r="D83" s="193"/>
      <c r="E83" s="188" t="s">
        <v>1435</v>
      </c>
      <c r="F83" s="188"/>
      <c r="G83" s="8" t="s">
        <v>563</v>
      </c>
      <c r="H83" s="117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109" s="17" customFormat="1" ht="11.25" x14ac:dyDescent="0.2">
      <c r="A84" s="116" t="s">
        <v>674</v>
      </c>
      <c r="B84" s="116" t="s">
        <v>1292</v>
      </c>
      <c r="C84" s="188">
        <v>98</v>
      </c>
      <c r="D84" s="189" t="s">
        <v>1436</v>
      </c>
      <c r="E84" s="188" t="s">
        <v>1437</v>
      </c>
      <c r="F84" s="188"/>
      <c r="G84" s="8" t="s">
        <v>82</v>
      </c>
      <c r="H84" s="117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109" s="9" customFormat="1" ht="15" hidden="1" x14ac:dyDescent="0.2">
      <c r="A85" s="116" t="s">
        <v>675</v>
      </c>
      <c r="B85" s="116" t="s">
        <v>120</v>
      </c>
      <c r="C85" s="188">
        <v>99</v>
      </c>
      <c r="D85" s="193"/>
      <c r="E85" s="188" t="s">
        <v>1438</v>
      </c>
      <c r="F85" s="188"/>
      <c r="G85" s="8" t="s">
        <v>83</v>
      </c>
      <c r="H85" s="117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109" s="17" customFormat="1" ht="11.25" hidden="1" x14ac:dyDescent="0.2">
      <c r="A86" s="116" t="s">
        <v>675</v>
      </c>
      <c r="B86" s="116" t="s">
        <v>120</v>
      </c>
      <c r="C86" s="188">
        <v>101</v>
      </c>
      <c r="D86" s="193"/>
      <c r="E86" s="188" t="s">
        <v>1439</v>
      </c>
      <c r="F86" s="188"/>
      <c r="G86" s="8" t="s">
        <v>84</v>
      </c>
      <c r="H86" s="117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109" s="17" customFormat="1" ht="11.25" x14ac:dyDescent="0.2">
      <c r="A87" s="116" t="s">
        <v>674</v>
      </c>
      <c r="B87" s="116" t="s">
        <v>120</v>
      </c>
      <c r="C87" s="188">
        <v>102</v>
      </c>
      <c r="D87" s="189" t="s">
        <v>1440</v>
      </c>
      <c r="E87" s="188" t="s">
        <v>1441</v>
      </c>
      <c r="F87" s="188"/>
      <c r="G87" s="8" t="s">
        <v>85</v>
      </c>
      <c r="H87" s="117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109" s="9" customFormat="1" ht="11.25" hidden="1" x14ac:dyDescent="0.2">
      <c r="A88" s="116" t="s">
        <v>675</v>
      </c>
      <c r="B88" s="116" t="s">
        <v>120</v>
      </c>
      <c r="C88" s="188">
        <v>105</v>
      </c>
      <c r="D88" s="193"/>
      <c r="E88" s="188" t="s">
        <v>1442</v>
      </c>
      <c r="F88" s="188"/>
      <c r="G88" s="8" t="s">
        <v>86</v>
      </c>
      <c r="H88" s="117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109" s="17" customFormat="1" ht="11.25" hidden="1" x14ac:dyDescent="0.2">
      <c r="A89" s="116" t="s">
        <v>675</v>
      </c>
      <c r="B89" s="116" t="s">
        <v>120</v>
      </c>
      <c r="C89" s="188">
        <v>106</v>
      </c>
      <c r="D89" s="193"/>
      <c r="E89" s="188" t="s">
        <v>1443</v>
      </c>
      <c r="F89" s="188"/>
      <c r="G89" s="8" t="s">
        <v>87</v>
      </c>
      <c r="H89" s="117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109" s="17" customFormat="1" ht="11.25" x14ac:dyDescent="0.2">
      <c r="A90" s="116" t="s">
        <v>674</v>
      </c>
      <c r="B90" s="116" t="s">
        <v>1292</v>
      </c>
      <c r="C90" s="188">
        <v>108</v>
      </c>
      <c r="D90" s="189" t="s">
        <v>1444</v>
      </c>
      <c r="E90" s="188" t="s">
        <v>1445</v>
      </c>
      <c r="F90" s="188"/>
      <c r="G90" s="8" t="s">
        <v>88</v>
      </c>
      <c r="H90" s="117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109" s="9" customFormat="1" ht="11.25" hidden="1" x14ac:dyDescent="0.2">
      <c r="A91" s="116" t="s">
        <v>675</v>
      </c>
      <c r="B91" s="116" t="s">
        <v>683</v>
      </c>
      <c r="C91" s="188">
        <v>109</v>
      </c>
      <c r="D91" s="193"/>
      <c r="E91" s="188" t="s">
        <v>1446</v>
      </c>
      <c r="F91" s="188"/>
      <c r="G91" s="8" t="s">
        <v>504</v>
      </c>
      <c r="H91" s="117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109" s="100" customFormat="1" ht="11.25" hidden="1" x14ac:dyDescent="0.2">
      <c r="A92" s="116" t="s">
        <v>1007</v>
      </c>
      <c r="B92" s="116" t="s">
        <v>1447</v>
      </c>
      <c r="C92" s="188">
        <v>110</v>
      </c>
      <c r="D92" s="193" t="s">
        <v>1448</v>
      </c>
      <c r="E92" s="188" t="s">
        <v>1449</v>
      </c>
      <c r="F92" s="188"/>
      <c r="G92" s="8" t="s">
        <v>636</v>
      </c>
      <c r="H92" s="117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</row>
    <row r="93" spans="1:109" s="100" customFormat="1" ht="11.25" hidden="1" x14ac:dyDescent="0.2">
      <c r="A93" s="116" t="s">
        <v>1007</v>
      </c>
      <c r="B93" s="116" t="s">
        <v>1447</v>
      </c>
      <c r="C93" s="188">
        <v>111</v>
      </c>
      <c r="D93" s="193" t="s">
        <v>1450</v>
      </c>
      <c r="E93" s="188" t="s">
        <v>1451</v>
      </c>
      <c r="F93" s="188"/>
      <c r="G93" s="8" t="s">
        <v>532</v>
      </c>
      <c r="H93" s="117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</row>
    <row r="94" spans="1:109" s="9" customFormat="1" ht="11.25" x14ac:dyDescent="0.2">
      <c r="A94" s="116" t="s">
        <v>674</v>
      </c>
      <c r="B94" s="116" t="s">
        <v>1292</v>
      </c>
      <c r="C94" s="188">
        <v>112</v>
      </c>
      <c r="D94" s="189" t="s">
        <v>1452</v>
      </c>
      <c r="E94" s="188" t="s">
        <v>1453</v>
      </c>
      <c r="F94" s="188"/>
      <c r="G94" s="8" t="s">
        <v>89</v>
      </c>
      <c r="H94" s="117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318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109" s="9" customFormat="1" ht="11.25" hidden="1" x14ac:dyDescent="0.2">
      <c r="A95" s="116" t="s">
        <v>675</v>
      </c>
      <c r="B95" s="116" t="s">
        <v>120</v>
      </c>
      <c r="C95" s="188">
        <v>115</v>
      </c>
      <c r="D95" s="193"/>
      <c r="E95" s="188" t="s">
        <v>1454</v>
      </c>
      <c r="F95" s="188"/>
      <c r="G95" s="8" t="s">
        <v>564</v>
      </c>
      <c r="H95" s="117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109" s="17" customFormat="1" ht="11.25" x14ac:dyDescent="0.2">
      <c r="A96" s="116" t="s">
        <v>674</v>
      </c>
      <c r="B96" s="116" t="s">
        <v>1447</v>
      </c>
      <c r="C96" s="188">
        <v>116</v>
      </c>
      <c r="D96" s="189" t="s">
        <v>1455</v>
      </c>
      <c r="E96" s="188" t="s">
        <v>1456</v>
      </c>
      <c r="F96" s="188"/>
      <c r="G96" s="8" t="s">
        <v>90</v>
      </c>
      <c r="H96" s="117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s="9" customFormat="1" ht="11.25" hidden="1" x14ac:dyDescent="0.2">
      <c r="A97" s="116" t="s">
        <v>675</v>
      </c>
      <c r="B97" s="116" t="s">
        <v>651</v>
      </c>
      <c r="C97" s="188">
        <v>117</v>
      </c>
      <c r="D97" s="193"/>
      <c r="E97" s="188" t="s">
        <v>1457</v>
      </c>
      <c r="F97" s="188"/>
      <c r="G97" s="8" t="s">
        <v>118</v>
      </c>
      <c r="H97" s="117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s="9" customFormat="1" ht="11.25" customHeight="1" x14ac:dyDescent="0.2">
      <c r="A98" s="116" t="s">
        <v>674</v>
      </c>
      <c r="B98" s="116" t="s">
        <v>651</v>
      </c>
      <c r="C98" s="188">
        <v>118</v>
      </c>
      <c r="D98" s="189" t="s">
        <v>1458</v>
      </c>
      <c r="E98" s="188" t="s">
        <v>1459</v>
      </c>
      <c r="F98" s="188"/>
      <c r="G98" s="8" t="s">
        <v>115</v>
      </c>
      <c r="H98" s="117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s="9" customFormat="1" ht="11.25" customHeight="1" x14ac:dyDescent="0.2">
      <c r="A99" s="116" t="s">
        <v>674</v>
      </c>
      <c r="B99" s="116" t="s">
        <v>651</v>
      </c>
      <c r="C99" s="188">
        <v>119</v>
      </c>
      <c r="D99" s="189" t="s">
        <v>1460</v>
      </c>
      <c r="E99" s="188" t="s">
        <v>1459</v>
      </c>
      <c r="F99" s="188"/>
      <c r="G99" s="8" t="s">
        <v>115</v>
      </c>
      <c r="H99" s="117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s="9" customFormat="1" ht="11.25" customHeight="1" x14ac:dyDescent="0.2">
      <c r="A100" s="116" t="s">
        <v>674</v>
      </c>
      <c r="B100" s="116" t="s">
        <v>1292</v>
      </c>
      <c r="C100" s="188">
        <v>120</v>
      </c>
      <c r="D100" s="189" t="s">
        <v>1461</v>
      </c>
      <c r="E100" s="188" t="s">
        <v>1462</v>
      </c>
      <c r="F100" s="188"/>
      <c r="G100" s="8" t="s">
        <v>91</v>
      </c>
      <c r="H100" s="117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s="9" customFormat="1" ht="11.25" customHeight="1" x14ac:dyDescent="0.2">
      <c r="A101" s="116" t="s">
        <v>674</v>
      </c>
      <c r="B101" s="116" t="s">
        <v>120</v>
      </c>
      <c r="C101" s="188">
        <v>121</v>
      </c>
      <c r="D101" s="189" t="s">
        <v>1463</v>
      </c>
      <c r="E101" s="188" t="s">
        <v>1464</v>
      </c>
      <c r="F101" s="188"/>
      <c r="G101" s="8" t="s">
        <v>92</v>
      </c>
      <c r="H101" s="117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s="9" customFormat="1" ht="11.25" customHeight="1" x14ac:dyDescent="0.2">
      <c r="A102" s="116" t="s">
        <v>674</v>
      </c>
      <c r="B102" s="116" t="s">
        <v>120</v>
      </c>
      <c r="C102" s="188">
        <v>122</v>
      </c>
      <c r="D102" s="189" t="s">
        <v>1465</v>
      </c>
      <c r="E102" s="188" t="s">
        <v>1466</v>
      </c>
      <c r="F102" s="188"/>
      <c r="G102" s="8" t="s">
        <v>93</v>
      </c>
      <c r="H102" s="117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s="9" customFormat="1" ht="11.25" hidden="1" customHeight="1" x14ac:dyDescent="0.2">
      <c r="A103" s="116" t="s">
        <v>675</v>
      </c>
      <c r="B103" s="116" t="s">
        <v>120</v>
      </c>
      <c r="C103" s="188">
        <v>124</v>
      </c>
      <c r="D103" s="193"/>
      <c r="E103" s="188" t="s">
        <v>1467</v>
      </c>
      <c r="F103" s="188"/>
      <c r="G103" s="8" t="s">
        <v>94</v>
      </c>
      <c r="H103" s="116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s="9" customFormat="1" ht="11.25" customHeight="1" x14ac:dyDescent="0.2">
      <c r="A104" s="116" t="s">
        <v>674</v>
      </c>
      <c r="B104" s="116" t="s">
        <v>120</v>
      </c>
      <c r="C104" s="188">
        <v>127</v>
      </c>
      <c r="D104" s="189" t="s">
        <v>1468</v>
      </c>
      <c r="E104" s="188" t="s">
        <v>1469</v>
      </c>
      <c r="F104" s="188"/>
      <c r="G104" s="8" t="s">
        <v>95</v>
      </c>
      <c r="H104" s="117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s="9" customFormat="1" ht="11.25" customHeight="1" x14ac:dyDescent="0.2">
      <c r="A105" s="116" t="s">
        <v>674</v>
      </c>
      <c r="B105" s="116" t="s">
        <v>120</v>
      </c>
      <c r="C105" s="188">
        <v>136</v>
      </c>
      <c r="D105" s="189" t="s">
        <v>1470</v>
      </c>
      <c r="E105" s="188" t="s">
        <v>1471</v>
      </c>
      <c r="F105" s="188"/>
      <c r="G105" s="8" t="s">
        <v>778</v>
      </c>
      <c r="H105" s="117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s="9" customFormat="1" ht="11.25" hidden="1" customHeight="1" x14ac:dyDescent="0.2">
      <c r="A106" s="116" t="s">
        <v>675</v>
      </c>
      <c r="B106" s="116" t="s">
        <v>120</v>
      </c>
      <c r="C106" s="188">
        <v>144</v>
      </c>
      <c r="D106" s="193"/>
      <c r="E106" s="188" t="s">
        <v>1472</v>
      </c>
      <c r="F106" s="188"/>
      <c r="G106" s="8" t="s">
        <v>96</v>
      </c>
      <c r="H106" s="117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s="17" customFormat="1" ht="11.25" hidden="1" customHeight="1" x14ac:dyDescent="0.2">
      <c r="A107" s="116" t="s">
        <v>675</v>
      </c>
      <c r="B107" s="116" t="s">
        <v>683</v>
      </c>
      <c r="C107" s="188">
        <v>146</v>
      </c>
      <c r="D107" s="193"/>
      <c r="E107" s="188" t="s">
        <v>1326</v>
      </c>
      <c r="F107" s="188"/>
      <c r="G107" s="8" t="s">
        <v>558</v>
      </c>
      <c r="H107" s="117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s="17" customFormat="1" ht="11.25" customHeight="1" x14ac:dyDescent="0.2">
      <c r="A108" s="116" t="s">
        <v>674</v>
      </c>
      <c r="B108" s="116" t="s">
        <v>120</v>
      </c>
      <c r="C108" s="188">
        <v>147</v>
      </c>
      <c r="D108" s="189" t="s">
        <v>1473</v>
      </c>
      <c r="E108" s="188" t="s">
        <v>1474</v>
      </c>
      <c r="F108" s="188"/>
      <c r="G108" s="8" t="s">
        <v>565</v>
      </c>
      <c r="H108" s="117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s="9" customFormat="1" ht="11.25" hidden="1" customHeight="1" x14ac:dyDescent="0.2">
      <c r="A109" s="116" t="s">
        <v>675</v>
      </c>
      <c r="B109" s="116" t="s">
        <v>683</v>
      </c>
      <c r="C109" s="188">
        <v>148</v>
      </c>
      <c r="D109" s="193"/>
      <c r="E109" s="188" t="s">
        <v>1475</v>
      </c>
      <c r="F109" s="188"/>
      <c r="G109" s="8" t="s">
        <v>506</v>
      </c>
      <c r="H109" s="117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s="17" customFormat="1" ht="11.25" customHeight="1" x14ac:dyDescent="0.2">
      <c r="A110" s="116" t="s">
        <v>674</v>
      </c>
      <c r="B110" s="116" t="s">
        <v>1292</v>
      </c>
      <c r="C110" s="188">
        <v>149</v>
      </c>
      <c r="D110" s="189" t="s">
        <v>1476</v>
      </c>
      <c r="E110" s="188" t="s">
        <v>1477</v>
      </c>
      <c r="F110" s="188"/>
      <c r="G110" s="8" t="s">
        <v>97</v>
      </c>
      <c r="H110" s="117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s="9" customFormat="1" ht="11.25" customHeight="1" x14ac:dyDescent="0.2">
      <c r="A111" s="116" t="s">
        <v>674</v>
      </c>
      <c r="B111" s="116" t="s">
        <v>120</v>
      </c>
      <c r="C111" s="188">
        <v>153</v>
      </c>
      <c r="D111" s="189" t="s">
        <v>1478</v>
      </c>
      <c r="E111" s="188" t="s">
        <v>1479</v>
      </c>
      <c r="F111" s="188"/>
      <c r="G111" s="8" t="s">
        <v>98</v>
      </c>
      <c r="H111" s="117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s="9" customFormat="1" ht="11.25" hidden="1" customHeight="1" x14ac:dyDescent="0.2">
      <c r="A112" s="116" t="s">
        <v>675</v>
      </c>
      <c r="B112" s="116" t="s">
        <v>120</v>
      </c>
      <c r="C112" s="188">
        <v>155</v>
      </c>
      <c r="D112" s="193"/>
      <c r="E112" s="188" t="s">
        <v>1480</v>
      </c>
      <c r="F112" s="188"/>
      <c r="G112" s="8" t="s">
        <v>99</v>
      </c>
      <c r="H112" s="116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s="9" customFormat="1" ht="11.25" hidden="1" customHeight="1" x14ac:dyDescent="0.2">
      <c r="A113" s="116" t="s">
        <v>675</v>
      </c>
      <c r="B113" s="116" t="s">
        <v>120</v>
      </c>
      <c r="C113" s="188">
        <v>157</v>
      </c>
      <c r="D113" s="193"/>
      <c r="E113" s="188" t="s">
        <v>1481</v>
      </c>
      <c r="F113" s="188"/>
      <c r="G113" s="8" t="s">
        <v>100</v>
      </c>
      <c r="H113" s="117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s="17" customFormat="1" ht="11.25" hidden="1" customHeight="1" x14ac:dyDescent="0.2">
      <c r="A114" s="116" t="s">
        <v>675</v>
      </c>
      <c r="B114" s="116" t="s">
        <v>120</v>
      </c>
      <c r="C114" s="188">
        <v>159</v>
      </c>
      <c r="D114" s="193"/>
      <c r="E114" s="188" t="s">
        <v>1482</v>
      </c>
      <c r="F114" s="188"/>
      <c r="G114" s="8" t="s">
        <v>101</v>
      </c>
      <c r="H114" s="116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s="9" customFormat="1" ht="11.25" hidden="1" customHeight="1" x14ac:dyDescent="0.2">
      <c r="A115" s="116" t="s">
        <v>675</v>
      </c>
      <c r="B115" s="116" t="s">
        <v>121</v>
      </c>
      <c r="C115" s="188">
        <v>162</v>
      </c>
      <c r="D115" s="193"/>
      <c r="E115" s="188" t="s">
        <v>1483</v>
      </c>
      <c r="F115" s="188"/>
      <c r="G115" s="8" t="s">
        <v>117</v>
      </c>
      <c r="H115" s="116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s="9" customFormat="1" ht="11.25" customHeight="1" x14ac:dyDescent="0.2">
      <c r="A116" s="116" t="s">
        <v>674</v>
      </c>
      <c r="B116" s="116" t="s">
        <v>120</v>
      </c>
      <c r="C116" s="188">
        <v>164</v>
      </c>
      <c r="D116" s="189" t="s">
        <v>1484</v>
      </c>
      <c r="E116" s="188" t="s">
        <v>1485</v>
      </c>
      <c r="F116" s="188"/>
      <c r="G116" s="8" t="s">
        <v>119</v>
      </c>
      <c r="H116" s="117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368</v>
      </c>
      <c r="AH116" s="117" t="s">
        <v>527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s="9" customFormat="1" ht="11.25" hidden="1" customHeight="1" x14ac:dyDescent="0.2">
      <c r="A117" s="116" t="s">
        <v>675</v>
      </c>
      <c r="B117" s="116" t="s">
        <v>121</v>
      </c>
      <c r="C117" s="188">
        <v>165</v>
      </c>
      <c r="D117" s="193"/>
      <c r="E117" s="188" t="s">
        <v>1483</v>
      </c>
      <c r="F117" s="188"/>
      <c r="G117" s="8" t="s">
        <v>117</v>
      </c>
      <c r="H117" s="116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s="9" customFormat="1" ht="11.25" customHeight="1" x14ac:dyDescent="0.2">
      <c r="A118" s="116" t="s">
        <v>674</v>
      </c>
      <c r="B118" s="116" t="s">
        <v>121</v>
      </c>
      <c r="C118" s="188">
        <v>166</v>
      </c>
      <c r="D118" s="189" t="s">
        <v>1486</v>
      </c>
      <c r="E118" s="188" t="s">
        <v>1487</v>
      </c>
      <c r="F118" s="188"/>
      <c r="G118" s="8" t="s">
        <v>102</v>
      </c>
      <c r="H118" s="117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s="9" customFormat="1" ht="11.25" customHeight="1" x14ac:dyDescent="0.2">
      <c r="A119" s="116" t="s">
        <v>674</v>
      </c>
      <c r="B119" s="116" t="s">
        <v>120</v>
      </c>
      <c r="C119" s="188">
        <v>168</v>
      </c>
      <c r="D119" s="189" t="s">
        <v>1488</v>
      </c>
      <c r="E119" s="188" t="s">
        <v>1489</v>
      </c>
      <c r="F119" s="188"/>
      <c r="G119" s="8" t="s">
        <v>116</v>
      </c>
      <c r="H119" s="117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s="9" customFormat="1" ht="11.25" hidden="1" customHeight="1" x14ac:dyDescent="0.2">
      <c r="A120" s="116" t="s">
        <v>675</v>
      </c>
      <c r="B120" s="116" t="s">
        <v>121</v>
      </c>
      <c r="C120" s="188">
        <v>170</v>
      </c>
      <c r="D120" s="193"/>
      <c r="E120" s="188" t="s">
        <v>1483</v>
      </c>
      <c r="F120" s="188"/>
      <c r="G120" s="8" t="s">
        <v>117</v>
      </c>
      <c r="H120" s="116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s="9" customFormat="1" ht="11.25" hidden="1" customHeight="1" x14ac:dyDescent="0.2">
      <c r="A121" s="116" t="s">
        <v>675</v>
      </c>
      <c r="B121" s="116" t="s">
        <v>120</v>
      </c>
      <c r="C121" s="188">
        <v>172</v>
      </c>
      <c r="D121" s="193"/>
      <c r="E121" s="188" t="s">
        <v>1490</v>
      </c>
      <c r="F121" s="188"/>
      <c r="G121" s="8" t="s">
        <v>103</v>
      </c>
      <c r="H121" s="116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s="9" customFormat="1" ht="11.25" hidden="1" customHeight="1" x14ac:dyDescent="0.2">
      <c r="A122" s="116" t="s">
        <v>675</v>
      </c>
      <c r="B122" s="116" t="s">
        <v>120</v>
      </c>
      <c r="C122" s="188">
        <v>173</v>
      </c>
      <c r="D122" s="193"/>
      <c r="E122" s="188" t="s">
        <v>1490</v>
      </c>
      <c r="F122" s="188"/>
      <c r="G122" s="8" t="s">
        <v>103</v>
      </c>
      <c r="H122" s="116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s="9" customFormat="1" ht="11.25" customHeight="1" x14ac:dyDescent="0.2">
      <c r="A123" s="116" t="s">
        <v>674</v>
      </c>
      <c r="B123" s="116" t="s">
        <v>121</v>
      </c>
      <c r="C123" s="188">
        <v>178</v>
      </c>
      <c r="D123" s="189" t="s">
        <v>1491</v>
      </c>
      <c r="E123" s="188" t="s">
        <v>1483</v>
      </c>
      <c r="F123" s="188"/>
      <c r="G123" s="8" t="s">
        <v>117</v>
      </c>
      <c r="H123" s="117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s="9" customFormat="1" ht="11.25" hidden="1" customHeight="1" x14ac:dyDescent="0.2">
      <c r="A124" s="116" t="s">
        <v>675</v>
      </c>
      <c r="B124" s="116" t="s">
        <v>121</v>
      </c>
      <c r="C124" s="188">
        <v>179</v>
      </c>
      <c r="D124" s="193"/>
      <c r="E124" s="188" t="s">
        <v>1483</v>
      </c>
      <c r="F124" s="188"/>
      <c r="G124" s="8" t="s">
        <v>117</v>
      </c>
      <c r="H124" s="116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s="9" customFormat="1" ht="11.25" hidden="1" customHeight="1" x14ac:dyDescent="0.2">
      <c r="A125" s="116" t="s">
        <v>675</v>
      </c>
      <c r="B125" s="116" t="s">
        <v>120</v>
      </c>
      <c r="C125" s="188">
        <v>183</v>
      </c>
      <c r="D125" s="193"/>
      <c r="E125" s="188" t="s">
        <v>1492</v>
      </c>
      <c r="F125" s="188"/>
      <c r="G125" s="8" t="s">
        <v>104</v>
      </c>
      <c r="H125" s="116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s="9" customFormat="1" ht="11.25" customHeight="1" x14ac:dyDescent="0.2">
      <c r="A126" s="116" t="s">
        <v>674</v>
      </c>
      <c r="B126" s="116" t="s">
        <v>1292</v>
      </c>
      <c r="C126" s="188">
        <v>185</v>
      </c>
      <c r="D126" s="189" t="s">
        <v>1493</v>
      </c>
      <c r="E126" s="188" t="s">
        <v>1494</v>
      </c>
      <c r="F126" s="188"/>
      <c r="G126" s="8" t="s">
        <v>114</v>
      </c>
      <c r="H126" s="117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s="9" customFormat="1" ht="11.25" customHeight="1" x14ac:dyDescent="0.2">
      <c r="A127" s="116" t="s">
        <v>674</v>
      </c>
      <c r="B127" s="116" t="s">
        <v>1292</v>
      </c>
      <c r="C127" s="188">
        <v>186</v>
      </c>
      <c r="D127" s="189" t="s">
        <v>1495</v>
      </c>
      <c r="E127" s="188" t="s">
        <v>1496</v>
      </c>
      <c r="F127" s="188"/>
      <c r="G127" s="8" t="s">
        <v>113</v>
      </c>
      <c r="H127" s="117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127">
        <v>0.25</v>
      </c>
      <c r="R127" s="127">
        <v>0.4375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s="9" customFormat="1" ht="11.25" customHeight="1" x14ac:dyDescent="0.2">
      <c r="A128" s="116" t="s">
        <v>674</v>
      </c>
      <c r="B128" s="116" t="s">
        <v>120</v>
      </c>
      <c r="C128" s="188">
        <v>187</v>
      </c>
      <c r="D128" s="189" t="s">
        <v>1497</v>
      </c>
      <c r="E128" s="188" t="s">
        <v>1498</v>
      </c>
      <c r="F128" s="188"/>
      <c r="G128" s="8" t="s">
        <v>566</v>
      </c>
      <c r="H128" s="117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s="9" customFormat="1" ht="11.25" customHeight="1" x14ac:dyDescent="0.2">
      <c r="A129" s="116" t="s">
        <v>674</v>
      </c>
      <c r="B129" s="116" t="s">
        <v>120</v>
      </c>
      <c r="C129" s="188">
        <v>188</v>
      </c>
      <c r="D129" s="189" t="s">
        <v>1499</v>
      </c>
      <c r="E129" s="188" t="s">
        <v>1500</v>
      </c>
      <c r="F129" s="188"/>
      <c r="G129" s="8" t="s">
        <v>567</v>
      </c>
      <c r="H129" s="117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s="9" customFormat="1" ht="11.25" hidden="1" customHeight="1" x14ac:dyDescent="0.2">
      <c r="A130" s="116" t="s">
        <v>675</v>
      </c>
      <c r="B130" s="116" t="s">
        <v>120</v>
      </c>
      <c r="C130" s="188">
        <v>189</v>
      </c>
      <c r="D130" s="193"/>
      <c r="E130" s="188" t="s">
        <v>1501</v>
      </c>
      <c r="F130" s="188"/>
      <c r="G130" s="8" t="s">
        <v>105</v>
      </c>
      <c r="H130" s="116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s="9" customFormat="1" ht="11.25" customHeight="1" x14ac:dyDescent="0.2">
      <c r="A131" s="116" t="s">
        <v>674</v>
      </c>
      <c r="B131" s="116" t="s">
        <v>120</v>
      </c>
      <c r="C131" s="188">
        <v>190</v>
      </c>
      <c r="D131" s="189" t="s">
        <v>1502</v>
      </c>
      <c r="E131" s="188" t="s">
        <v>1503</v>
      </c>
      <c r="F131" s="188"/>
      <c r="G131" s="8" t="s">
        <v>106</v>
      </c>
      <c r="H131" s="117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s="9" customFormat="1" ht="11.25" customHeight="1" x14ac:dyDescent="0.2">
      <c r="A132" s="116" t="s">
        <v>674</v>
      </c>
      <c r="B132" s="116" t="s">
        <v>120</v>
      </c>
      <c r="C132" s="188">
        <v>191</v>
      </c>
      <c r="D132" s="189" t="s">
        <v>1504</v>
      </c>
      <c r="E132" s="188" t="s">
        <v>1505</v>
      </c>
      <c r="F132" s="188"/>
      <c r="G132" s="8" t="s">
        <v>439</v>
      </c>
      <c r="H132" s="116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s="9" customFormat="1" ht="11.25" customHeight="1" x14ac:dyDescent="0.2">
      <c r="A133" s="116" t="s">
        <v>674</v>
      </c>
      <c r="B133" s="116" t="s">
        <v>1292</v>
      </c>
      <c r="C133" s="188">
        <v>192</v>
      </c>
      <c r="D133" s="189" t="s">
        <v>1506</v>
      </c>
      <c r="E133" s="188" t="s">
        <v>1507</v>
      </c>
      <c r="F133" s="188"/>
      <c r="G133" s="8" t="s">
        <v>440</v>
      </c>
      <c r="H133" s="116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s="9" customFormat="1" ht="11.25" customHeight="1" x14ac:dyDescent="0.2">
      <c r="A134" s="116" t="s">
        <v>674</v>
      </c>
      <c r="B134" s="116" t="s">
        <v>1292</v>
      </c>
      <c r="C134" s="188">
        <v>193</v>
      </c>
      <c r="D134" s="189" t="s">
        <v>1508</v>
      </c>
      <c r="E134" s="188" t="s">
        <v>1509</v>
      </c>
      <c r="F134" s="188"/>
      <c r="G134" s="8" t="s">
        <v>444</v>
      </c>
      <c r="H134" s="116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s="9" customFormat="1" ht="11.25" customHeight="1" x14ac:dyDescent="0.2">
      <c r="A135" s="116" t="s">
        <v>674</v>
      </c>
      <c r="B135" s="116" t="s">
        <v>1292</v>
      </c>
      <c r="C135" s="188">
        <v>194</v>
      </c>
      <c r="D135" s="189" t="s">
        <v>1510</v>
      </c>
      <c r="E135" s="188" t="s">
        <v>1511</v>
      </c>
      <c r="F135" s="188"/>
      <c r="G135" s="8" t="s">
        <v>445</v>
      </c>
      <c r="H135" s="116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s="9" customFormat="1" ht="11.25" hidden="1" customHeight="1" x14ac:dyDescent="0.2">
      <c r="A136" s="116" t="s">
        <v>675</v>
      </c>
      <c r="B136" s="116" t="s">
        <v>651</v>
      </c>
      <c r="C136" s="188">
        <v>195</v>
      </c>
      <c r="D136" s="193"/>
      <c r="E136" s="188" t="s">
        <v>1457</v>
      </c>
      <c r="F136" s="188"/>
      <c r="G136" s="8" t="s">
        <v>118</v>
      </c>
      <c r="H136" s="116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s="17" customFormat="1" ht="11.25" hidden="1" customHeight="1" x14ac:dyDescent="0.2">
      <c r="A137" s="116" t="s">
        <v>675</v>
      </c>
      <c r="B137" s="116" t="s">
        <v>683</v>
      </c>
      <c r="C137" s="188">
        <v>196</v>
      </c>
      <c r="D137" s="193"/>
      <c r="E137" s="188" t="s">
        <v>1512</v>
      </c>
      <c r="F137" s="188"/>
      <c r="G137" s="8" t="s">
        <v>458</v>
      </c>
      <c r="H137" s="117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s="17" customFormat="1" ht="11.25" hidden="1" customHeight="1" x14ac:dyDescent="0.2">
      <c r="A138" s="116" t="s">
        <v>675</v>
      </c>
      <c r="B138" s="116" t="s">
        <v>683</v>
      </c>
      <c r="C138" s="188">
        <v>197</v>
      </c>
      <c r="D138" s="193"/>
      <c r="E138" s="188" t="s">
        <v>1513</v>
      </c>
      <c r="F138" s="188"/>
      <c r="G138" s="8" t="s">
        <v>568</v>
      </c>
      <c r="H138" s="117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s="17" customFormat="1" ht="11.25" hidden="1" customHeight="1" x14ac:dyDescent="0.2">
      <c r="A139" s="116" t="s">
        <v>675</v>
      </c>
      <c r="B139" s="116" t="s">
        <v>683</v>
      </c>
      <c r="C139" s="188">
        <v>198</v>
      </c>
      <c r="D139" s="193"/>
      <c r="E139" s="188" t="s">
        <v>1514</v>
      </c>
      <c r="F139" s="188"/>
      <c r="G139" s="8" t="s">
        <v>459</v>
      </c>
      <c r="H139" s="117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s="17" customFormat="1" ht="11.25" customHeight="1" x14ac:dyDescent="0.2">
      <c r="A140" s="116" t="s">
        <v>674</v>
      </c>
      <c r="B140" s="116" t="s">
        <v>648</v>
      </c>
      <c r="C140" s="188">
        <v>199</v>
      </c>
      <c r="D140" s="189" t="s">
        <v>1515</v>
      </c>
      <c r="E140" s="188" t="s">
        <v>1483</v>
      </c>
      <c r="F140" s="188"/>
      <c r="G140" s="8" t="s">
        <v>117</v>
      </c>
      <c r="H140" s="117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s="9" customFormat="1" ht="11.25" customHeight="1" x14ac:dyDescent="0.2">
      <c r="A141" s="116" t="s">
        <v>674</v>
      </c>
      <c r="B141" s="116" t="s">
        <v>648</v>
      </c>
      <c r="C141" s="188">
        <v>200</v>
      </c>
      <c r="D141" s="189" t="s">
        <v>1516</v>
      </c>
      <c r="E141" s="188" t="s">
        <v>1483</v>
      </c>
      <c r="F141" s="188"/>
      <c r="G141" s="8" t="s">
        <v>117</v>
      </c>
      <c r="H141" s="117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s="9" customFormat="1" ht="11.25" customHeight="1" x14ac:dyDescent="0.2">
      <c r="A142" s="116" t="s">
        <v>674</v>
      </c>
      <c r="B142" s="116" t="s">
        <v>647</v>
      </c>
      <c r="C142" s="188">
        <v>201</v>
      </c>
      <c r="D142" s="189" t="s">
        <v>1517</v>
      </c>
      <c r="E142" s="188" t="s">
        <v>1483</v>
      </c>
      <c r="F142" s="188"/>
      <c r="G142" s="8" t="s">
        <v>117</v>
      </c>
      <c r="H142" s="117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s="9" customFormat="1" ht="11.25" customHeight="1" x14ac:dyDescent="0.2">
      <c r="A143" s="116" t="s">
        <v>674</v>
      </c>
      <c r="B143" s="116" t="s">
        <v>647</v>
      </c>
      <c r="C143" s="188">
        <v>202</v>
      </c>
      <c r="D143" s="189" t="s">
        <v>1518</v>
      </c>
      <c r="E143" s="188" t="s">
        <v>1483</v>
      </c>
      <c r="F143" s="188"/>
      <c r="G143" s="8" t="s">
        <v>117</v>
      </c>
      <c r="H143" s="117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s="9" customFormat="1" ht="11.25" customHeight="1" x14ac:dyDescent="0.2">
      <c r="A144" s="116" t="s">
        <v>674</v>
      </c>
      <c r="B144" s="116" t="s">
        <v>647</v>
      </c>
      <c r="C144" s="188">
        <v>203</v>
      </c>
      <c r="D144" s="189" t="s">
        <v>1519</v>
      </c>
      <c r="E144" s="188" t="s">
        <v>1483</v>
      </c>
      <c r="F144" s="188"/>
      <c r="G144" s="8" t="s">
        <v>117</v>
      </c>
      <c r="H144" s="117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s="17" customFormat="1" ht="11.25" customHeight="1" x14ac:dyDescent="0.2">
      <c r="A145" s="116" t="s">
        <v>674</v>
      </c>
      <c r="B145" s="116" t="s">
        <v>647</v>
      </c>
      <c r="C145" s="188">
        <v>208</v>
      </c>
      <c r="D145" s="189" t="s">
        <v>1520</v>
      </c>
      <c r="E145" s="188" t="s">
        <v>1483</v>
      </c>
      <c r="F145" s="188"/>
      <c r="G145" s="8" t="s">
        <v>117</v>
      </c>
      <c r="H145" s="117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s="9" customFormat="1" ht="10.5" customHeight="1" x14ac:dyDescent="0.2">
      <c r="A146" s="116" t="s">
        <v>674</v>
      </c>
      <c r="B146" s="116" t="s">
        <v>647</v>
      </c>
      <c r="C146" s="188">
        <v>209</v>
      </c>
      <c r="D146" s="189" t="s">
        <v>1521</v>
      </c>
      <c r="E146" s="188" t="s">
        <v>1483</v>
      </c>
      <c r="F146" s="188"/>
      <c r="G146" s="8" t="s">
        <v>117</v>
      </c>
      <c r="H146" s="117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s="17" customFormat="1" ht="11.25" customHeight="1" x14ac:dyDescent="0.2">
      <c r="A147" s="116" t="s">
        <v>674</v>
      </c>
      <c r="B147" s="116" t="s">
        <v>647</v>
      </c>
      <c r="C147" s="188">
        <v>211</v>
      </c>
      <c r="D147" s="189" t="s">
        <v>1522</v>
      </c>
      <c r="E147" s="188" t="s">
        <v>1483</v>
      </c>
      <c r="F147" s="188"/>
      <c r="G147" s="8" t="s">
        <v>117</v>
      </c>
      <c r="H147" s="117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s="9" customFormat="1" ht="11.25" customHeight="1" x14ac:dyDescent="0.2">
      <c r="A148" s="116" t="s">
        <v>674</v>
      </c>
      <c r="B148" s="116" t="s">
        <v>647</v>
      </c>
      <c r="C148" s="188">
        <v>212</v>
      </c>
      <c r="D148" s="189" t="s">
        <v>1523</v>
      </c>
      <c r="E148" s="188" t="s">
        <v>1483</v>
      </c>
      <c r="F148" s="188"/>
      <c r="G148" s="8" t="s">
        <v>117</v>
      </c>
      <c r="H148" s="117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s="9" customFormat="1" ht="11.25" customHeight="1" x14ac:dyDescent="0.2">
      <c r="A149" s="116" t="s">
        <v>674</v>
      </c>
      <c r="B149" s="116" t="s">
        <v>647</v>
      </c>
      <c r="C149" s="188">
        <v>213</v>
      </c>
      <c r="D149" s="189" t="s">
        <v>1524</v>
      </c>
      <c r="E149" s="188" t="s">
        <v>1483</v>
      </c>
      <c r="F149" s="188"/>
      <c r="G149" s="8" t="s">
        <v>117</v>
      </c>
      <c r="H149" s="117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s="9" customFormat="1" ht="11.25" customHeight="1" x14ac:dyDescent="0.2">
      <c r="A150" s="116" t="s">
        <v>674</v>
      </c>
      <c r="B150" s="116" t="s">
        <v>647</v>
      </c>
      <c r="C150" s="188">
        <v>241</v>
      </c>
      <c r="D150" s="189" t="s">
        <v>1525</v>
      </c>
      <c r="E150" s="188" t="s">
        <v>1483</v>
      </c>
      <c r="F150" s="188"/>
      <c r="G150" s="8" t="s">
        <v>117</v>
      </c>
      <c r="H150" s="117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s="9" customFormat="1" ht="11.25" customHeight="1" x14ac:dyDescent="0.2">
      <c r="A151" s="116" t="s">
        <v>674</v>
      </c>
      <c r="B151" s="116" t="s">
        <v>647</v>
      </c>
      <c r="C151" s="188">
        <v>242</v>
      </c>
      <c r="D151" s="189" t="s">
        <v>1526</v>
      </c>
      <c r="E151" s="188" t="s">
        <v>1483</v>
      </c>
      <c r="F151" s="188"/>
      <c r="G151" s="8" t="s">
        <v>117</v>
      </c>
      <c r="H151" s="117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s="9" customFormat="1" ht="11.25" customHeight="1" x14ac:dyDescent="0.2">
      <c r="A152" s="116" t="s">
        <v>674</v>
      </c>
      <c r="B152" s="116" t="s">
        <v>648</v>
      </c>
      <c r="C152" s="188">
        <v>266</v>
      </c>
      <c r="D152" s="189" t="s">
        <v>1527</v>
      </c>
      <c r="E152" s="188" t="s">
        <v>1483</v>
      </c>
      <c r="F152" s="188"/>
      <c r="G152" s="8" t="s">
        <v>117</v>
      </c>
      <c r="H152" s="116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s="9" customFormat="1" ht="11.25" customHeight="1" x14ac:dyDescent="0.2">
      <c r="A153" s="116" t="s">
        <v>674</v>
      </c>
      <c r="B153" s="116" t="s">
        <v>648</v>
      </c>
      <c r="C153" s="188">
        <v>267</v>
      </c>
      <c r="D153" s="189" t="s">
        <v>1528</v>
      </c>
      <c r="E153" s="188" t="s">
        <v>1483</v>
      </c>
      <c r="F153" s="188"/>
      <c r="G153" s="8" t="s">
        <v>117</v>
      </c>
      <c r="H153" s="116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s="9" customFormat="1" ht="11.25" customHeight="1" x14ac:dyDescent="0.2">
      <c r="A154" s="116" t="s">
        <v>674</v>
      </c>
      <c r="B154" s="116" t="s">
        <v>648</v>
      </c>
      <c r="C154" s="188">
        <v>268</v>
      </c>
      <c r="D154" s="189" t="s">
        <v>1529</v>
      </c>
      <c r="E154" s="188" t="s">
        <v>1483</v>
      </c>
      <c r="F154" s="188"/>
      <c r="G154" s="8" t="s">
        <v>117</v>
      </c>
      <c r="H154" s="116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s="9" customFormat="1" ht="11.25" hidden="1" customHeight="1" x14ac:dyDescent="0.2">
      <c r="A155" s="116" t="s">
        <v>675</v>
      </c>
      <c r="B155" s="116" t="s">
        <v>120</v>
      </c>
      <c r="C155" s="188">
        <v>204</v>
      </c>
      <c r="D155" s="193"/>
      <c r="E155" s="188" t="s">
        <v>1530</v>
      </c>
      <c r="F155" s="188"/>
      <c r="G155" s="8" t="s">
        <v>537</v>
      </c>
      <c r="H155" s="116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s="17" customFormat="1" ht="11.25" hidden="1" customHeight="1" x14ac:dyDescent="0.2">
      <c r="A156" s="116" t="s">
        <v>675</v>
      </c>
      <c r="B156" s="116" t="s">
        <v>120</v>
      </c>
      <c r="C156" s="188">
        <v>205</v>
      </c>
      <c r="D156" s="193"/>
      <c r="E156" s="188" t="s">
        <v>1531</v>
      </c>
      <c r="F156" s="188"/>
      <c r="G156" s="8" t="s">
        <v>533</v>
      </c>
      <c r="H156" s="116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s="17" customFormat="1" ht="11.25" hidden="1" customHeight="1" x14ac:dyDescent="0.2">
      <c r="A157" s="116" t="s">
        <v>675</v>
      </c>
      <c r="B157" s="116" t="s">
        <v>120</v>
      </c>
      <c r="C157" s="188">
        <v>206</v>
      </c>
      <c r="D157" s="193"/>
      <c r="E157" s="188" t="s">
        <v>1532</v>
      </c>
      <c r="F157" s="188"/>
      <c r="G157" s="8" t="s">
        <v>535</v>
      </c>
      <c r="H157" s="116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s="17" customFormat="1" ht="11.25" hidden="1" customHeight="1" x14ac:dyDescent="0.2">
      <c r="A158" s="116" t="s">
        <v>675</v>
      </c>
      <c r="B158" s="116" t="s">
        <v>120</v>
      </c>
      <c r="C158" s="188">
        <v>207</v>
      </c>
      <c r="D158" s="193"/>
      <c r="E158" s="188" t="s">
        <v>1533</v>
      </c>
      <c r="F158" s="188"/>
      <c r="G158" s="8" t="s">
        <v>539</v>
      </c>
      <c r="H158" s="116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s="9" customFormat="1" ht="11.25" hidden="1" customHeight="1" x14ac:dyDescent="0.2">
      <c r="A159" s="116" t="s">
        <v>675</v>
      </c>
      <c r="B159" s="116" t="s">
        <v>121</v>
      </c>
      <c r="C159" s="188">
        <v>210</v>
      </c>
      <c r="D159" s="193"/>
      <c r="E159" s="188" t="s">
        <v>1483</v>
      </c>
      <c r="F159" s="188"/>
      <c r="G159" s="8" t="s">
        <v>117</v>
      </c>
      <c r="H159" s="116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s="9" customFormat="1" ht="12.75" customHeight="1" x14ac:dyDescent="0.2">
      <c r="A160" s="116" t="s">
        <v>674</v>
      </c>
      <c r="B160" s="116" t="s">
        <v>648</v>
      </c>
      <c r="C160" s="188">
        <v>214</v>
      </c>
      <c r="D160" s="189" t="s">
        <v>1534</v>
      </c>
      <c r="E160" s="188" t="s">
        <v>1535</v>
      </c>
      <c r="F160" s="188"/>
      <c r="G160" s="8" t="s">
        <v>555</v>
      </c>
      <c r="H160" s="200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372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s="9" customFormat="1" ht="12.75" customHeight="1" x14ac:dyDescent="0.2">
      <c r="A161" s="116" t="s">
        <v>674</v>
      </c>
      <c r="B161" s="116" t="s">
        <v>648</v>
      </c>
      <c r="C161" s="188">
        <v>215</v>
      </c>
      <c r="D161" s="189" t="s">
        <v>1536</v>
      </c>
      <c r="E161" s="188" t="s">
        <v>1537</v>
      </c>
      <c r="F161" s="188"/>
      <c r="G161" s="8" t="s">
        <v>551</v>
      </c>
      <c r="H161" s="200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s="9" customFormat="1" ht="12.75" customHeight="1" x14ac:dyDescent="0.2">
      <c r="A162" s="116" t="s">
        <v>674</v>
      </c>
      <c r="B162" s="116" t="s">
        <v>648</v>
      </c>
      <c r="C162" s="188">
        <v>216</v>
      </c>
      <c r="D162" s="189" t="s">
        <v>1538</v>
      </c>
      <c r="E162" s="188" t="s">
        <v>1539</v>
      </c>
      <c r="F162" s="188"/>
      <c r="G162" s="8" t="s">
        <v>553</v>
      </c>
      <c r="H162" s="200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s="9" customFormat="1" ht="12.75" customHeight="1" x14ac:dyDescent="0.2">
      <c r="A163" s="116" t="s">
        <v>674</v>
      </c>
      <c r="B163" s="116" t="s">
        <v>648</v>
      </c>
      <c r="C163" s="188">
        <v>217</v>
      </c>
      <c r="D163" s="189" t="s">
        <v>1540</v>
      </c>
      <c r="E163" s="188" t="s">
        <v>1541</v>
      </c>
      <c r="F163" s="188"/>
      <c r="G163" s="8" t="s">
        <v>554</v>
      </c>
      <c r="H163" s="200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s="9" customFormat="1" ht="12.75" customHeight="1" x14ac:dyDescent="0.2">
      <c r="A164" s="116" t="s">
        <v>674</v>
      </c>
      <c r="B164" s="116" t="s">
        <v>648</v>
      </c>
      <c r="C164" s="188">
        <v>218</v>
      </c>
      <c r="D164" s="189" t="s">
        <v>1542</v>
      </c>
      <c r="E164" s="188" t="s">
        <v>1422</v>
      </c>
      <c r="F164" s="188"/>
      <c r="G164" s="8" t="s">
        <v>502</v>
      </c>
      <c r="H164" s="200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s="9" customFormat="1" ht="11.25" hidden="1" customHeight="1" x14ac:dyDescent="0.2">
      <c r="A165" s="116" t="s">
        <v>675</v>
      </c>
      <c r="B165" s="116" t="s">
        <v>648</v>
      </c>
      <c r="C165" s="188">
        <v>219</v>
      </c>
      <c r="D165" s="193"/>
      <c r="E165" s="188" t="s">
        <v>1543</v>
      </c>
      <c r="F165" s="188"/>
      <c r="G165" s="8" t="s">
        <v>576</v>
      </c>
      <c r="H165" s="116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s="9" customFormat="1" ht="11.25" customHeight="1" x14ac:dyDescent="0.2">
      <c r="A166" s="116" t="s">
        <v>674</v>
      </c>
      <c r="B166" s="116" t="s">
        <v>648</v>
      </c>
      <c r="C166" s="188">
        <v>220</v>
      </c>
      <c r="D166" s="189" t="s">
        <v>1544</v>
      </c>
      <c r="E166" s="188" t="s">
        <v>1545</v>
      </c>
      <c r="F166" s="188"/>
      <c r="G166" s="8" t="s">
        <v>584</v>
      </c>
      <c r="H166" s="116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127">
        <v>0.60416666666666663</v>
      </c>
      <c r="R166" s="127">
        <v>0.89583333333333337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s="9" customFormat="1" ht="11.25" customHeight="1" x14ac:dyDescent="0.2">
      <c r="A167" s="116" t="s">
        <v>674</v>
      </c>
      <c r="B167" s="116" t="s">
        <v>648</v>
      </c>
      <c r="C167" s="188">
        <v>221</v>
      </c>
      <c r="D167" s="189" t="s">
        <v>1546</v>
      </c>
      <c r="E167" s="188" t="s">
        <v>1547</v>
      </c>
      <c r="F167" s="188"/>
      <c r="G167" s="8" t="s">
        <v>588</v>
      </c>
      <c r="H167" s="116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28">
        <v>0.875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s="9" customFormat="1" ht="11.25" customHeight="1" x14ac:dyDescent="0.2">
      <c r="A168" s="116" t="s">
        <v>674</v>
      </c>
      <c r="B168" s="116" t="s">
        <v>648</v>
      </c>
      <c r="C168" s="188">
        <v>222</v>
      </c>
      <c r="D168" s="189" t="s">
        <v>1548</v>
      </c>
      <c r="E168" s="188" t="s">
        <v>1549</v>
      </c>
      <c r="F168" s="188"/>
      <c r="G168" s="8" t="s">
        <v>591</v>
      </c>
      <c r="H168" s="116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s="9" customFormat="1" ht="11.25" customHeight="1" x14ac:dyDescent="0.2">
      <c r="A169" s="116" t="s">
        <v>674</v>
      </c>
      <c r="B169" s="116" t="s">
        <v>648</v>
      </c>
      <c r="C169" s="188">
        <v>223</v>
      </c>
      <c r="D169" s="189" t="s">
        <v>1550</v>
      </c>
      <c r="E169" s="188" t="s">
        <v>1549</v>
      </c>
      <c r="F169" s="188"/>
      <c r="G169" s="8" t="s">
        <v>591</v>
      </c>
      <c r="H169" s="116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s="9" customFormat="1" ht="11.25" customHeight="1" x14ac:dyDescent="0.2">
      <c r="A170" s="116" t="s">
        <v>674</v>
      </c>
      <c r="B170" s="116" t="s">
        <v>648</v>
      </c>
      <c r="C170" s="188">
        <v>224</v>
      </c>
      <c r="D170" s="189" t="s">
        <v>1551</v>
      </c>
      <c r="E170" s="188" t="s">
        <v>1549</v>
      </c>
      <c r="F170" s="188"/>
      <c r="G170" s="8" t="s">
        <v>591</v>
      </c>
      <c r="H170" s="116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s="9" customFormat="1" ht="11.25" customHeight="1" x14ac:dyDescent="0.2">
      <c r="A171" s="116" t="s">
        <v>674</v>
      </c>
      <c r="B171" s="116" t="s">
        <v>648</v>
      </c>
      <c r="C171" s="188">
        <v>225</v>
      </c>
      <c r="D171" s="189" t="s">
        <v>1552</v>
      </c>
      <c r="E171" s="188" t="s">
        <v>1549</v>
      </c>
      <c r="F171" s="188"/>
      <c r="G171" s="8" t="s">
        <v>591</v>
      </c>
      <c r="H171" s="116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s="9" customFormat="1" ht="11.25" customHeight="1" x14ac:dyDescent="0.2">
      <c r="A172" s="116" t="s">
        <v>674</v>
      </c>
      <c r="B172" s="116" t="s">
        <v>648</v>
      </c>
      <c r="C172" s="188">
        <v>226</v>
      </c>
      <c r="D172" s="189" t="s">
        <v>1553</v>
      </c>
      <c r="E172" s="188" t="s">
        <v>1554</v>
      </c>
      <c r="F172" s="188"/>
      <c r="G172" s="8" t="s">
        <v>594</v>
      </c>
      <c r="H172" s="116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s="9" customFormat="1" ht="11.25" customHeight="1" x14ac:dyDescent="0.2">
      <c r="A173" s="116" t="s">
        <v>674</v>
      </c>
      <c r="B173" s="116" t="s">
        <v>648</v>
      </c>
      <c r="C173" s="188">
        <v>227</v>
      </c>
      <c r="D173" s="189" t="s">
        <v>1555</v>
      </c>
      <c r="E173" s="188" t="s">
        <v>1514</v>
      </c>
      <c r="F173" s="188"/>
      <c r="G173" s="8" t="s">
        <v>459</v>
      </c>
      <c r="H173" s="116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s="9" customFormat="1" ht="11.25" customHeight="1" x14ac:dyDescent="0.2">
      <c r="A174" s="116" t="s">
        <v>674</v>
      </c>
      <c r="B174" s="116" t="s">
        <v>648</v>
      </c>
      <c r="C174" s="188">
        <v>228</v>
      </c>
      <c r="D174" s="189" t="s">
        <v>1556</v>
      </c>
      <c r="E174" s="188" t="s">
        <v>1557</v>
      </c>
      <c r="F174" s="188"/>
      <c r="G174" s="8" t="s">
        <v>595</v>
      </c>
      <c r="H174" s="116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s="9" customFormat="1" ht="11.25" customHeight="1" x14ac:dyDescent="0.2">
      <c r="A175" s="116" t="s">
        <v>674</v>
      </c>
      <c r="B175" s="116" t="s">
        <v>648</v>
      </c>
      <c r="C175" s="188">
        <v>229</v>
      </c>
      <c r="D175" s="189" t="s">
        <v>1558</v>
      </c>
      <c r="E175" s="188" t="s">
        <v>1559</v>
      </c>
      <c r="F175" s="188"/>
      <c r="G175" s="8" t="s">
        <v>596</v>
      </c>
      <c r="H175" s="116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s="9" customFormat="1" ht="11.25" hidden="1" customHeight="1" x14ac:dyDescent="0.2">
      <c r="A176" s="116" t="s">
        <v>675</v>
      </c>
      <c r="B176" s="116" t="s">
        <v>121</v>
      </c>
      <c r="C176" s="188">
        <v>230</v>
      </c>
      <c r="D176" s="193"/>
      <c r="E176" s="188" t="s">
        <v>1560</v>
      </c>
      <c r="F176" s="188"/>
      <c r="G176" s="8" t="s">
        <v>607</v>
      </c>
      <c r="H176" s="116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s="17" customFormat="1" ht="11.25" customHeight="1" x14ac:dyDescent="0.2">
      <c r="A177" s="116" t="s">
        <v>674</v>
      </c>
      <c r="B177" s="116" t="s">
        <v>648</v>
      </c>
      <c r="C177" s="188">
        <v>231</v>
      </c>
      <c r="D177" s="189" t="s">
        <v>1561</v>
      </c>
      <c r="E177" s="188" t="s">
        <v>1562</v>
      </c>
      <c r="F177" s="188" t="s">
        <v>1563</v>
      </c>
      <c r="G177" s="8" t="s">
        <v>597</v>
      </c>
      <c r="H177" s="116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372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s="9" customFormat="1" ht="11.25" customHeight="1" x14ac:dyDescent="0.2">
      <c r="A178" s="116" t="s">
        <v>674</v>
      </c>
      <c r="B178" s="116" t="s">
        <v>648</v>
      </c>
      <c r="C178" s="188">
        <v>232</v>
      </c>
      <c r="D178" s="189" t="s">
        <v>1564</v>
      </c>
      <c r="E178" s="188" t="s">
        <v>1565</v>
      </c>
      <c r="F178" s="188"/>
      <c r="G178" s="8" t="s">
        <v>599</v>
      </c>
      <c r="H178" s="116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s="9" customFormat="1" ht="11.25" customHeight="1" x14ac:dyDescent="0.2">
      <c r="A179" s="116" t="s">
        <v>674</v>
      </c>
      <c r="B179" s="116" t="s">
        <v>648</v>
      </c>
      <c r="C179" s="188">
        <v>233</v>
      </c>
      <c r="D179" s="189" t="s">
        <v>1566</v>
      </c>
      <c r="E179" s="188" t="s">
        <v>1567</v>
      </c>
      <c r="F179" s="188" t="s">
        <v>1568</v>
      </c>
      <c r="G179" s="8" t="s">
        <v>600</v>
      </c>
      <c r="H179" s="116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372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s="9" customFormat="1" ht="11.25" customHeight="1" x14ac:dyDescent="0.2">
      <c r="A180" s="116" t="s">
        <v>674</v>
      </c>
      <c r="B180" s="116" t="s">
        <v>648</v>
      </c>
      <c r="C180" s="188">
        <v>234</v>
      </c>
      <c r="D180" s="189" t="s">
        <v>1569</v>
      </c>
      <c r="E180" s="188" t="s">
        <v>1570</v>
      </c>
      <c r="F180" s="188"/>
      <c r="G180" s="8" t="s">
        <v>602</v>
      </c>
      <c r="H180" s="116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369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s="9" customFormat="1" ht="11.25" hidden="1" customHeight="1" x14ac:dyDescent="0.2">
      <c r="A181" s="116" t="s">
        <v>675</v>
      </c>
      <c r="B181" s="116" t="s">
        <v>121</v>
      </c>
      <c r="C181" s="188">
        <v>235</v>
      </c>
      <c r="D181" s="193"/>
      <c r="E181" s="188" t="s">
        <v>1571</v>
      </c>
      <c r="F181" s="188"/>
      <c r="G181" s="8" t="s">
        <v>603</v>
      </c>
      <c r="H181" s="116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s="17" customFormat="1" ht="11.25" customHeight="1" x14ac:dyDescent="0.2">
      <c r="A182" s="116" t="s">
        <v>674</v>
      </c>
      <c r="B182" s="116" t="s">
        <v>648</v>
      </c>
      <c r="C182" s="188">
        <v>236</v>
      </c>
      <c r="D182" s="189" t="s">
        <v>1572</v>
      </c>
      <c r="E182" s="188" t="s">
        <v>1573</v>
      </c>
      <c r="F182" s="188"/>
      <c r="G182" s="8" t="s">
        <v>605</v>
      </c>
      <c r="H182" s="116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s="9" customFormat="1" ht="11.25" customHeight="1" x14ac:dyDescent="0.2">
      <c r="A183" s="116" t="s">
        <v>674</v>
      </c>
      <c r="B183" s="116" t="s">
        <v>648</v>
      </c>
      <c r="C183" s="188">
        <v>237</v>
      </c>
      <c r="D183" s="189" t="s">
        <v>1574</v>
      </c>
      <c r="E183" s="188" t="s">
        <v>1575</v>
      </c>
      <c r="F183" s="188"/>
      <c r="G183" s="8" t="s">
        <v>609</v>
      </c>
      <c r="H183" s="116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s="9" customFormat="1" ht="11.25" customHeight="1" x14ac:dyDescent="0.2">
      <c r="A184" s="116" t="s">
        <v>674</v>
      </c>
      <c r="B184" s="116" t="s">
        <v>648</v>
      </c>
      <c r="C184" s="188">
        <v>238</v>
      </c>
      <c r="D184" s="189" t="s">
        <v>1576</v>
      </c>
      <c r="E184" s="188" t="s">
        <v>1577</v>
      </c>
      <c r="F184" s="188"/>
      <c r="G184" s="8" t="s">
        <v>611</v>
      </c>
      <c r="H184" s="116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259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s="9" customFormat="1" ht="11.25" customHeight="1" x14ac:dyDescent="0.2">
      <c r="A185" s="116" t="s">
        <v>674</v>
      </c>
      <c r="B185" s="116" t="s">
        <v>648</v>
      </c>
      <c r="C185" s="188">
        <v>239</v>
      </c>
      <c r="D185" s="189" t="s">
        <v>1578</v>
      </c>
      <c r="E185" s="188" t="s">
        <v>1393</v>
      </c>
      <c r="F185" s="188"/>
      <c r="G185" s="8" t="s">
        <v>59</v>
      </c>
      <c r="H185" s="116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259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s="9" customFormat="1" ht="11.25" customHeight="1" x14ac:dyDescent="0.2">
      <c r="A186" s="116" t="s">
        <v>674</v>
      </c>
      <c r="B186" s="116" t="s">
        <v>648</v>
      </c>
      <c r="C186" s="188">
        <v>240</v>
      </c>
      <c r="D186" s="189" t="s">
        <v>1579</v>
      </c>
      <c r="E186" s="188" t="s">
        <v>1580</v>
      </c>
      <c r="F186" s="188"/>
      <c r="G186" s="8" t="s">
        <v>612</v>
      </c>
      <c r="H186" s="116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s="9" customFormat="1" ht="11.25" customHeight="1" x14ac:dyDescent="0.2">
      <c r="A187" s="116" t="s">
        <v>674</v>
      </c>
      <c r="B187" s="116" t="s">
        <v>648</v>
      </c>
      <c r="C187" s="188">
        <v>243</v>
      </c>
      <c r="D187" s="189" t="s">
        <v>1581</v>
      </c>
      <c r="E187" s="188" t="s">
        <v>1582</v>
      </c>
      <c r="F187" s="188"/>
      <c r="G187" s="8" t="s">
        <v>613</v>
      </c>
      <c r="H187" s="116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s="9" customFormat="1" ht="11.25" hidden="1" customHeight="1" x14ac:dyDescent="0.2">
      <c r="A188" s="116" t="s">
        <v>675</v>
      </c>
      <c r="B188" s="116" t="s">
        <v>121</v>
      </c>
      <c r="C188" s="188">
        <v>244</v>
      </c>
      <c r="D188" s="193"/>
      <c r="E188" s="188" t="s">
        <v>1583</v>
      </c>
      <c r="F188" s="188"/>
      <c r="G188" s="8" t="s">
        <v>615</v>
      </c>
      <c r="H188" s="116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s="17" customFormat="1" ht="11.25" customHeight="1" x14ac:dyDescent="0.2">
      <c r="A189" s="116" t="s">
        <v>674</v>
      </c>
      <c r="B189" s="116" t="s">
        <v>648</v>
      </c>
      <c r="C189" s="188">
        <v>245</v>
      </c>
      <c r="D189" s="189" t="s">
        <v>1584</v>
      </c>
      <c r="E189" s="188" t="s">
        <v>1585</v>
      </c>
      <c r="F189" s="188"/>
      <c r="G189" s="8" t="s">
        <v>617</v>
      </c>
      <c r="H189" s="116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s="9" customFormat="1" ht="11.25" customHeight="1" x14ac:dyDescent="0.2">
      <c r="A190" s="116" t="s">
        <v>674</v>
      </c>
      <c r="B190" s="116" t="s">
        <v>648</v>
      </c>
      <c r="C190" s="188">
        <v>246</v>
      </c>
      <c r="D190" s="189" t="s">
        <v>1586</v>
      </c>
      <c r="E190" s="188" t="s">
        <v>1587</v>
      </c>
      <c r="F190" s="188"/>
      <c r="G190" s="8" t="s">
        <v>618</v>
      </c>
      <c r="H190" s="116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259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s="9" customFormat="1" ht="11.25" customHeight="1" x14ac:dyDescent="0.2">
      <c r="A191" s="116" t="s">
        <v>674</v>
      </c>
      <c r="B191" s="116" t="s">
        <v>648</v>
      </c>
      <c r="C191" s="188">
        <v>247</v>
      </c>
      <c r="D191" s="189" t="s">
        <v>1588</v>
      </c>
      <c r="E191" s="188" t="s">
        <v>1589</v>
      </c>
      <c r="F191" s="188"/>
      <c r="G191" s="8" t="s">
        <v>1029</v>
      </c>
      <c r="H191" s="116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s="9" customFormat="1" ht="11.25" customHeight="1" x14ac:dyDescent="0.2">
      <c r="A192" s="116" t="s">
        <v>674</v>
      </c>
      <c r="B192" s="116" t="s">
        <v>648</v>
      </c>
      <c r="C192" s="188">
        <v>248</v>
      </c>
      <c r="D192" s="189" t="s">
        <v>1590</v>
      </c>
      <c r="E192" s="188" t="s">
        <v>1591</v>
      </c>
      <c r="F192" s="188"/>
      <c r="G192" s="8" t="s">
        <v>990</v>
      </c>
      <c r="H192" s="116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259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s="9" customFormat="1" ht="11.25" customHeight="1" x14ac:dyDescent="0.2">
      <c r="A193" s="116" t="s">
        <v>674</v>
      </c>
      <c r="B193" s="116" t="s">
        <v>648</v>
      </c>
      <c r="C193" s="188">
        <v>249</v>
      </c>
      <c r="D193" s="189" t="s">
        <v>1592</v>
      </c>
      <c r="E193" s="188" t="s">
        <v>1593</v>
      </c>
      <c r="F193" s="188"/>
      <c r="G193" s="8" t="s">
        <v>631</v>
      </c>
      <c r="H193" s="116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623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s="9" customFormat="1" ht="11.25" customHeight="1" x14ac:dyDescent="0.2">
      <c r="A194" s="116" t="s">
        <v>674</v>
      </c>
      <c r="B194" s="116" t="s">
        <v>648</v>
      </c>
      <c r="C194" s="188">
        <v>250</v>
      </c>
      <c r="D194" s="189" t="s">
        <v>1594</v>
      </c>
      <c r="E194" s="188" t="s">
        <v>1595</v>
      </c>
      <c r="F194" s="188"/>
      <c r="G194" s="8" t="s">
        <v>620</v>
      </c>
      <c r="H194" s="116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s="9" customFormat="1" ht="14.25" customHeight="1" x14ac:dyDescent="0.2">
      <c r="A195" s="116" t="s">
        <v>674</v>
      </c>
      <c r="B195" s="116" t="s">
        <v>648</v>
      </c>
      <c r="C195" s="188">
        <v>251</v>
      </c>
      <c r="D195" s="189" t="s">
        <v>1596</v>
      </c>
      <c r="E195" s="188" t="s">
        <v>1597</v>
      </c>
      <c r="F195" s="188"/>
      <c r="G195" s="8" t="s">
        <v>628</v>
      </c>
      <c r="H195" s="116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s="9" customFormat="1" ht="11.25" customHeight="1" x14ac:dyDescent="0.2">
      <c r="A196" s="116" t="s">
        <v>674</v>
      </c>
      <c r="B196" s="116" t="s">
        <v>648</v>
      </c>
      <c r="C196" s="188">
        <v>252</v>
      </c>
      <c r="D196" s="189" t="s">
        <v>1598</v>
      </c>
      <c r="E196" s="188" t="s">
        <v>1599</v>
      </c>
      <c r="F196" s="188"/>
      <c r="G196" s="8" t="s">
        <v>634</v>
      </c>
      <c r="H196" s="116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s="9" customFormat="1" ht="11.25" customHeight="1" x14ac:dyDescent="0.2">
      <c r="A197" s="116" t="s">
        <v>674</v>
      </c>
      <c r="B197" s="116" t="s">
        <v>648</v>
      </c>
      <c r="C197" s="188">
        <v>253</v>
      </c>
      <c r="D197" s="189" t="s">
        <v>1600</v>
      </c>
      <c r="E197" s="188" t="s">
        <v>1601</v>
      </c>
      <c r="F197" s="188"/>
      <c r="G197" s="8" t="s">
        <v>639</v>
      </c>
      <c r="H197" s="116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s="9" customFormat="1" ht="11.25" customHeight="1" x14ac:dyDescent="0.2">
      <c r="A198" s="116" t="s">
        <v>674</v>
      </c>
      <c r="B198" s="116" t="s">
        <v>648</v>
      </c>
      <c r="C198" s="188">
        <v>255</v>
      </c>
      <c r="D198" s="189" t="s">
        <v>1602</v>
      </c>
      <c r="E198" s="188" t="s">
        <v>1438</v>
      </c>
      <c r="F198" s="188"/>
      <c r="G198" s="8" t="s">
        <v>83</v>
      </c>
      <c r="H198" s="116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s="17" customFormat="1" ht="11.25" customHeight="1" x14ac:dyDescent="0.2">
      <c r="A199" s="116" t="s">
        <v>674</v>
      </c>
      <c r="B199" s="116" t="s">
        <v>648</v>
      </c>
      <c r="C199" s="188">
        <v>256</v>
      </c>
      <c r="D199" s="189" t="s">
        <v>1603</v>
      </c>
      <c r="E199" s="188" t="s">
        <v>1437</v>
      </c>
      <c r="F199" s="188"/>
      <c r="G199" s="8" t="s">
        <v>82</v>
      </c>
      <c r="H199" s="116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s="17" customFormat="1" ht="11.25" customHeight="1" x14ac:dyDescent="0.2">
      <c r="A200" s="116" t="s">
        <v>674</v>
      </c>
      <c r="B200" s="116" t="s">
        <v>648</v>
      </c>
      <c r="C200" s="188">
        <v>257</v>
      </c>
      <c r="D200" s="189" t="s">
        <v>1604</v>
      </c>
      <c r="E200" s="188" t="s">
        <v>1605</v>
      </c>
      <c r="F200" s="188"/>
      <c r="G200" s="8" t="s">
        <v>661</v>
      </c>
      <c r="H200" s="116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s="9" customFormat="1" ht="11.25" hidden="1" customHeight="1" x14ac:dyDescent="0.2">
      <c r="A201" s="116" t="s">
        <v>675</v>
      </c>
      <c r="B201" s="116" t="s">
        <v>647</v>
      </c>
      <c r="C201" s="188">
        <v>258</v>
      </c>
      <c r="D201" s="193"/>
      <c r="E201" s="188" t="s">
        <v>1605</v>
      </c>
      <c r="F201" s="188"/>
      <c r="G201" s="8" t="s">
        <v>661</v>
      </c>
      <c r="H201" s="116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s="17" customFormat="1" ht="11.25" customHeight="1" x14ac:dyDescent="0.2">
      <c r="A202" s="116" t="s">
        <v>674</v>
      </c>
      <c r="B202" s="116" t="s">
        <v>648</v>
      </c>
      <c r="C202" s="188">
        <v>259</v>
      </c>
      <c r="D202" s="189" t="s">
        <v>1606</v>
      </c>
      <c r="E202" s="188" t="s">
        <v>1607</v>
      </c>
      <c r="F202" s="188"/>
      <c r="G202" s="8" t="s">
        <v>666</v>
      </c>
      <c r="H202" s="116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s="9" customFormat="1" ht="11.25" customHeight="1" x14ac:dyDescent="0.2">
      <c r="A203" s="116" t="s">
        <v>674</v>
      </c>
      <c r="B203" s="116" t="s">
        <v>648</v>
      </c>
      <c r="C203" s="188">
        <v>260</v>
      </c>
      <c r="D203" s="189" t="s">
        <v>1608</v>
      </c>
      <c r="E203" s="188" t="s">
        <v>1472</v>
      </c>
      <c r="F203" s="188"/>
      <c r="G203" s="8" t="s">
        <v>96</v>
      </c>
      <c r="H203" s="116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s="9" customFormat="1" ht="11.25" customHeight="1" x14ac:dyDescent="0.2">
      <c r="A204" s="116" t="s">
        <v>674</v>
      </c>
      <c r="B204" s="116" t="s">
        <v>648</v>
      </c>
      <c r="C204" s="188">
        <v>261</v>
      </c>
      <c r="D204" s="189" t="s">
        <v>1609</v>
      </c>
      <c r="E204" s="188" t="s">
        <v>1610</v>
      </c>
      <c r="F204" s="188"/>
      <c r="G204" s="8" t="s">
        <v>667</v>
      </c>
      <c r="H204" s="116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s="9" customFormat="1" ht="11.25" customHeight="1" x14ac:dyDescent="0.2">
      <c r="A205" s="116" t="s">
        <v>674</v>
      </c>
      <c r="B205" s="116" t="s">
        <v>648</v>
      </c>
      <c r="C205" s="188">
        <v>262</v>
      </c>
      <c r="D205" s="189" t="s">
        <v>1611</v>
      </c>
      <c r="E205" s="188" t="s">
        <v>1442</v>
      </c>
      <c r="F205" s="188"/>
      <c r="G205" s="8" t="s">
        <v>86</v>
      </c>
      <c r="H205" s="116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s="9" customFormat="1" ht="11.25" customHeight="1" x14ac:dyDescent="0.2">
      <c r="A206" s="116" t="s">
        <v>674</v>
      </c>
      <c r="B206" s="116" t="s">
        <v>648</v>
      </c>
      <c r="C206" s="188">
        <v>263</v>
      </c>
      <c r="D206" s="189" t="s">
        <v>1612</v>
      </c>
      <c r="E206" s="188" t="s">
        <v>1395</v>
      </c>
      <c r="F206" s="188"/>
      <c r="G206" s="8" t="s">
        <v>61</v>
      </c>
      <c r="H206" s="116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s="9" customFormat="1" ht="11.25" customHeight="1" x14ac:dyDescent="0.2">
      <c r="A207" s="116" t="s">
        <v>674</v>
      </c>
      <c r="B207" s="116" t="s">
        <v>648</v>
      </c>
      <c r="C207" s="188">
        <v>264</v>
      </c>
      <c r="D207" s="189" t="s">
        <v>1613</v>
      </c>
      <c r="E207" s="188" t="s">
        <v>1401</v>
      </c>
      <c r="F207" s="188"/>
      <c r="G207" s="8" t="s">
        <v>65</v>
      </c>
      <c r="H207" s="116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369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s="9" customFormat="1" ht="11.25" customHeight="1" x14ac:dyDescent="0.2">
      <c r="A208" s="116" t="s">
        <v>674</v>
      </c>
      <c r="B208" s="116" t="s">
        <v>648</v>
      </c>
      <c r="C208" s="188">
        <v>265</v>
      </c>
      <c r="D208" s="189" t="s">
        <v>1614</v>
      </c>
      <c r="E208" s="188" t="s">
        <v>1361</v>
      </c>
      <c r="F208" s="188"/>
      <c r="G208" s="8" t="s">
        <v>44</v>
      </c>
      <c r="H208" s="116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s="9" customFormat="1" ht="11.25" x14ac:dyDescent="0.2">
      <c r="A209" s="116" t="s">
        <v>674</v>
      </c>
      <c r="B209" s="116" t="s">
        <v>648</v>
      </c>
      <c r="C209" s="188">
        <v>269</v>
      </c>
      <c r="D209" s="189" t="s">
        <v>1615</v>
      </c>
      <c r="E209" s="188" t="s">
        <v>1483</v>
      </c>
      <c r="F209" s="188"/>
      <c r="G209" s="8" t="s">
        <v>117</v>
      </c>
      <c r="H209" s="116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s="9" customFormat="1" ht="11.25" customHeight="1" x14ac:dyDescent="0.2">
      <c r="A210" s="116" t="s">
        <v>674</v>
      </c>
      <c r="B210" s="116" t="s">
        <v>648</v>
      </c>
      <c r="C210" s="188">
        <v>270</v>
      </c>
      <c r="D210" s="189" t="s">
        <v>1616</v>
      </c>
      <c r="E210" s="188" t="s">
        <v>1501</v>
      </c>
      <c r="F210" s="188"/>
      <c r="G210" s="8" t="s">
        <v>105</v>
      </c>
      <c r="H210" s="116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s="9" customFormat="1" ht="11.25" customHeight="1" x14ac:dyDescent="0.2">
      <c r="A211" s="116" t="s">
        <v>674</v>
      </c>
      <c r="B211" s="116" t="s">
        <v>648</v>
      </c>
      <c r="C211" s="188">
        <v>271</v>
      </c>
      <c r="D211" s="189" t="s">
        <v>1617</v>
      </c>
      <c r="E211" s="188" t="s">
        <v>1378</v>
      </c>
      <c r="F211" s="188"/>
      <c r="G211" s="8" t="s">
        <v>52</v>
      </c>
      <c r="H211" s="116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s="9" customFormat="1" ht="11.25" customHeight="1" x14ac:dyDescent="0.2">
      <c r="A212" s="116" t="s">
        <v>674</v>
      </c>
      <c r="B212" s="116" t="s">
        <v>648</v>
      </c>
      <c r="C212" s="188">
        <v>272</v>
      </c>
      <c r="D212" s="189" t="s">
        <v>1618</v>
      </c>
      <c r="E212" s="188" t="s">
        <v>1383</v>
      </c>
      <c r="F212" s="188"/>
      <c r="G212" s="8" t="s">
        <v>55</v>
      </c>
      <c r="H212" s="116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s="9" customFormat="1" ht="11.25" customHeight="1" x14ac:dyDescent="0.2">
      <c r="A213" s="116" t="s">
        <v>674</v>
      </c>
      <c r="B213" s="116" t="s">
        <v>648</v>
      </c>
      <c r="C213" s="188">
        <v>273</v>
      </c>
      <c r="D213" s="189" t="s">
        <v>1619</v>
      </c>
      <c r="E213" s="188" t="s">
        <v>1400</v>
      </c>
      <c r="F213" s="188"/>
      <c r="G213" s="8" t="s">
        <v>64</v>
      </c>
      <c r="H213" s="116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s="9" customFormat="1" ht="11.25" customHeight="1" x14ac:dyDescent="0.2">
      <c r="A214" s="116" t="s">
        <v>674</v>
      </c>
      <c r="B214" s="116" t="s">
        <v>648</v>
      </c>
      <c r="C214" s="188">
        <v>274</v>
      </c>
      <c r="D214" s="189" t="s">
        <v>1620</v>
      </c>
      <c r="E214" s="188" t="s">
        <v>1419</v>
      </c>
      <c r="F214" s="188"/>
      <c r="G214" s="8" t="s">
        <v>75</v>
      </c>
      <c r="H214" s="116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s="9" customFormat="1" ht="11.25" customHeight="1" x14ac:dyDescent="0.2">
      <c r="A215" s="116" t="s">
        <v>674</v>
      </c>
      <c r="B215" s="116" t="s">
        <v>648</v>
      </c>
      <c r="C215" s="188">
        <v>275</v>
      </c>
      <c r="D215" s="189" t="s">
        <v>1621</v>
      </c>
      <c r="E215" s="188" t="s">
        <v>1492</v>
      </c>
      <c r="F215" s="188"/>
      <c r="G215" s="8" t="s">
        <v>104</v>
      </c>
      <c r="H215" s="116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s="9" customFormat="1" ht="11.25" customHeight="1" x14ac:dyDescent="0.2">
      <c r="A216" s="116" t="s">
        <v>674</v>
      </c>
      <c r="B216" s="116" t="s">
        <v>120</v>
      </c>
      <c r="C216" s="188">
        <v>276</v>
      </c>
      <c r="D216" s="189" t="s">
        <v>1622</v>
      </c>
      <c r="E216" s="188" t="s">
        <v>1387</v>
      </c>
      <c r="F216" s="188"/>
      <c r="G216" s="8" t="s">
        <v>56</v>
      </c>
      <c r="H216" s="116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s="9" customFormat="1" ht="11.25" customHeight="1" x14ac:dyDescent="0.2">
      <c r="A217" s="116" t="s">
        <v>674</v>
      </c>
      <c r="B217" s="116" t="s">
        <v>120</v>
      </c>
      <c r="C217" s="188">
        <v>277</v>
      </c>
      <c r="D217" s="189" t="s">
        <v>1623</v>
      </c>
      <c r="E217" s="188" t="s">
        <v>1454</v>
      </c>
      <c r="F217" s="188"/>
      <c r="G217" s="8" t="s">
        <v>564</v>
      </c>
      <c r="H217" s="116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s="9" customFormat="1" ht="11.25" customHeight="1" x14ac:dyDescent="0.2">
      <c r="A218" s="116" t="s">
        <v>674</v>
      </c>
      <c r="B218" s="116" t="s">
        <v>120</v>
      </c>
      <c r="C218" s="188">
        <v>278</v>
      </c>
      <c r="D218" s="189" t="s">
        <v>1624</v>
      </c>
      <c r="E218" s="188" t="s">
        <v>1490</v>
      </c>
      <c r="F218" s="188"/>
      <c r="G218" s="8" t="s">
        <v>103</v>
      </c>
      <c r="H218" s="116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s="9" customFormat="1" ht="11.25" customHeight="1" x14ac:dyDescent="0.2">
      <c r="A219" s="116" t="s">
        <v>674</v>
      </c>
      <c r="B219" s="116" t="s">
        <v>120</v>
      </c>
      <c r="C219" s="188">
        <v>279</v>
      </c>
      <c r="D219" s="189" t="s">
        <v>1625</v>
      </c>
      <c r="E219" s="188" t="s">
        <v>1364</v>
      </c>
      <c r="F219" s="188"/>
      <c r="G219" s="8" t="s">
        <v>46</v>
      </c>
      <c r="H219" s="116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s="9" customFormat="1" ht="11.25" customHeight="1" x14ac:dyDescent="0.2">
      <c r="A220" s="116" t="s">
        <v>674</v>
      </c>
      <c r="B220" s="116" t="s">
        <v>120</v>
      </c>
      <c r="C220" s="188">
        <v>280</v>
      </c>
      <c r="D220" s="189" t="s">
        <v>1626</v>
      </c>
      <c r="E220" s="188" t="s">
        <v>1396</v>
      </c>
      <c r="F220" s="188"/>
      <c r="G220" s="8" t="s">
        <v>560</v>
      </c>
      <c r="H220" s="116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s="9" customFormat="1" ht="11.25" customHeight="1" x14ac:dyDescent="0.2">
      <c r="A221" s="116" t="s">
        <v>674</v>
      </c>
      <c r="B221" s="116" t="s">
        <v>120</v>
      </c>
      <c r="C221" s="188">
        <v>281</v>
      </c>
      <c r="D221" s="189" t="s">
        <v>1627</v>
      </c>
      <c r="E221" s="188" t="s">
        <v>1435</v>
      </c>
      <c r="F221" s="188"/>
      <c r="G221" s="8" t="s">
        <v>563</v>
      </c>
      <c r="H221" s="116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s="9" customFormat="1" ht="11.25" customHeight="1" x14ac:dyDescent="0.2">
      <c r="A222" s="116" t="s">
        <v>674</v>
      </c>
      <c r="B222" s="116" t="s">
        <v>648</v>
      </c>
      <c r="C222" s="188">
        <v>282</v>
      </c>
      <c r="D222" s="189" t="s">
        <v>1628</v>
      </c>
      <c r="E222" s="188" t="s">
        <v>1418</v>
      </c>
      <c r="F222" s="188"/>
      <c r="G222" s="8" t="s">
        <v>74</v>
      </c>
      <c r="H222" s="116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s="9" customFormat="1" ht="11.25" customHeight="1" x14ac:dyDescent="0.2">
      <c r="A223" s="116" t="s">
        <v>674</v>
      </c>
      <c r="B223" s="116" t="s">
        <v>648</v>
      </c>
      <c r="C223" s="188">
        <v>283</v>
      </c>
      <c r="D223" s="189" t="s">
        <v>1629</v>
      </c>
      <c r="E223" s="188" t="s">
        <v>1322</v>
      </c>
      <c r="F223" s="188"/>
      <c r="G223" s="8" t="s">
        <v>28</v>
      </c>
      <c r="H223" s="116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s="9" customFormat="1" ht="11.25" customHeight="1" x14ac:dyDescent="0.2">
      <c r="A224" s="116" t="s">
        <v>674</v>
      </c>
      <c r="B224" s="116" t="s">
        <v>648</v>
      </c>
      <c r="C224" s="188">
        <v>284</v>
      </c>
      <c r="D224" s="189" t="s">
        <v>1630</v>
      </c>
      <c r="E224" s="188" t="s">
        <v>1363</v>
      </c>
      <c r="F224" s="188"/>
      <c r="G224" s="8" t="s">
        <v>45</v>
      </c>
      <c r="H224" s="116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259</v>
      </c>
      <c r="AG224" s="117" t="s">
        <v>216</v>
      </c>
      <c r="AH224" s="117" t="s">
        <v>213</v>
      </c>
      <c r="AI224" s="117" t="s">
        <v>214</v>
      </c>
      <c r="AJ224" s="116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s="9" customFormat="1" ht="11.25" customHeight="1" x14ac:dyDescent="0.2">
      <c r="A225" s="116" t="s">
        <v>674</v>
      </c>
      <c r="B225" s="116" t="s">
        <v>648</v>
      </c>
      <c r="C225" s="188">
        <v>285</v>
      </c>
      <c r="D225" s="189" t="s">
        <v>1631</v>
      </c>
      <c r="E225" s="188" t="s">
        <v>1313</v>
      </c>
      <c r="F225" s="188"/>
      <c r="G225" s="8" t="s">
        <v>24</v>
      </c>
      <c r="H225" s="116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s="9" customFormat="1" ht="11.25" customHeight="1" x14ac:dyDescent="0.2">
      <c r="A226" s="116" t="s">
        <v>674</v>
      </c>
      <c r="B226" s="116" t="s">
        <v>648</v>
      </c>
      <c r="C226" s="188">
        <v>286</v>
      </c>
      <c r="D226" s="189" t="s">
        <v>1632</v>
      </c>
      <c r="E226" s="188" t="s">
        <v>1633</v>
      </c>
      <c r="F226" s="188"/>
      <c r="G226" s="8" t="s">
        <v>747</v>
      </c>
      <c r="H226" s="116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s="9" customFormat="1" ht="11.25" customHeight="1" x14ac:dyDescent="0.2">
      <c r="A227" s="116" t="s">
        <v>674</v>
      </c>
      <c r="B227" s="116" t="s">
        <v>648</v>
      </c>
      <c r="C227" s="188">
        <v>287</v>
      </c>
      <c r="D227" s="189" t="s">
        <v>1634</v>
      </c>
      <c r="E227" s="188" t="s">
        <v>1635</v>
      </c>
      <c r="F227" s="188"/>
      <c r="G227" s="8" t="s">
        <v>839</v>
      </c>
      <c r="H227" s="116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0.41666666666666669</v>
      </c>
      <c r="S227" s="128">
        <v>0.66666666666666663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s="9" customFormat="1" ht="11.25" customHeight="1" x14ac:dyDescent="0.2">
      <c r="A228" s="116" t="s">
        <v>674</v>
      </c>
      <c r="B228" s="116" t="s">
        <v>120</v>
      </c>
      <c r="C228" s="188">
        <v>288</v>
      </c>
      <c r="D228" s="189" t="s">
        <v>1636</v>
      </c>
      <c r="E228" s="188" t="s">
        <v>1402</v>
      </c>
      <c r="F228" s="188"/>
      <c r="G228" s="8" t="s">
        <v>66</v>
      </c>
      <c r="H228" s="116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s="9" customFormat="1" ht="11.25" customHeight="1" x14ac:dyDescent="0.2">
      <c r="A229" s="116" t="s">
        <v>674</v>
      </c>
      <c r="B229" s="116" t="s">
        <v>648</v>
      </c>
      <c r="C229" s="188">
        <v>289</v>
      </c>
      <c r="D229" s="189" t="s">
        <v>1637</v>
      </c>
      <c r="E229" s="188" t="s">
        <v>1638</v>
      </c>
      <c r="F229" s="188"/>
      <c r="G229" s="8" t="s">
        <v>752</v>
      </c>
      <c r="H229" s="116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s="9" customFormat="1" ht="11.25" customHeight="1" x14ac:dyDescent="0.2">
      <c r="A230" s="116" t="s">
        <v>674</v>
      </c>
      <c r="B230" s="116" t="s">
        <v>648</v>
      </c>
      <c r="C230" s="188">
        <v>290</v>
      </c>
      <c r="D230" s="189" t="s">
        <v>1639</v>
      </c>
      <c r="E230" s="188" t="s">
        <v>1640</v>
      </c>
      <c r="F230" s="188"/>
      <c r="G230" s="8" t="s">
        <v>753</v>
      </c>
      <c r="H230" s="116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s="9" customFormat="1" ht="11.25" customHeight="1" x14ac:dyDescent="0.2">
      <c r="A231" s="116" t="s">
        <v>674</v>
      </c>
      <c r="B231" s="116" t="s">
        <v>1641</v>
      </c>
      <c r="C231" s="188">
        <v>291</v>
      </c>
      <c r="D231" s="189" t="s">
        <v>1642</v>
      </c>
      <c r="E231" s="188" t="s">
        <v>1643</v>
      </c>
      <c r="F231" s="188"/>
      <c r="G231" s="8" t="s">
        <v>759</v>
      </c>
      <c r="H231" s="116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s="9" customFormat="1" ht="11.25" customHeight="1" x14ac:dyDescent="0.2">
      <c r="A232" s="116" t="s">
        <v>674</v>
      </c>
      <c r="B232" s="116" t="s">
        <v>648</v>
      </c>
      <c r="C232" s="188">
        <v>292</v>
      </c>
      <c r="D232" s="189" t="s">
        <v>1644</v>
      </c>
      <c r="E232" s="188" t="s">
        <v>1645</v>
      </c>
      <c r="F232" s="188"/>
      <c r="G232" s="8" t="s">
        <v>767</v>
      </c>
      <c r="H232" s="116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369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s="9" customFormat="1" ht="11.25" customHeight="1" x14ac:dyDescent="0.2">
      <c r="A233" s="116" t="s">
        <v>674</v>
      </c>
      <c r="B233" s="116" t="s">
        <v>648</v>
      </c>
      <c r="C233" s="188">
        <v>293</v>
      </c>
      <c r="D233" s="189" t="s">
        <v>1646</v>
      </c>
      <c r="E233" s="188" t="s">
        <v>1647</v>
      </c>
      <c r="F233" s="188"/>
      <c r="G233" s="8" t="s">
        <v>768</v>
      </c>
      <c r="H233" s="116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s="9" customFormat="1" ht="11.25" customHeight="1" x14ac:dyDescent="0.2">
      <c r="A234" s="116" t="s">
        <v>674</v>
      </c>
      <c r="B234" s="116" t="s">
        <v>648</v>
      </c>
      <c r="C234" s="188">
        <v>294</v>
      </c>
      <c r="D234" s="189" t="s">
        <v>1648</v>
      </c>
      <c r="E234" s="188" t="s">
        <v>1649</v>
      </c>
      <c r="F234" s="188"/>
      <c r="G234" s="8" t="s">
        <v>769</v>
      </c>
      <c r="H234" s="116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s="9" customFormat="1" ht="11.25" customHeight="1" x14ac:dyDescent="0.2">
      <c r="A235" s="116" t="s">
        <v>674</v>
      </c>
      <c r="B235" s="116" t="s">
        <v>648</v>
      </c>
      <c r="C235" s="188">
        <v>295</v>
      </c>
      <c r="D235" s="189" t="s">
        <v>1650</v>
      </c>
      <c r="E235" s="188" t="s">
        <v>1651</v>
      </c>
      <c r="F235" s="188"/>
      <c r="G235" s="8" t="s">
        <v>770</v>
      </c>
      <c r="H235" s="116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s="9" customFormat="1" ht="11.25" customHeight="1" x14ac:dyDescent="0.2">
      <c r="A236" s="116" t="s">
        <v>674</v>
      </c>
      <c r="B236" s="116" t="s">
        <v>648</v>
      </c>
      <c r="C236" s="188">
        <v>296</v>
      </c>
      <c r="D236" s="189" t="s">
        <v>1652</v>
      </c>
      <c r="E236" s="188" t="s">
        <v>1385</v>
      </c>
      <c r="F236" s="188" t="s">
        <v>1386</v>
      </c>
      <c r="G236" s="8" t="s">
        <v>109</v>
      </c>
      <c r="H236" s="116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s="9" customFormat="1" ht="11.25" customHeight="1" x14ac:dyDescent="0.2">
      <c r="A237" s="116" t="s">
        <v>674</v>
      </c>
      <c r="B237" s="116" t="s">
        <v>1641</v>
      </c>
      <c r="C237" s="188">
        <v>297</v>
      </c>
      <c r="D237" s="189" t="s">
        <v>1654</v>
      </c>
      <c r="E237" s="188" t="s">
        <v>1655</v>
      </c>
      <c r="F237" s="188"/>
      <c r="G237" s="8" t="s">
        <v>787</v>
      </c>
      <c r="H237" s="116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s="9" customFormat="1" ht="11.25" customHeight="1" x14ac:dyDescent="0.2">
      <c r="A238" s="116" t="s">
        <v>674</v>
      </c>
      <c r="B238" s="116" t="s">
        <v>120</v>
      </c>
      <c r="C238" s="188">
        <v>298</v>
      </c>
      <c r="D238" s="189" t="s">
        <v>1656</v>
      </c>
      <c r="E238" s="188" t="s">
        <v>1657</v>
      </c>
      <c r="F238" s="188"/>
      <c r="G238" s="8" t="s">
        <v>108</v>
      </c>
      <c r="H238" s="116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s="9" customFormat="1" ht="11.25" customHeight="1" x14ac:dyDescent="0.2">
      <c r="A239" s="116" t="s">
        <v>674</v>
      </c>
      <c r="B239" s="116" t="s">
        <v>120</v>
      </c>
      <c r="C239" s="188">
        <v>299</v>
      </c>
      <c r="D239" s="189" t="s">
        <v>1658</v>
      </c>
      <c r="E239" s="188" t="s">
        <v>1490</v>
      </c>
      <c r="F239" s="188"/>
      <c r="G239" s="8" t="s">
        <v>103</v>
      </c>
      <c r="H239" s="116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s="9" customFormat="1" ht="11.25" customHeight="1" x14ac:dyDescent="0.2">
      <c r="A240" s="116" t="s">
        <v>674</v>
      </c>
      <c r="B240" s="116" t="s">
        <v>1641</v>
      </c>
      <c r="C240" s="188">
        <v>300</v>
      </c>
      <c r="D240" s="189" t="s">
        <v>1659</v>
      </c>
      <c r="E240" s="188" t="s">
        <v>1660</v>
      </c>
      <c r="F240" s="188"/>
      <c r="G240" s="8" t="s">
        <v>796</v>
      </c>
      <c r="H240" s="116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s="9" customFormat="1" ht="11.25" hidden="1" customHeight="1" x14ac:dyDescent="0.2">
      <c r="A241" s="116" t="s">
        <v>675</v>
      </c>
      <c r="B241" s="116" t="s">
        <v>1641</v>
      </c>
      <c r="C241" s="188">
        <v>301</v>
      </c>
      <c r="D241" s="193"/>
      <c r="E241" s="188" t="s">
        <v>1661</v>
      </c>
      <c r="F241" s="188"/>
      <c r="G241" s="8" t="s">
        <v>798</v>
      </c>
      <c r="H241" s="116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s="9" customFormat="1" ht="11.25" hidden="1" customHeight="1" x14ac:dyDescent="0.2">
      <c r="A242" s="116" t="s">
        <v>675</v>
      </c>
      <c r="B242" s="116" t="s">
        <v>1641</v>
      </c>
      <c r="C242" s="188">
        <v>302</v>
      </c>
      <c r="D242" s="193"/>
      <c r="E242" s="188" t="s">
        <v>1662</v>
      </c>
      <c r="F242" s="188"/>
      <c r="G242" s="8"/>
      <c r="H242" s="116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s="17" customFormat="1" ht="11.25" customHeight="1" x14ac:dyDescent="0.2">
      <c r="A243" s="116" t="s">
        <v>674</v>
      </c>
      <c r="B243" s="116" t="s">
        <v>1641</v>
      </c>
      <c r="C243" s="188">
        <v>303</v>
      </c>
      <c r="D243" s="189" t="s">
        <v>1663</v>
      </c>
      <c r="E243" s="188" t="s">
        <v>1664</v>
      </c>
      <c r="F243" s="188"/>
      <c r="G243" s="8" t="s">
        <v>821</v>
      </c>
      <c r="H243" s="116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s="9" customFormat="1" ht="11.25" customHeight="1" x14ac:dyDescent="0.2">
      <c r="A244" s="116" t="s">
        <v>674</v>
      </c>
      <c r="B244" s="116" t="s">
        <v>1641</v>
      </c>
      <c r="C244" s="188">
        <v>304</v>
      </c>
      <c r="D244" s="189" t="s">
        <v>1665</v>
      </c>
      <c r="E244" s="188" t="s">
        <v>1666</v>
      </c>
      <c r="F244" s="188"/>
      <c r="G244" s="8" t="s">
        <v>826</v>
      </c>
      <c r="H244" s="116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s="9" customFormat="1" ht="11.25" customHeight="1" x14ac:dyDescent="0.2">
      <c r="A245" s="116" t="s">
        <v>674</v>
      </c>
      <c r="B245" s="116" t="s">
        <v>1641</v>
      </c>
      <c r="C245" s="188">
        <v>305</v>
      </c>
      <c r="D245" s="189" t="s">
        <v>1667</v>
      </c>
      <c r="E245" s="188" t="s">
        <v>1668</v>
      </c>
      <c r="F245" s="188"/>
      <c r="G245" s="8" t="s">
        <v>828</v>
      </c>
      <c r="H245" s="116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s="9" customFormat="1" ht="11.25" customHeight="1" x14ac:dyDescent="0.2">
      <c r="A246" s="116" t="s">
        <v>674</v>
      </c>
      <c r="B246" s="116" t="s">
        <v>1641</v>
      </c>
      <c r="C246" s="188">
        <v>306</v>
      </c>
      <c r="D246" s="189" t="s">
        <v>1669</v>
      </c>
      <c r="E246" s="188" t="s">
        <v>1670</v>
      </c>
      <c r="F246" s="188"/>
      <c r="G246" s="8" t="s">
        <v>833</v>
      </c>
      <c r="H246" s="116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s="9" customFormat="1" ht="11.25" customHeight="1" x14ac:dyDescent="0.2">
      <c r="A247" s="118" t="s">
        <v>674</v>
      </c>
      <c r="B247" s="118" t="s">
        <v>1641</v>
      </c>
      <c r="C247" s="188">
        <v>307</v>
      </c>
      <c r="D247" s="189" t="s">
        <v>1671</v>
      </c>
      <c r="E247" s="188" t="s">
        <v>1672</v>
      </c>
      <c r="F247" s="188"/>
      <c r="G247" s="8" t="s">
        <v>926</v>
      </c>
      <c r="H247" s="116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s="9" customFormat="1" ht="11.25" customHeight="1" x14ac:dyDescent="0.2">
      <c r="A248" s="116" t="s">
        <v>674</v>
      </c>
      <c r="B248" s="116" t="s">
        <v>1641</v>
      </c>
      <c r="C248" s="188">
        <v>308</v>
      </c>
      <c r="D248" s="189" t="s">
        <v>1673</v>
      </c>
      <c r="E248" s="188" t="s">
        <v>1374</v>
      </c>
      <c r="F248" s="188"/>
      <c r="G248" s="8" t="s">
        <v>49</v>
      </c>
      <c r="H248" s="116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s="9" customFormat="1" ht="11.25" customHeight="1" x14ac:dyDescent="0.2">
      <c r="A249" s="116" t="s">
        <v>674</v>
      </c>
      <c r="B249" s="116" t="s">
        <v>648</v>
      </c>
      <c r="C249" s="188">
        <v>309</v>
      </c>
      <c r="D249" s="189" t="s">
        <v>1674</v>
      </c>
      <c r="E249" s="188" t="s">
        <v>1321</v>
      </c>
      <c r="F249" s="188"/>
      <c r="G249" s="8" t="s">
        <v>27</v>
      </c>
      <c r="H249" s="116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s="9" customFormat="1" ht="11.25" customHeight="1" x14ac:dyDescent="0.2">
      <c r="A250" s="116" t="s">
        <v>674</v>
      </c>
      <c r="B250" s="116" t="s">
        <v>1641</v>
      </c>
      <c r="C250" s="188">
        <v>310</v>
      </c>
      <c r="D250" s="189" t="s">
        <v>1675</v>
      </c>
      <c r="E250" s="188" t="s">
        <v>1676</v>
      </c>
      <c r="F250" s="188"/>
      <c r="G250" s="8" t="s">
        <v>846</v>
      </c>
      <c r="H250" s="116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127">
        <v>0.27083333333333331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s="9" customFormat="1" ht="11.25" customHeight="1" x14ac:dyDescent="0.2">
      <c r="A251" s="116" t="s">
        <v>674</v>
      </c>
      <c r="B251" s="116" t="s">
        <v>1641</v>
      </c>
      <c r="C251" s="188">
        <v>311</v>
      </c>
      <c r="D251" s="189" t="s">
        <v>1677</v>
      </c>
      <c r="E251" s="188" t="s">
        <v>1678</v>
      </c>
      <c r="F251" s="188"/>
      <c r="G251" s="8" t="s">
        <v>847</v>
      </c>
      <c r="H251" s="116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s="9" customFormat="1" ht="11.25" hidden="1" customHeight="1" x14ac:dyDescent="0.2">
      <c r="A252" s="116" t="s">
        <v>675</v>
      </c>
      <c r="B252" s="116" t="s">
        <v>1641</v>
      </c>
      <c r="C252" s="188">
        <v>312</v>
      </c>
      <c r="D252" s="193"/>
      <c r="E252" s="188" t="s">
        <v>1679</v>
      </c>
      <c r="F252" s="188"/>
      <c r="G252" s="8"/>
      <c r="H252" s="116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s="9" customFormat="1" ht="11.25" customHeight="1" x14ac:dyDescent="0.2">
      <c r="A253" s="116" t="s">
        <v>674</v>
      </c>
      <c r="B253" s="116" t="s">
        <v>648</v>
      </c>
      <c r="C253" s="188">
        <v>313</v>
      </c>
      <c r="D253" s="189" t="s">
        <v>1680</v>
      </c>
      <c r="E253" s="188" t="s">
        <v>1681</v>
      </c>
      <c r="F253" s="188"/>
      <c r="G253" s="8" t="s">
        <v>849</v>
      </c>
      <c r="H253" s="116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s="9" customFormat="1" ht="11.25" customHeight="1" x14ac:dyDescent="0.2">
      <c r="A254" s="116" t="s">
        <v>674</v>
      </c>
      <c r="B254" s="116" t="s">
        <v>1641</v>
      </c>
      <c r="C254" s="188">
        <v>314</v>
      </c>
      <c r="D254" s="189" t="s">
        <v>1682</v>
      </c>
      <c r="E254" s="188" t="s">
        <v>1683</v>
      </c>
      <c r="F254" s="188"/>
      <c r="G254" s="8" t="s">
        <v>850</v>
      </c>
      <c r="H254" s="116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s="9" customFormat="1" ht="11.25" hidden="1" customHeight="1" x14ac:dyDescent="0.2">
      <c r="A255" s="116" t="s">
        <v>675</v>
      </c>
      <c r="B255" s="116" t="s">
        <v>1641</v>
      </c>
      <c r="C255" s="188">
        <v>315</v>
      </c>
      <c r="D255" s="193"/>
      <c r="E255" s="188" t="s">
        <v>1684</v>
      </c>
      <c r="F255" s="188"/>
      <c r="G255" s="8" t="s">
        <v>851</v>
      </c>
      <c r="H255" s="116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s="9" customFormat="1" ht="11.25" customHeight="1" x14ac:dyDescent="0.2">
      <c r="A256" s="116" t="s">
        <v>674</v>
      </c>
      <c r="B256" s="116" t="s">
        <v>1641</v>
      </c>
      <c r="C256" s="188">
        <v>316</v>
      </c>
      <c r="D256" s="189" t="s">
        <v>1685</v>
      </c>
      <c r="E256" s="188" t="s">
        <v>1686</v>
      </c>
      <c r="F256" s="188"/>
      <c r="G256" s="8" t="s">
        <v>852</v>
      </c>
      <c r="H256" s="116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s="9" customFormat="1" ht="11.25" customHeight="1" x14ac:dyDescent="0.2">
      <c r="A257" s="118" t="s">
        <v>674</v>
      </c>
      <c r="B257" s="118" t="s">
        <v>1641</v>
      </c>
      <c r="C257" s="202">
        <v>317</v>
      </c>
      <c r="D257" s="203" t="s">
        <v>1687</v>
      </c>
      <c r="E257" s="188" t="s">
        <v>1688</v>
      </c>
      <c r="F257" s="188"/>
      <c r="G257" s="8" t="s">
        <v>880</v>
      </c>
      <c r="H257" s="11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s="9" customFormat="1" ht="11.25" customHeight="1" x14ac:dyDescent="0.2">
      <c r="A258" s="118" t="s">
        <v>674</v>
      </c>
      <c r="B258" s="118" t="s">
        <v>648</v>
      </c>
      <c r="C258" s="202">
        <v>318</v>
      </c>
      <c r="D258" s="203" t="s">
        <v>1689</v>
      </c>
      <c r="E258" s="188" t="s">
        <v>1533</v>
      </c>
      <c r="F258" s="188"/>
      <c r="G258" s="8" t="s">
        <v>539</v>
      </c>
      <c r="H258" s="11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s="9" customFormat="1" ht="11.25" customHeight="1" x14ac:dyDescent="0.2">
      <c r="A259" s="118" t="s">
        <v>674</v>
      </c>
      <c r="B259" s="118" t="s">
        <v>1641</v>
      </c>
      <c r="C259" s="202">
        <v>319</v>
      </c>
      <c r="D259" s="203" t="s">
        <v>1690</v>
      </c>
      <c r="E259" s="188" t="s">
        <v>1691</v>
      </c>
      <c r="F259" s="188"/>
      <c r="G259" s="8" t="s">
        <v>881</v>
      </c>
      <c r="H259" s="11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s="9" customFormat="1" ht="11.25" customHeight="1" x14ac:dyDescent="0.2">
      <c r="A260" s="118" t="s">
        <v>674</v>
      </c>
      <c r="B260" s="118" t="s">
        <v>648</v>
      </c>
      <c r="C260" s="202">
        <v>320</v>
      </c>
      <c r="D260" s="203" t="s">
        <v>1692</v>
      </c>
      <c r="E260" s="188" t="s">
        <v>1693</v>
      </c>
      <c r="F260" s="188"/>
      <c r="G260" s="8" t="s">
        <v>882</v>
      </c>
      <c r="H260" s="11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s="9" customFormat="1" ht="11.25" customHeight="1" x14ac:dyDescent="0.2">
      <c r="A261" s="118" t="s">
        <v>674</v>
      </c>
      <c r="B261" s="118" t="s">
        <v>1641</v>
      </c>
      <c r="C261" s="202">
        <v>321</v>
      </c>
      <c r="D261" s="203" t="s">
        <v>1694</v>
      </c>
      <c r="E261" s="188" t="s">
        <v>1695</v>
      </c>
      <c r="F261" s="188"/>
      <c r="G261" s="8" t="s">
        <v>883</v>
      </c>
      <c r="H261" s="11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s="9" customFormat="1" ht="11.25" customHeight="1" x14ac:dyDescent="0.2">
      <c r="A262" s="118" t="s">
        <v>674</v>
      </c>
      <c r="B262" s="118" t="s">
        <v>1641</v>
      </c>
      <c r="C262" s="202">
        <v>322</v>
      </c>
      <c r="D262" s="203" t="s">
        <v>1696</v>
      </c>
      <c r="E262" s="188" t="s">
        <v>1697</v>
      </c>
      <c r="F262" s="188"/>
      <c r="G262" s="8" t="s">
        <v>889</v>
      </c>
      <c r="H262" s="11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s="9" customFormat="1" ht="11.25" customHeight="1" x14ac:dyDescent="0.2">
      <c r="A263" s="118" t="s">
        <v>674</v>
      </c>
      <c r="B263" s="118" t="s">
        <v>1641</v>
      </c>
      <c r="C263" s="202">
        <v>323</v>
      </c>
      <c r="D263" s="203" t="s">
        <v>1698</v>
      </c>
      <c r="E263" s="188" t="s">
        <v>1699</v>
      </c>
      <c r="F263" s="188"/>
      <c r="G263" s="8" t="s">
        <v>890</v>
      </c>
      <c r="H263" s="11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s="9" customFormat="1" ht="11.25" customHeight="1" x14ac:dyDescent="0.2">
      <c r="A264" s="118" t="s">
        <v>674</v>
      </c>
      <c r="B264" s="118" t="s">
        <v>648</v>
      </c>
      <c r="C264" s="202">
        <v>324</v>
      </c>
      <c r="D264" s="203" t="s">
        <v>1700</v>
      </c>
      <c r="E264" s="188" t="s">
        <v>1701</v>
      </c>
      <c r="F264" s="188"/>
      <c r="G264" s="8" t="s">
        <v>891</v>
      </c>
      <c r="H264" s="11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s="9" customFormat="1" ht="11.25" customHeight="1" x14ac:dyDescent="0.2">
      <c r="A265" s="118" t="s">
        <v>674</v>
      </c>
      <c r="B265" s="118" t="s">
        <v>1641</v>
      </c>
      <c r="C265" s="202">
        <v>325</v>
      </c>
      <c r="D265" s="203" t="s">
        <v>1702</v>
      </c>
      <c r="E265" s="188" t="s">
        <v>1703</v>
      </c>
      <c r="F265" s="188"/>
      <c r="G265" s="8" t="s">
        <v>892</v>
      </c>
      <c r="H265" s="11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s="9" customFormat="1" ht="11.25" hidden="1" customHeight="1" x14ac:dyDescent="0.2">
      <c r="A266" s="118" t="s">
        <v>675</v>
      </c>
      <c r="B266" s="118" t="s">
        <v>648</v>
      </c>
      <c r="C266" s="202">
        <v>326</v>
      </c>
      <c r="D266" s="204"/>
      <c r="E266" s="188" t="s">
        <v>1704</v>
      </c>
      <c r="F266" s="188"/>
      <c r="G266" s="8" t="s">
        <v>884</v>
      </c>
      <c r="H266" s="11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s="9" customFormat="1" ht="11.25" customHeight="1" x14ac:dyDescent="0.2">
      <c r="A267" s="118" t="s">
        <v>674</v>
      </c>
      <c r="B267" s="118" t="s">
        <v>1641</v>
      </c>
      <c r="C267" s="202">
        <v>327</v>
      </c>
      <c r="D267" s="203" t="s">
        <v>1705</v>
      </c>
      <c r="E267" s="188" t="s">
        <v>1706</v>
      </c>
      <c r="F267" s="188"/>
      <c r="G267" s="8" t="s">
        <v>893</v>
      </c>
      <c r="H267" s="11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s="9" customFormat="1" ht="11.25" customHeight="1" x14ac:dyDescent="0.2">
      <c r="A268" s="118" t="s">
        <v>674</v>
      </c>
      <c r="B268" s="118" t="s">
        <v>648</v>
      </c>
      <c r="C268" s="202">
        <v>328</v>
      </c>
      <c r="D268" s="203" t="s">
        <v>1707</v>
      </c>
      <c r="E268" s="188" t="s">
        <v>1545</v>
      </c>
      <c r="F268" s="188"/>
      <c r="G268" s="8" t="s">
        <v>584</v>
      </c>
      <c r="H268" s="11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53">
        <v>0.39583333333333331</v>
      </c>
      <c r="S268" s="153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s="9" customFormat="1" ht="11.25" customHeight="1" x14ac:dyDescent="0.2">
      <c r="A269" s="118" t="s">
        <v>674</v>
      </c>
      <c r="B269" s="118" t="s">
        <v>648</v>
      </c>
      <c r="C269" s="202">
        <v>329</v>
      </c>
      <c r="D269" s="203" t="s">
        <v>1708</v>
      </c>
      <c r="E269" s="188" t="s">
        <v>1709</v>
      </c>
      <c r="F269" s="188"/>
      <c r="G269" s="8" t="s">
        <v>885</v>
      </c>
      <c r="H269" s="11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s="9" customFormat="1" ht="11.25" customHeight="1" x14ac:dyDescent="0.2">
      <c r="A270" s="118" t="s">
        <v>674</v>
      </c>
      <c r="B270" s="118" t="s">
        <v>648</v>
      </c>
      <c r="C270" s="202">
        <v>330</v>
      </c>
      <c r="D270" s="203" t="s">
        <v>1710</v>
      </c>
      <c r="E270" s="188" t="s">
        <v>1711</v>
      </c>
      <c r="F270" s="188"/>
      <c r="G270" s="8" t="s">
        <v>886</v>
      </c>
      <c r="H270" s="11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s="9" customFormat="1" ht="11.25" customHeight="1" x14ac:dyDescent="0.2">
      <c r="A271" s="118" t="s">
        <v>674</v>
      </c>
      <c r="B271" s="118" t="s">
        <v>1641</v>
      </c>
      <c r="C271" s="202">
        <v>331</v>
      </c>
      <c r="D271" s="203" t="s">
        <v>1712</v>
      </c>
      <c r="E271" s="188" t="s">
        <v>1684</v>
      </c>
      <c r="F271" s="188"/>
      <c r="G271" s="8" t="s">
        <v>851</v>
      </c>
      <c r="H271" s="11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0.5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s="9" customFormat="1" ht="11.25" customHeight="1" x14ac:dyDescent="0.2">
      <c r="A272" s="118" t="s">
        <v>674</v>
      </c>
      <c r="B272" s="118" t="s">
        <v>648</v>
      </c>
      <c r="C272" s="202">
        <v>332</v>
      </c>
      <c r="D272" s="203" t="s">
        <v>1713</v>
      </c>
      <c r="E272" s="188" t="s">
        <v>1714</v>
      </c>
      <c r="F272" s="188"/>
      <c r="G272" s="8" t="s">
        <v>888</v>
      </c>
      <c r="H272" s="11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109" s="9" customFormat="1" ht="11.25" customHeight="1" x14ac:dyDescent="0.2">
      <c r="A273" s="118" t="s">
        <v>674</v>
      </c>
      <c r="B273" s="118" t="s">
        <v>648</v>
      </c>
      <c r="C273" s="202">
        <v>333</v>
      </c>
      <c r="D273" s="203" t="s">
        <v>1715</v>
      </c>
      <c r="E273" s="188" t="s">
        <v>1716</v>
      </c>
      <c r="F273" s="188"/>
      <c r="G273" s="8" t="s">
        <v>887</v>
      </c>
      <c r="H273" s="11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109" s="9" customFormat="1" ht="11.25" x14ac:dyDescent="0.2">
      <c r="A274" s="118" t="s">
        <v>674</v>
      </c>
      <c r="B274" s="118" t="s">
        <v>648</v>
      </c>
      <c r="C274" s="202">
        <v>334</v>
      </c>
      <c r="D274" s="203" t="s">
        <v>1717</v>
      </c>
      <c r="E274" s="188" t="s">
        <v>1718</v>
      </c>
      <c r="F274" s="188"/>
      <c r="G274" s="8" t="s">
        <v>115</v>
      </c>
      <c r="H274" s="11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109" s="43" customFormat="1" ht="11.25" x14ac:dyDescent="0.2">
      <c r="A275" s="118" t="s">
        <v>674</v>
      </c>
      <c r="B275" s="118" t="s">
        <v>1641</v>
      </c>
      <c r="C275" s="188">
        <v>335</v>
      </c>
      <c r="D275" s="189" t="s">
        <v>1719</v>
      </c>
      <c r="E275" s="188" t="s">
        <v>1720</v>
      </c>
      <c r="F275" s="188"/>
      <c r="G275" s="8" t="s">
        <v>933</v>
      </c>
      <c r="H275" s="116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</row>
    <row r="276" spans="1:109" s="9" customFormat="1" ht="11.25" x14ac:dyDescent="0.2">
      <c r="A276" s="118" t="s">
        <v>674</v>
      </c>
      <c r="B276" s="118" t="s">
        <v>648</v>
      </c>
      <c r="C276" s="188">
        <v>336</v>
      </c>
      <c r="D276" s="189" t="s">
        <v>1721</v>
      </c>
      <c r="E276" s="188" t="s">
        <v>1722</v>
      </c>
      <c r="F276" s="188"/>
      <c r="G276" s="8" t="s">
        <v>940</v>
      </c>
      <c r="H276" s="116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109" s="9" customFormat="1" ht="11.25" hidden="1" x14ac:dyDescent="0.2">
      <c r="A277" s="116" t="s">
        <v>675</v>
      </c>
      <c r="B277" s="116" t="s">
        <v>648</v>
      </c>
      <c r="C277" s="188">
        <v>337</v>
      </c>
      <c r="D277" s="193" t="s">
        <v>1723</v>
      </c>
      <c r="E277" s="188" t="s">
        <v>1724</v>
      </c>
      <c r="F277" s="188"/>
      <c r="G277" s="8" t="s">
        <v>945</v>
      </c>
      <c r="H277" s="116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109" hidden="1" x14ac:dyDescent="0.2">
      <c r="A278" s="116" t="s">
        <v>675</v>
      </c>
      <c r="B278" s="116" t="s">
        <v>648</v>
      </c>
      <c r="C278" s="188">
        <v>338</v>
      </c>
      <c r="D278" s="193" t="s">
        <v>1725</v>
      </c>
      <c r="E278" s="188" t="s">
        <v>1726</v>
      </c>
      <c r="F278" s="188"/>
      <c r="G278" s="8" t="s">
        <v>947</v>
      </c>
      <c r="H278" s="116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109" x14ac:dyDescent="0.2">
      <c r="A279" s="118" t="s">
        <v>674</v>
      </c>
      <c r="B279" s="118" t="s">
        <v>648</v>
      </c>
      <c r="C279" s="188">
        <v>339</v>
      </c>
      <c r="D279" s="189" t="s">
        <v>1727</v>
      </c>
      <c r="E279" s="188" t="s">
        <v>1728</v>
      </c>
      <c r="F279" s="188"/>
      <c r="G279" s="8" t="s">
        <v>950</v>
      </c>
      <c r="H279" s="116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109" hidden="1" x14ac:dyDescent="0.2">
      <c r="A280" s="116" t="s">
        <v>675</v>
      </c>
      <c r="B280" s="116" t="s">
        <v>648</v>
      </c>
      <c r="C280" s="188">
        <v>340</v>
      </c>
      <c r="D280" s="193"/>
      <c r="E280" s="188" t="s">
        <v>1729</v>
      </c>
      <c r="F280" s="188"/>
      <c r="G280" s="8" t="s">
        <v>953</v>
      </c>
      <c r="H280" s="116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109" x14ac:dyDescent="0.2">
      <c r="A281" s="118" t="s">
        <v>674</v>
      </c>
      <c r="B281" s="118" t="s">
        <v>648</v>
      </c>
      <c r="C281" s="188">
        <v>341</v>
      </c>
      <c r="D281" s="189" t="s">
        <v>1730</v>
      </c>
      <c r="E281" s="188" t="s">
        <v>1704</v>
      </c>
      <c r="F281" s="188"/>
      <c r="G281" s="8" t="s">
        <v>884</v>
      </c>
      <c r="H281" s="116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109" hidden="1" x14ac:dyDescent="0.2">
      <c r="A282" s="118" t="s">
        <v>675</v>
      </c>
      <c r="B282" s="118" t="s">
        <v>648</v>
      </c>
      <c r="C282" s="188">
        <v>342</v>
      </c>
      <c r="D282" s="189" t="s">
        <v>1731</v>
      </c>
      <c r="E282" s="188" t="s">
        <v>1732</v>
      </c>
      <c r="F282" s="188"/>
      <c r="G282" s="8" t="s">
        <v>963</v>
      </c>
      <c r="H282" s="116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109" x14ac:dyDescent="0.2">
      <c r="A283" s="118" t="s">
        <v>674</v>
      </c>
      <c r="B283" s="118" t="s">
        <v>648</v>
      </c>
      <c r="C283" s="188">
        <v>343</v>
      </c>
      <c r="D283" s="189" t="s">
        <v>1733</v>
      </c>
      <c r="E283" s="188" t="s">
        <v>1326</v>
      </c>
      <c r="F283" s="188"/>
      <c r="G283" s="8" t="s">
        <v>558</v>
      </c>
      <c r="H283" s="116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109" x14ac:dyDescent="0.2">
      <c r="A284" s="118" t="s">
        <v>674</v>
      </c>
      <c r="B284" s="118" t="s">
        <v>1641</v>
      </c>
      <c r="C284" s="188">
        <v>344</v>
      </c>
      <c r="D284" s="189" t="s">
        <v>1734</v>
      </c>
      <c r="E284" s="188" t="s">
        <v>1735</v>
      </c>
      <c r="F284" s="188"/>
      <c r="G284" s="8" t="s">
        <v>964</v>
      </c>
      <c r="H284" s="116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</row>
    <row r="285" spans="1:109" x14ac:dyDescent="0.2">
      <c r="A285" s="118" t="s">
        <v>674</v>
      </c>
      <c r="B285" s="118" t="s">
        <v>648</v>
      </c>
      <c r="C285" s="188">
        <v>345</v>
      </c>
      <c r="D285" s="189" t="s">
        <v>1736</v>
      </c>
      <c r="E285" s="188" t="s">
        <v>1737</v>
      </c>
      <c r="F285" s="188"/>
      <c r="G285" s="8" t="s">
        <v>960</v>
      </c>
      <c r="H285" s="116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109" x14ac:dyDescent="0.2">
      <c r="A286" s="118" t="s">
        <v>674</v>
      </c>
      <c r="B286" s="118" t="s">
        <v>648</v>
      </c>
      <c r="C286" s="188">
        <v>346</v>
      </c>
      <c r="D286" s="189" t="s">
        <v>1738</v>
      </c>
      <c r="E286" s="188" t="s">
        <v>1336</v>
      </c>
      <c r="F286" s="188"/>
      <c r="G286" s="8" t="s">
        <v>33</v>
      </c>
      <c r="H286" s="116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109" x14ac:dyDescent="0.2">
      <c r="A287" s="118" t="s">
        <v>674</v>
      </c>
      <c r="B287" s="118" t="s">
        <v>648</v>
      </c>
      <c r="C287" s="188">
        <v>348</v>
      </c>
      <c r="D287" s="189" t="s">
        <v>1739</v>
      </c>
      <c r="E287" s="188" t="s">
        <v>1740</v>
      </c>
      <c r="F287" s="188"/>
      <c r="G287" s="8" t="s">
        <v>976</v>
      </c>
      <c r="H287" s="116"/>
      <c r="I287" s="8" t="s">
        <v>464</v>
      </c>
      <c r="J287" s="8" t="s">
        <v>1151</v>
      </c>
      <c r="K287" s="116" t="s">
        <v>486</v>
      </c>
      <c r="L287" s="116" t="s">
        <v>483</v>
      </c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147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109" x14ac:dyDescent="0.2">
      <c r="A288" s="118" t="s">
        <v>674</v>
      </c>
      <c r="B288" s="118" t="s">
        <v>648</v>
      </c>
      <c r="C288" s="188">
        <v>349</v>
      </c>
      <c r="D288" s="189" t="s">
        <v>1741</v>
      </c>
      <c r="E288" s="188" t="s">
        <v>1742</v>
      </c>
      <c r="F288" s="188"/>
      <c r="G288" s="8" t="s">
        <v>978</v>
      </c>
      <c r="H288" s="116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189" t="s">
        <v>1743</v>
      </c>
      <c r="E289" s="188" t="s">
        <v>1729</v>
      </c>
      <c r="F289" s="188"/>
      <c r="G289" s="8" t="s">
        <v>953</v>
      </c>
      <c r="H289" s="116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">
        <v>981</v>
      </c>
      <c r="H290" s="116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189" t="s">
        <v>1746</v>
      </c>
      <c r="E291" s="188" t="s">
        <v>1747</v>
      </c>
      <c r="F291" s="188"/>
      <c r="G291" s="8" t="s">
        <v>982</v>
      </c>
      <c r="H291" s="116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2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189" t="s">
        <v>1748</v>
      </c>
      <c r="E292" s="188" t="s">
        <v>1543</v>
      </c>
      <c r="F292" s="188" t="s">
        <v>1749</v>
      </c>
      <c r="G292" s="8" t="s">
        <v>576</v>
      </c>
      <c r="H292" s="116" t="s">
        <v>996</v>
      </c>
      <c r="I292" s="8" t="s">
        <v>468</v>
      </c>
      <c r="J292" s="8" t="s">
        <v>1856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189" t="s">
        <v>1750</v>
      </c>
      <c r="E293" s="188" t="s">
        <v>1751</v>
      </c>
      <c r="F293" s="188"/>
      <c r="G293" s="8" t="s">
        <v>998</v>
      </c>
      <c r="H293" s="116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0.27083333333333331</v>
      </c>
      <c r="R293" s="153">
        <v>0.45833333333333331</v>
      </c>
      <c r="S293" s="128">
        <v>0.66666666666666663</v>
      </c>
      <c r="T293" s="128">
        <v>0.85416666666666663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189" t="s">
        <v>1752</v>
      </c>
      <c r="E294" s="188" t="s">
        <v>1457</v>
      </c>
      <c r="F294" s="188"/>
      <c r="G294" s="8" t="s">
        <v>118</v>
      </c>
      <c r="H294" s="116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0.25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189" t="s">
        <v>1753</v>
      </c>
      <c r="E295" s="188" t="s">
        <v>1754</v>
      </c>
      <c r="F295" s="188"/>
      <c r="G295" s="8" t="s">
        <v>1005</v>
      </c>
      <c r="H295" s="116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189" t="s">
        <v>1755</v>
      </c>
      <c r="E296" s="188" t="s">
        <v>1756</v>
      </c>
      <c r="F296" s="188"/>
      <c r="G296" s="8" t="s">
        <v>1011</v>
      </c>
      <c r="H296" s="116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189" t="s">
        <v>1758</v>
      </c>
      <c r="E297" s="188" t="s">
        <v>1759</v>
      </c>
      <c r="F297" s="188"/>
      <c r="G297" s="8" t="s">
        <v>1031</v>
      </c>
      <c r="H297" s="116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6"/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ht="12.75" customHeight="1" x14ac:dyDescent="0.2">
      <c r="A298" s="116" t="s">
        <v>674</v>
      </c>
      <c r="B298" s="116" t="s">
        <v>648</v>
      </c>
      <c r="C298" s="188">
        <v>359</v>
      </c>
      <c r="D298" s="189" t="s">
        <v>1760</v>
      </c>
      <c r="E298" s="188" t="s">
        <v>1761</v>
      </c>
      <c r="F298" s="188"/>
      <c r="G298" s="8" t="s">
        <v>1157</v>
      </c>
      <c r="H298" s="116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189" t="s">
        <v>1762</v>
      </c>
      <c r="E299" s="188" t="s">
        <v>1763</v>
      </c>
      <c r="F299" s="188"/>
      <c r="G299" s="8" t="s">
        <v>1165</v>
      </c>
      <c r="H299" s="116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189" t="s">
        <v>1764</v>
      </c>
      <c r="E300" s="188" t="s">
        <v>1765</v>
      </c>
      <c r="F300" s="188"/>
      <c r="G300" s="8" t="s">
        <v>1177</v>
      </c>
      <c r="H300" s="116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1179</v>
      </c>
      <c r="AI300" s="116" t="s">
        <v>1180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189" t="s">
        <v>1766</v>
      </c>
      <c r="E301" s="188" t="s">
        <v>1767</v>
      </c>
      <c r="F301" s="188"/>
      <c r="G301" s="8" t="s">
        <v>1181</v>
      </c>
      <c r="H301" s="116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189" t="s">
        <v>1768</v>
      </c>
      <c r="E302" s="188" t="s">
        <v>1443</v>
      </c>
      <c r="F302" s="188"/>
      <c r="G302" s="8" t="s">
        <v>87</v>
      </c>
      <c r="H302" s="116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189" t="s">
        <v>1769</v>
      </c>
      <c r="E303" s="188" t="s">
        <v>1770</v>
      </c>
      <c r="F303" s="188"/>
      <c r="G303" s="8" t="s">
        <v>1184</v>
      </c>
      <c r="H303" s="116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189" t="s">
        <v>1771</v>
      </c>
      <c r="E304" s="188" t="s">
        <v>1772</v>
      </c>
      <c r="F304" s="188"/>
      <c r="G304" s="8" t="s">
        <v>1186</v>
      </c>
      <c r="H304" s="116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189" t="s">
        <v>1773</v>
      </c>
      <c r="E305" s="188" t="s">
        <v>1726</v>
      </c>
      <c r="F305" s="188"/>
      <c r="G305" s="8" t="s">
        <v>947</v>
      </c>
      <c r="H305" s="116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189" t="s">
        <v>1774</v>
      </c>
      <c r="E306" s="188" t="s">
        <v>1661</v>
      </c>
      <c r="F306" s="188"/>
      <c r="G306" s="8" t="s">
        <v>798</v>
      </c>
      <c r="H306" s="116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189" t="s">
        <v>1775</v>
      </c>
      <c r="E307" s="188" t="s">
        <v>1776</v>
      </c>
      <c r="F307" s="188"/>
      <c r="G307" s="8" t="s">
        <v>1190</v>
      </c>
      <c r="H307" s="116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hidden="1" x14ac:dyDescent="0.2">
      <c r="A308" s="116" t="s">
        <v>675</v>
      </c>
      <c r="B308" s="116" t="s">
        <v>648</v>
      </c>
      <c r="C308" s="188">
        <v>369</v>
      </c>
      <c r="D308" s="189"/>
      <c r="E308" s="188" t="s">
        <v>1777</v>
      </c>
      <c r="F308" s="188"/>
      <c r="G308" s="8" t="s">
        <v>1192</v>
      </c>
      <c r="H308" s="116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hidden="1" x14ac:dyDescent="0.2">
      <c r="A309" s="116" t="s">
        <v>675</v>
      </c>
      <c r="B309" s="116" t="s">
        <v>648</v>
      </c>
      <c r="C309" s="188">
        <v>370</v>
      </c>
      <c r="D309" s="193"/>
      <c r="E309" s="188" t="s">
        <v>1778</v>
      </c>
      <c r="F309" s="188"/>
      <c r="G309" s="8" t="s">
        <v>1194</v>
      </c>
      <c r="H309" s="116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189" t="s">
        <v>1779</v>
      </c>
      <c r="E310" s="188" t="s">
        <v>1311</v>
      </c>
      <c r="F310" s="188"/>
      <c r="G310" s="8" t="s">
        <v>23</v>
      </c>
      <c r="H310" s="116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189" t="s">
        <v>1780</v>
      </c>
      <c r="E311" s="188" t="s">
        <v>1781</v>
      </c>
      <c r="F311" s="188"/>
      <c r="G311" s="8" t="s">
        <v>1199</v>
      </c>
      <c r="H311" s="116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189" t="s">
        <v>1782</v>
      </c>
      <c r="E312" s="188" t="s">
        <v>1783</v>
      </c>
      <c r="F312" s="188"/>
      <c r="G312" s="8" t="s">
        <v>1202</v>
      </c>
      <c r="H312" s="116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189" t="s">
        <v>1784</v>
      </c>
      <c r="E313" s="188" t="s">
        <v>1785</v>
      </c>
      <c r="F313" s="188"/>
      <c r="G313" s="8" t="s">
        <v>1204</v>
      </c>
      <c r="H313" s="116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189" t="s">
        <v>1786</v>
      </c>
      <c r="E314" s="188" t="s">
        <v>1787</v>
      </c>
      <c r="F314" s="188"/>
      <c r="G314" s="8" t="s">
        <v>1206</v>
      </c>
      <c r="H314" s="116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189" t="s">
        <v>1788</v>
      </c>
      <c r="E315" s="188" t="s">
        <v>1789</v>
      </c>
      <c r="F315" s="188"/>
      <c r="G315" s="8" t="s">
        <v>1208</v>
      </c>
      <c r="H315" s="116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189" t="s">
        <v>1790</v>
      </c>
      <c r="E316" s="188" t="s">
        <v>1791</v>
      </c>
      <c r="F316" s="188"/>
      <c r="G316" s="8" t="s">
        <v>1210</v>
      </c>
      <c r="H316" s="116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189" t="s">
        <v>1792</v>
      </c>
      <c r="E317" s="188" t="s">
        <v>1793</v>
      </c>
      <c r="F317" s="188"/>
      <c r="G317" s="8" t="s">
        <v>1212</v>
      </c>
      <c r="H317" s="116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189" t="s">
        <v>1794</v>
      </c>
      <c r="E318" s="188" t="s">
        <v>1795</v>
      </c>
      <c r="F318" s="188"/>
      <c r="G318" s="8" t="s">
        <v>1215</v>
      </c>
      <c r="H318" s="116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189" t="s">
        <v>1796</v>
      </c>
      <c r="E319" s="188" t="s">
        <v>1797</v>
      </c>
      <c r="F319" s="188"/>
      <c r="G319" s="8" t="s">
        <v>1219</v>
      </c>
      <c r="H319" s="116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189" t="s">
        <v>1798</v>
      </c>
      <c r="E320" s="188" t="s">
        <v>1474</v>
      </c>
      <c r="F320" s="188"/>
      <c r="G320" s="8" t="s">
        <v>565</v>
      </c>
      <c r="H320" s="116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189" t="s">
        <v>1799</v>
      </c>
      <c r="E321" s="188" t="s">
        <v>1377</v>
      </c>
      <c r="F321" s="188"/>
      <c r="G321" s="8" t="s">
        <v>51</v>
      </c>
      <c r="H321" s="116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189" t="s">
        <v>1800</v>
      </c>
      <c r="E322" s="188" t="s">
        <v>1801</v>
      </c>
      <c r="F322" s="188"/>
      <c r="G322" s="8" t="s">
        <v>1259</v>
      </c>
      <c r="H322" s="116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189" t="s">
        <v>1802</v>
      </c>
      <c r="E323" s="188" t="s">
        <v>1803</v>
      </c>
      <c r="F323" s="188"/>
      <c r="G323" s="8" t="s">
        <v>1263</v>
      </c>
      <c r="H323" s="116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189" t="s">
        <v>1804</v>
      </c>
      <c r="E324" s="188" t="s">
        <v>1805</v>
      </c>
      <c r="F324" s="188"/>
      <c r="G324" s="8" t="s">
        <v>1265</v>
      </c>
      <c r="H324" s="116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189" t="s">
        <v>1806</v>
      </c>
      <c r="E325" s="188" t="s">
        <v>1807</v>
      </c>
      <c r="F325" s="188"/>
      <c r="G325" s="8" t="s">
        <v>1270</v>
      </c>
      <c r="H325" s="116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6" t="s">
        <v>674</v>
      </c>
      <c r="B326" s="116" t="s">
        <v>648</v>
      </c>
      <c r="C326" s="189">
        <v>387</v>
      </c>
      <c r="D326" s="188" t="s">
        <v>1808</v>
      </c>
      <c r="E326" s="188" t="s">
        <v>1809</v>
      </c>
      <c r="F326" s="188"/>
      <c r="G326" s="8" t="s">
        <v>1867</v>
      </c>
      <c r="H326" s="116"/>
      <c r="I326" s="8" t="s">
        <v>482</v>
      </c>
      <c r="J326" s="8" t="s">
        <v>1868</v>
      </c>
      <c r="K326" s="116" t="s">
        <v>487</v>
      </c>
      <c r="L326" s="116" t="s">
        <v>484</v>
      </c>
      <c r="M326" s="116"/>
      <c r="N326" s="116"/>
      <c r="O326" s="116"/>
      <c r="P326" s="116"/>
      <c r="Q326" s="128">
        <v>0.27083333333333331</v>
      </c>
      <c r="R326" s="153">
        <v>0.45833333333333331</v>
      </c>
      <c r="S326" s="128" t="s">
        <v>1176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16" t="s">
        <v>172</v>
      </c>
      <c r="AD326" s="116" t="s">
        <v>446</v>
      </c>
      <c r="AE326" s="116" t="s">
        <v>173</v>
      </c>
      <c r="AF326" s="116" t="s">
        <v>449</v>
      </c>
      <c r="AG326" s="116"/>
      <c r="AH326" s="116"/>
      <c r="AI326" s="116"/>
      <c r="AJ326" s="116"/>
      <c r="AK326" s="116"/>
      <c r="AL326" s="116"/>
      <c r="AM326" s="116"/>
      <c r="AN326" s="116"/>
      <c r="AO326" s="118"/>
      <c r="AP326" s="118"/>
      <c r="AQ326" s="188"/>
      <c r="AR326" s="121"/>
      <c r="AS326" s="116"/>
      <c r="AT326" s="118"/>
      <c r="AU326" s="118"/>
      <c r="AV326" s="116"/>
      <c r="AW326" s="116"/>
      <c r="AX326" s="39">
        <v>2</v>
      </c>
      <c r="AY326" s="192">
        <v>43173</v>
      </c>
      <c r="AZ326" s="79">
        <v>341328.38</v>
      </c>
      <c r="BA326" s="79">
        <v>6302573.1399999997</v>
      </c>
      <c r="BB326" s="79" t="s">
        <v>1810</v>
      </c>
    </row>
    <row r="327" spans="1:54" x14ac:dyDescent="0.2">
      <c r="A327" s="116" t="s">
        <v>674</v>
      </c>
      <c r="B327" s="116" t="s">
        <v>648</v>
      </c>
      <c r="C327" s="189">
        <v>388</v>
      </c>
      <c r="D327" s="188" t="s">
        <v>1811</v>
      </c>
      <c r="E327" s="188" t="s">
        <v>1812</v>
      </c>
      <c r="F327" s="188"/>
      <c r="G327" s="8" t="s">
        <v>1869</v>
      </c>
      <c r="H327" s="116"/>
      <c r="I327" s="8" t="s">
        <v>1266</v>
      </c>
      <c r="J327" s="8" t="s">
        <v>1870</v>
      </c>
      <c r="K327" s="116" t="s">
        <v>484</v>
      </c>
      <c r="L327" s="116" t="s">
        <v>487</v>
      </c>
      <c r="M327" s="116"/>
      <c r="N327" s="116"/>
      <c r="O327" s="116"/>
      <c r="P327" s="116"/>
      <c r="Q327" s="128">
        <v>0.52083333333333337</v>
      </c>
      <c r="R327" s="153">
        <v>0.875</v>
      </c>
      <c r="S327" s="128" t="s">
        <v>1176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16" t="s">
        <v>253</v>
      </c>
      <c r="AD327" s="116" t="s">
        <v>254</v>
      </c>
      <c r="AE327" s="116" t="s">
        <v>494</v>
      </c>
      <c r="AF327" s="116" t="s">
        <v>1813</v>
      </c>
      <c r="AG327" s="116" t="s">
        <v>841</v>
      </c>
      <c r="AH327" s="116" t="s">
        <v>843</v>
      </c>
      <c r="AI327" s="116"/>
      <c r="AJ327" s="116"/>
      <c r="AK327" s="116"/>
      <c r="AL327" s="116"/>
      <c r="AM327" s="116"/>
      <c r="AN327" s="116"/>
      <c r="AO327" s="118"/>
      <c r="AP327" s="118"/>
      <c r="AQ327" s="188"/>
      <c r="AR327" s="121"/>
      <c r="AS327" s="116"/>
      <c r="AT327" s="118"/>
      <c r="AU327" s="118"/>
      <c r="AV327" s="116"/>
      <c r="AW327" s="116"/>
      <c r="AX327" s="39">
        <v>2</v>
      </c>
      <c r="AY327" s="192">
        <v>43157</v>
      </c>
      <c r="AZ327" s="79">
        <v>343792.35</v>
      </c>
      <c r="BA327" s="79">
        <v>6306682.3899999997</v>
      </c>
      <c r="BB327" s="79" t="s">
        <v>1814</v>
      </c>
    </row>
    <row r="328" spans="1:54" x14ac:dyDescent="0.2">
      <c r="A328" s="116" t="s">
        <v>674</v>
      </c>
      <c r="B328" s="116" t="s">
        <v>648</v>
      </c>
      <c r="C328" s="189">
        <v>389</v>
      </c>
      <c r="D328" s="188" t="s">
        <v>1815</v>
      </c>
      <c r="E328" s="188" t="s">
        <v>1816</v>
      </c>
      <c r="F328" s="188"/>
      <c r="G328" s="8" t="s">
        <v>1871</v>
      </c>
      <c r="H328" s="116"/>
      <c r="I328" s="8" t="s">
        <v>482</v>
      </c>
      <c r="J328" s="8" t="s">
        <v>1872</v>
      </c>
      <c r="K328" s="116" t="s">
        <v>484</v>
      </c>
      <c r="L328" s="116"/>
      <c r="M328" s="116"/>
      <c r="N328" s="116"/>
      <c r="O328" s="116"/>
      <c r="P328" s="116"/>
      <c r="Q328" s="128">
        <v>0.27083333333333331</v>
      </c>
      <c r="R328" s="153">
        <v>0.39583333333333331</v>
      </c>
      <c r="S328" s="128">
        <v>0.625</v>
      </c>
      <c r="T328" s="128">
        <v>0.875</v>
      </c>
      <c r="U328" s="128" t="s">
        <v>1176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16" t="s">
        <v>448</v>
      </c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8"/>
      <c r="AP328" s="118"/>
      <c r="AQ328" s="188"/>
      <c r="AR328" s="121"/>
      <c r="AS328" s="116"/>
      <c r="AT328" s="118"/>
      <c r="AU328" s="118"/>
      <c r="AV328" s="116"/>
      <c r="AW328" s="116"/>
      <c r="AX328" s="39">
        <v>2</v>
      </c>
      <c r="AY328" s="192">
        <v>43157</v>
      </c>
      <c r="AZ328" s="79">
        <v>335887.34</v>
      </c>
      <c r="BA328" s="79">
        <v>6303975.2699999996</v>
      </c>
      <c r="BB328" s="79" t="s">
        <v>1814</v>
      </c>
    </row>
    <row r="329" spans="1:54" x14ac:dyDescent="0.2">
      <c r="A329" s="116" t="s">
        <v>674</v>
      </c>
      <c r="B329" s="116" t="s">
        <v>648</v>
      </c>
      <c r="C329" s="189">
        <v>390</v>
      </c>
      <c r="D329" s="188" t="s">
        <v>1817</v>
      </c>
      <c r="E329" s="188" t="s">
        <v>1818</v>
      </c>
      <c r="F329" s="188"/>
      <c r="G329" s="8" t="s">
        <v>1873</v>
      </c>
      <c r="H329" s="116"/>
      <c r="I329" s="8" t="s">
        <v>466</v>
      </c>
      <c r="J329" s="8" t="s">
        <v>1874</v>
      </c>
      <c r="K329" s="116" t="s">
        <v>486</v>
      </c>
      <c r="L329" s="116" t="s">
        <v>491</v>
      </c>
      <c r="M329" s="116"/>
      <c r="N329" s="116"/>
      <c r="O329" s="116"/>
      <c r="P329" s="116"/>
      <c r="Q329" s="128">
        <v>0.27083333333333331</v>
      </c>
      <c r="R329" s="153">
        <v>0.91666666666666663</v>
      </c>
      <c r="S329" s="128" t="s">
        <v>1176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16" t="s">
        <v>179</v>
      </c>
      <c r="AD329" s="116" t="s">
        <v>790</v>
      </c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8"/>
      <c r="AP329" s="118"/>
      <c r="AQ329" s="188"/>
      <c r="AR329" s="121"/>
      <c r="AS329" s="116"/>
      <c r="AT329" s="118"/>
      <c r="AU329" s="118"/>
      <c r="AV329" s="116"/>
      <c r="AW329" s="116"/>
      <c r="AX329" s="39">
        <v>2</v>
      </c>
      <c r="AY329" s="192">
        <v>43160</v>
      </c>
      <c r="AZ329" s="79">
        <v>346127.84</v>
      </c>
      <c r="BA329" s="79">
        <v>6298157.8700000001</v>
      </c>
      <c r="BB329" s="79" t="s">
        <v>1814</v>
      </c>
    </row>
    <row r="330" spans="1:54" x14ac:dyDescent="0.2">
      <c r="A330" s="116" t="s">
        <v>674</v>
      </c>
      <c r="B330" s="116" t="s">
        <v>648</v>
      </c>
      <c r="C330" s="189">
        <v>392</v>
      </c>
      <c r="D330" s="188" t="s">
        <v>1820</v>
      </c>
      <c r="E330" s="188" t="s">
        <v>1821</v>
      </c>
      <c r="F330" s="188"/>
      <c r="G330" s="8" t="s">
        <v>1875</v>
      </c>
      <c r="H330" s="116"/>
      <c r="I330" s="8" t="s">
        <v>465</v>
      </c>
      <c r="J330" s="8" t="s">
        <v>1876</v>
      </c>
      <c r="K330" s="116" t="s">
        <v>488</v>
      </c>
      <c r="L330" s="116" t="s">
        <v>489</v>
      </c>
      <c r="M330" s="116"/>
      <c r="N330" s="116"/>
      <c r="O330" s="116"/>
      <c r="P330" s="116"/>
      <c r="Q330" s="128">
        <v>0.5</v>
      </c>
      <c r="R330" s="153">
        <v>0.85416666666666663</v>
      </c>
      <c r="S330" s="128" t="s">
        <v>1176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16" t="s">
        <v>157</v>
      </c>
      <c r="AD330" s="116" t="s">
        <v>339</v>
      </c>
      <c r="AE330" s="116" t="s">
        <v>441</v>
      </c>
      <c r="AF330" s="116" t="s">
        <v>356</v>
      </c>
      <c r="AG330" s="116" t="s">
        <v>510</v>
      </c>
      <c r="AH330" s="116"/>
      <c r="AI330" s="116"/>
      <c r="AJ330" s="116"/>
      <c r="AK330" s="116"/>
      <c r="AL330" s="116"/>
      <c r="AM330" s="116"/>
      <c r="AN330" s="116"/>
      <c r="AO330" s="118"/>
      <c r="AP330" s="118"/>
      <c r="AQ330" s="188"/>
      <c r="AR330" s="121"/>
      <c r="AS330" s="116"/>
      <c r="AT330" s="118"/>
      <c r="AU330" s="118"/>
      <c r="AV330" s="116"/>
      <c r="AW330" s="116"/>
      <c r="AX330" s="39">
        <v>1</v>
      </c>
      <c r="AY330" s="192">
        <v>43181</v>
      </c>
      <c r="AZ330" s="79">
        <v>353139.93</v>
      </c>
      <c r="BA330" s="79">
        <v>6283725.5099999998</v>
      </c>
      <c r="BB330" s="79" t="s">
        <v>1819</v>
      </c>
    </row>
    <row r="331" spans="1:54" x14ac:dyDescent="0.2">
      <c r="A331" s="116" t="s">
        <v>674</v>
      </c>
      <c r="B331" s="116" t="s">
        <v>648</v>
      </c>
      <c r="C331" s="189">
        <v>393</v>
      </c>
      <c r="D331" s="188" t="s">
        <v>1822</v>
      </c>
      <c r="E331" s="188" t="s">
        <v>1464</v>
      </c>
      <c r="F331" s="188"/>
      <c r="G331" s="8" t="s">
        <v>92</v>
      </c>
      <c r="H331" s="116"/>
      <c r="I331" s="8" t="s">
        <v>465</v>
      </c>
      <c r="J331" s="8" t="s">
        <v>1086</v>
      </c>
      <c r="K331" s="116" t="s">
        <v>488</v>
      </c>
      <c r="L331" s="116"/>
      <c r="M331" s="116"/>
      <c r="N331" s="116"/>
      <c r="O331" s="116"/>
      <c r="P331" s="116"/>
      <c r="Q331" s="128">
        <v>0.25</v>
      </c>
      <c r="R331" s="153">
        <v>0.70833333333333337</v>
      </c>
      <c r="S331" s="128" t="s">
        <v>1176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16" t="s">
        <v>151</v>
      </c>
      <c r="AD331" s="116" t="s">
        <v>155</v>
      </c>
      <c r="AE331" s="116" t="s">
        <v>157</v>
      </c>
      <c r="AF331" s="116" t="s">
        <v>339</v>
      </c>
      <c r="AG331" s="116" t="s">
        <v>340</v>
      </c>
      <c r="AH331" s="116" t="s">
        <v>342</v>
      </c>
      <c r="AI331" s="116" t="s">
        <v>341</v>
      </c>
      <c r="AJ331" s="116" t="s">
        <v>951</v>
      </c>
      <c r="AK331" s="116"/>
      <c r="AL331" s="116"/>
      <c r="AM331" s="116"/>
      <c r="AN331" s="116"/>
      <c r="AO331" s="118"/>
      <c r="AP331" s="118"/>
      <c r="AQ331" s="188"/>
      <c r="AR331" s="121"/>
      <c r="AS331" s="116"/>
      <c r="AT331" s="118"/>
      <c r="AU331" s="118"/>
      <c r="AV331" s="116"/>
      <c r="AW331" s="116"/>
      <c r="AX331" s="39">
        <v>3</v>
      </c>
      <c r="AY331" s="192">
        <v>43181</v>
      </c>
      <c r="AZ331" s="79">
        <v>353632.65</v>
      </c>
      <c r="BA331" s="79">
        <v>6280887.3099999996</v>
      </c>
      <c r="BB331" s="79" t="s">
        <v>1819</v>
      </c>
    </row>
    <row r="332" spans="1:54" x14ac:dyDescent="0.2">
      <c r="A332" s="116" t="s">
        <v>674</v>
      </c>
      <c r="B332" s="116" t="s">
        <v>648</v>
      </c>
      <c r="C332" s="189">
        <v>394</v>
      </c>
      <c r="D332" s="188" t="s">
        <v>1823</v>
      </c>
      <c r="E332" s="188" t="s">
        <v>1824</v>
      </c>
      <c r="F332" s="188"/>
      <c r="G332" s="8" t="s">
        <v>1877</v>
      </c>
      <c r="H332" s="116"/>
      <c r="I332" s="8" t="s">
        <v>465</v>
      </c>
      <c r="J332" s="8" t="s">
        <v>1878</v>
      </c>
      <c r="K332" s="116" t="s">
        <v>488</v>
      </c>
      <c r="L332" s="116" t="s">
        <v>489</v>
      </c>
      <c r="M332" s="116"/>
      <c r="N332" s="116"/>
      <c r="O332" s="116"/>
      <c r="P332" s="116"/>
      <c r="Q332" s="128">
        <v>0.25</v>
      </c>
      <c r="R332" s="153">
        <v>0.60416666666666663</v>
      </c>
      <c r="S332" s="128" t="s">
        <v>1176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16" t="s">
        <v>208</v>
      </c>
      <c r="AD332" s="116" t="s">
        <v>209</v>
      </c>
      <c r="AE332" s="116" t="s">
        <v>510</v>
      </c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8"/>
      <c r="AP332" s="118"/>
      <c r="AQ332" s="188"/>
      <c r="AR332" s="121"/>
      <c r="AS332" s="116"/>
      <c r="AT332" s="118"/>
      <c r="AU332" s="118"/>
      <c r="AV332" s="116"/>
      <c r="AW332" s="116"/>
      <c r="AX332" s="39">
        <v>1</v>
      </c>
      <c r="AY332" s="192">
        <v>43181</v>
      </c>
      <c r="AZ332" s="79">
        <v>353166.83</v>
      </c>
      <c r="BA332" s="79">
        <v>6283629.6500000004</v>
      </c>
      <c r="BB332" s="79" t="s">
        <v>1819</v>
      </c>
    </row>
    <row r="333" spans="1:54" x14ac:dyDescent="0.2">
      <c r="A333" s="116" t="s">
        <v>674</v>
      </c>
      <c r="B333" s="116" t="s">
        <v>648</v>
      </c>
      <c r="C333" s="189">
        <v>395</v>
      </c>
      <c r="D333" s="188" t="s">
        <v>1826</v>
      </c>
      <c r="E333" s="188" t="s">
        <v>1462</v>
      </c>
      <c r="F333" s="188"/>
      <c r="G333" s="8" t="s">
        <v>91</v>
      </c>
      <c r="H333" s="116"/>
      <c r="I333" s="8" t="s">
        <v>465</v>
      </c>
      <c r="J333" s="8" t="s">
        <v>1085</v>
      </c>
      <c r="K333" s="116" t="s">
        <v>488</v>
      </c>
      <c r="L333" s="116" t="s">
        <v>486</v>
      </c>
      <c r="M333" s="116"/>
      <c r="N333" s="116"/>
      <c r="O333" s="116"/>
      <c r="P333" s="116"/>
      <c r="Q333" s="128">
        <v>0.25</v>
      </c>
      <c r="R333" s="153">
        <v>0.66666666666666663</v>
      </c>
      <c r="S333" s="128" t="s">
        <v>1176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16" t="s">
        <v>543</v>
      </c>
      <c r="AD333" s="116" t="s">
        <v>334</v>
      </c>
      <c r="AE333" s="116" t="s">
        <v>335</v>
      </c>
      <c r="AF333" s="116" t="s">
        <v>336</v>
      </c>
      <c r="AG333" s="116" t="s">
        <v>234</v>
      </c>
      <c r="AH333" s="116" t="s">
        <v>337</v>
      </c>
      <c r="AI333" s="116" t="s">
        <v>338</v>
      </c>
      <c r="AJ333" s="116" t="s">
        <v>581</v>
      </c>
      <c r="AK333" s="116"/>
      <c r="AL333" s="116"/>
      <c r="AM333" s="116"/>
      <c r="AN333" s="116"/>
      <c r="AO333" s="118"/>
      <c r="AP333" s="118"/>
      <c r="AQ333" s="188"/>
      <c r="AR333" s="121"/>
      <c r="AS333" s="116"/>
      <c r="AT333" s="118"/>
      <c r="AU333" s="118"/>
      <c r="AV333" s="116"/>
      <c r="AW333" s="116"/>
      <c r="AX333" s="39">
        <v>2</v>
      </c>
      <c r="AY333" s="192">
        <v>43181</v>
      </c>
      <c r="AZ333" s="79">
        <v>353125.41</v>
      </c>
      <c r="BA333" s="79">
        <v>6283612.2699999996</v>
      </c>
      <c r="BB333" s="79" t="s">
        <v>1819</v>
      </c>
    </row>
    <row r="334" spans="1:54" x14ac:dyDescent="0.2">
      <c r="A334" s="116" t="s">
        <v>674</v>
      </c>
      <c r="B334" s="116" t="s">
        <v>648</v>
      </c>
      <c r="C334" s="189">
        <v>396</v>
      </c>
      <c r="D334" s="188" t="s">
        <v>1827</v>
      </c>
      <c r="E334" s="188" t="s">
        <v>1413</v>
      </c>
      <c r="F334" s="188"/>
      <c r="G334" s="8" t="s">
        <v>71</v>
      </c>
      <c r="H334" s="116"/>
      <c r="I334" s="8" t="s">
        <v>465</v>
      </c>
      <c r="J334" s="8" t="s">
        <v>1071</v>
      </c>
      <c r="K334" s="116" t="s">
        <v>488</v>
      </c>
      <c r="L334" s="116"/>
      <c r="M334" s="116"/>
      <c r="N334" s="116"/>
      <c r="O334" s="116"/>
      <c r="P334" s="116"/>
      <c r="Q334" s="128">
        <v>0.25</v>
      </c>
      <c r="R334" s="153">
        <v>0.66666666666666663</v>
      </c>
      <c r="S334" s="128" t="s">
        <v>1176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16" t="s">
        <v>281</v>
      </c>
      <c r="AD334" s="116" t="s">
        <v>282</v>
      </c>
      <c r="AE334" s="116" t="s">
        <v>283</v>
      </c>
      <c r="AF334" s="116" t="s">
        <v>284</v>
      </c>
      <c r="AG334" s="116" t="s">
        <v>285</v>
      </c>
      <c r="AH334" s="116" t="s">
        <v>286</v>
      </c>
      <c r="AI334" s="116" t="s">
        <v>580</v>
      </c>
      <c r="AJ334" s="116"/>
      <c r="AK334" s="116"/>
      <c r="AL334" s="116"/>
      <c r="AM334" s="116"/>
      <c r="AN334" s="116"/>
      <c r="AO334" s="118"/>
      <c r="AP334" s="118"/>
      <c r="AQ334" s="188"/>
      <c r="AR334" s="121"/>
      <c r="AS334" s="116"/>
      <c r="AT334" s="118"/>
      <c r="AU334" s="118"/>
      <c r="AV334" s="116"/>
      <c r="AW334" s="116"/>
      <c r="AX334" s="39">
        <v>3</v>
      </c>
      <c r="AY334" s="192">
        <v>43181</v>
      </c>
      <c r="AZ334" s="79">
        <v>353177.99</v>
      </c>
      <c r="BA334" s="79">
        <v>6283634.7000000002</v>
      </c>
      <c r="BB334" s="79" t="s">
        <v>1819</v>
      </c>
    </row>
    <row r="335" spans="1:54" x14ac:dyDescent="0.2">
      <c r="A335" s="116" t="s">
        <v>674</v>
      </c>
      <c r="B335" s="116" t="s">
        <v>648</v>
      </c>
      <c r="C335" s="189">
        <v>397</v>
      </c>
      <c r="D335" s="188" t="s">
        <v>1828</v>
      </c>
      <c r="E335" s="188" t="s">
        <v>1503</v>
      </c>
      <c r="F335" s="188"/>
      <c r="G335" s="8" t="s">
        <v>106</v>
      </c>
      <c r="H335" s="116"/>
      <c r="I335" s="8" t="s">
        <v>463</v>
      </c>
      <c r="J335" s="8" t="s">
        <v>1170</v>
      </c>
      <c r="K335" s="117" t="s">
        <v>491</v>
      </c>
      <c r="L335" s="117"/>
      <c r="M335" s="117"/>
      <c r="N335" s="117"/>
      <c r="O335" s="117"/>
      <c r="P335" s="117"/>
      <c r="Q335" s="128">
        <v>0.27083333333333331</v>
      </c>
      <c r="R335" s="153">
        <v>0.70833333333333337</v>
      </c>
      <c r="S335" s="128" t="s">
        <v>1176</v>
      </c>
      <c r="T335" s="128" t="s">
        <v>1176</v>
      </c>
      <c r="U335" s="128" t="s">
        <v>1176</v>
      </c>
      <c r="V335" s="128" t="s">
        <v>1176</v>
      </c>
      <c r="W335" s="128" t="s">
        <v>1176</v>
      </c>
      <c r="X335" s="128" t="s">
        <v>1176</v>
      </c>
      <c r="Y335" s="128" t="s">
        <v>1176</v>
      </c>
      <c r="Z335" s="128" t="s">
        <v>1176</v>
      </c>
      <c r="AA335" s="128" t="s">
        <v>1176</v>
      </c>
      <c r="AB335" s="128" t="s">
        <v>1176</v>
      </c>
      <c r="AC335" s="117" t="s">
        <v>381</v>
      </c>
      <c r="AD335" s="117" t="s">
        <v>382</v>
      </c>
      <c r="AE335" s="117" t="s">
        <v>251</v>
      </c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6"/>
      <c r="AU335" s="116"/>
      <c r="AV335" s="116"/>
      <c r="AW335" s="116"/>
      <c r="AX335" s="39">
        <v>3</v>
      </c>
      <c r="AY335" s="192">
        <v>43185</v>
      </c>
      <c r="AZ335" s="79">
        <v>339858.91</v>
      </c>
      <c r="BA335" s="79">
        <v>6298054.54</v>
      </c>
      <c r="BB335" s="79" t="s">
        <v>1819</v>
      </c>
    </row>
    <row r="336" spans="1:54" x14ac:dyDescent="0.2">
      <c r="A336" s="116" t="s">
        <v>674</v>
      </c>
      <c r="B336" s="116" t="s">
        <v>648</v>
      </c>
      <c r="C336" s="189">
        <v>398</v>
      </c>
      <c r="D336" s="188" t="s">
        <v>1829</v>
      </c>
      <c r="E336" s="188" t="s">
        <v>1830</v>
      </c>
      <c r="F336" s="188"/>
      <c r="G336" s="8" t="s">
        <v>1879</v>
      </c>
      <c r="H336" s="116"/>
      <c r="I336" s="8" t="s">
        <v>466</v>
      </c>
      <c r="J336" s="8" t="s">
        <v>1880</v>
      </c>
      <c r="K336" s="116" t="s">
        <v>491</v>
      </c>
      <c r="L336" s="116" t="s">
        <v>486</v>
      </c>
      <c r="M336" s="116"/>
      <c r="N336" s="116"/>
      <c r="O336" s="116"/>
      <c r="P336" s="116"/>
      <c r="Q336" s="128">
        <v>0.58333333333333337</v>
      </c>
      <c r="R336" s="153">
        <v>0.89583333333333337</v>
      </c>
      <c r="S336" s="128" t="s">
        <v>1176</v>
      </c>
      <c r="T336" s="128" t="s">
        <v>1176</v>
      </c>
      <c r="U336" s="128">
        <v>0.29166666666666669</v>
      </c>
      <c r="V336" s="128">
        <v>0.875</v>
      </c>
      <c r="W336" s="128" t="s">
        <v>1176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17" t="s">
        <v>250</v>
      </c>
      <c r="AD336" s="117" t="s">
        <v>521</v>
      </c>
      <c r="AE336" s="117" t="s">
        <v>718</v>
      </c>
      <c r="AF336" s="117" t="s">
        <v>219</v>
      </c>
      <c r="AG336" s="117" t="s">
        <v>1831</v>
      </c>
      <c r="AH336" s="117"/>
      <c r="AI336" s="117"/>
      <c r="AJ336" s="117"/>
      <c r="AK336" s="117"/>
      <c r="AL336" s="117"/>
      <c r="AM336" s="116"/>
      <c r="AN336" s="116"/>
      <c r="AO336" s="118"/>
      <c r="AP336" s="118"/>
      <c r="AQ336" s="188"/>
      <c r="AR336" s="121"/>
      <c r="AS336" s="116"/>
      <c r="AT336" s="118"/>
      <c r="AU336" s="118"/>
      <c r="AV336" s="116"/>
      <c r="AW336" s="116"/>
      <c r="AX336" s="39">
        <v>2</v>
      </c>
      <c r="AY336" s="192">
        <v>43185</v>
      </c>
      <c r="AZ336" s="79">
        <v>344307.4</v>
      </c>
      <c r="BA336" s="79">
        <v>6297613.1299999999</v>
      </c>
      <c r="BB336" s="79" t="s">
        <v>1819</v>
      </c>
    </row>
  </sheetData>
  <autoFilter ref="A2:BB336" xr:uid="{F23A95BC-4D7C-4ED6-9964-5BD46C515D81}">
    <filterColumn colId="0">
      <filters>
        <filter val="Activa"/>
      </filters>
    </filterColumn>
  </autoFilter>
  <mergeCells count="3">
    <mergeCell ref="Q1:T1"/>
    <mergeCell ref="U1:X1"/>
    <mergeCell ref="Y1:AB1"/>
  </mergeCells>
  <conditionalFormatting sqref="AL334:AN334 K335:R336 K331:AB334 U336:AB336 AO331:AY334 AM336:AY336 U335:AY335 A2:BB208 K209:AY330 AZ209:BB336 A209:J336 A337:BB1048576 A1:C1 F1:BB1">
    <cfRule type="expression" dxfId="33" priority="101">
      <formula>AND($A1="Eliminada")</formula>
    </cfRule>
    <cfRule type="expression" dxfId="32" priority="102">
      <formula>AND($A1="Suspendida")</formula>
    </cfRule>
  </conditionalFormatting>
  <conditionalFormatting sqref="Y238:Z238">
    <cfRule type="expression" dxfId="31" priority="99">
      <formula>AND($A238="Eliminada")</formula>
    </cfRule>
    <cfRule type="expression" dxfId="30" priority="100">
      <formula>AND($A238="Suspendida")</formula>
    </cfRule>
  </conditionalFormatting>
  <conditionalFormatting sqref="AC331:AN331">
    <cfRule type="expression" dxfId="29" priority="97">
      <formula>AND($A331="Eliminada")</formula>
    </cfRule>
    <cfRule type="expression" dxfId="28" priority="98">
      <formula>AND($A331="Suspendida")</formula>
    </cfRule>
  </conditionalFormatting>
  <conditionalFormatting sqref="AC332:AN333">
    <cfRule type="expression" dxfId="27" priority="87">
      <formula>AND($A332="Eliminada")</formula>
    </cfRule>
    <cfRule type="expression" dxfId="26" priority="88">
      <formula>AND($A332="Suspendida")</formula>
    </cfRule>
  </conditionalFormatting>
  <conditionalFormatting sqref="AC334:AK334">
    <cfRule type="expression" dxfId="25" priority="85">
      <formula>AND($A334="Eliminada")</formula>
    </cfRule>
    <cfRule type="expression" dxfId="24" priority="86">
      <formula>AND($A334="Suspendida")</formula>
    </cfRule>
  </conditionalFormatting>
  <conditionalFormatting sqref="S335:T335">
    <cfRule type="expression" dxfId="23" priority="81">
      <formula>AND($A335="Eliminada")</formula>
    </cfRule>
    <cfRule type="expression" dxfId="22" priority="82">
      <formula>AND($A335="Suspendida")</formula>
    </cfRule>
  </conditionalFormatting>
  <conditionalFormatting sqref="S336:T336">
    <cfRule type="expression" dxfId="21" priority="73">
      <formula>AND($A336="Eliminada")</formula>
    </cfRule>
    <cfRule type="expression" dxfId="20" priority="74">
      <formula>AND($A336="Suspendida")</formula>
    </cfRule>
  </conditionalFormatting>
  <conditionalFormatting sqref="AC336:AL336">
    <cfRule type="expression" dxfId="19" priority="69">
      <formula>AND($A336="Eliminada")</formula>
    </cfRule>
    <cfRule type="expression" dxfId="18" priority="70">
      <formula>AND($A336="Suspendida")</formula>
    </cfRule>
  </conditionalFormatting>
  <conditionalFormatting sqref="D1:E1">
    <cfRule type="expression" dxfId="17" priority="1">
      <formula>AND($A1="Eliminada")</formula>
    </cfRule>
    <cfRule type="expression" dxfId="16" priority="2">
      <formula>AND($A1="Suspendida")</formula>
    </cfRule>
  </conditionalFormatting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8173B-B88D-47B6-AE09-3723273F91C3}">
  <sheetPr filterMode="1"/>
  <dimension ref="A1:DF336"/>
  <sheetViews>
    <sheetView workbookViewId="0">
      <selection activeCell="G11" sqref="G11"/>
    </sheetView>
  </sheetViews>
  <sheetFormatPr baseColWidth="10" defaultColWidth="11.42578125" defaultRowHeight="12.75" outlineLevelCol="1" x14ac:dyDescent="0.2"/>
  <cols>
    <col min="1" max="1" width="12.7109375" style="108" customWidth="1"/>
    <col min="2" max="2" width="14" style="108" customWidth="1"/>
    <col min="3" max="4" width="13.5703125" style="111" customWidth="1"/>
    <col min="5" max="5" width="17.140625" style="111" customWidth="1"/>
    <col min="6" max="6" width="14.5703125" style="111" customWidth="1"/>
    <col min="7" max="7" width="15.85546875" style="108" customWidth="1"/>
    <col min="8" max="8" width="14" style="108" customWidth="1"/>
    <col min="9" max="9" width="20.85546875" style="208" customWidth="1"/>
    <col min="10" max="10" width="42.7109375" style="108" customWidth="1"/>
    <col min="11" max="16" width="11.28515625" style="108" customWidth="1"/>
    <col min="17" max="19" width="8.7109375" style="111" customWidth="1"/>
    <col min="20" max="20" width="8.28515625" style="111" customWidth="1"/>
    <col min="21" max="24" width="8.7109375" style="111" customWidth="1" outlineLevel="1"/>
    <col min="25" max="28" width="10.28515625" style="111" customWidth="1" outlineLevel="1"/>
    <col min="29" max="29" width="5.42578125" style="108" customWidth="1"/>
    <col min="30" max="30" width="5.5703125" style="108" customWidth="1"/>
    <col min="31" max="33" width="5.85546875" style="108" customWidth="1"/>
    <col min="34" max="38" width="5.7109375" style="108" customWidth="1"/>
    <col min="39" max="43" width="4.7109375" style="108" customWidth="1"/>
    <col min="44" max="44" width="4" style="108" customWidth="1"/>
    <col min="45" max="49" width="4.7109375" style="108" customWidth="1"/>
    <col min="50" max="50" width="14" style="110" customWidth="1"/>
    <col min="51" max="51" width="14" style="209" customWidth="1"/>
    <col min="52" max="52" width="11.7109375" style="108" customWidth="1"/>
    <col min="53" max="53" width="12.7109375" style="108" customWidth="1"/>
    <col min="54" max="54" width="18.28515625" style="108" customWidth="1"/>
    <col min="55" max="16384" width="11.42578125" style="108"/>
  </cols>
  <sheetData>
    <row r="1" spans="1:54" s="9" customFormat="1" ht="30" customHeight="1" x14ac:dyDescent="0.2">
      <c r="A1" s="182" t="s">
        <v>1276</v>
      </c>
      <c r="B1" s="183">
        <v>43190</v>
      </c>
      <c r="C1" s="218"/>
      <c r="D1" s="219" t="s">
        <v>1896</v>
      </c>
      <c r="E1" s="219"/>
      <c r="F1" s="29"/>
      <c r="G1" s="5"/>
      <c r="H1" s="5"/>
      <c r="I1" s="5"/>
      <c r="J1" s="5"/>
      <c r="Q1" s="228" t="s">
        <v>1277</v>
      </c>
      <c r="R1" s="228"/>
      <c r="S1" s="228"/>
      <c r="T1" s="228"/>
      <c r="U1" s="228" t="s">
        <v>1278</v>
      </c>
      <c r="V1" s="228"/>
      <c r="W1" s="228"/>
      <c r="X1" s="228"/>
      <c r="Y1" s="229" t="s">
        <v>1279</v>
      </c>
      <c r="Z1" s="230"/>
      <c r="AA1" s="230"/>
      <c r="AB1" s="231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s="2" customFormat="1" ht="30" customHeight="1" x14ac:dyDescent="0.2">
      <c r="A2" s="181" t="s">
        <v>1244</v>
      </c>
      <c r="B2" s="180" t="s">
        <v>1280</v>
      </c>
      <c r="C2" s="181" t="s">
        <v>1245</v>
      </c>
      <c r="D2" s="18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181" t="s">
        <v>460</v>
      </c>
      <c r="J2" s="181" t="s">
        <v>1286</v>
      </c>
      <c r="K2" s="181" t="s">
        <v>1287</v>
      </c>
      <c r="L2" s="181" t="s">
        <v>1288</v>
      </c>
      <c r="M2" s="181" t="s">
        <v>1289</v>
      </c>
      <c r="N2" s="181" t="s">
        <v>1290</v>
      </c>
      <c r="O2" s="181" t="s">
        <v>1290</v>
      </c>
      <c r="P2" s="181" t="s">
        <v>1290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181" t="s">
        <v>2</v>
      </c>
      <c r="AD2" s="181" t="s">
        <v>3</v>
      </c>
      <c r="AE2" s="181" t="s">
        <v>4</v>
      </c>
      <c r="AF2" s="181" t="s">
        <v>5</v>
      </c>
      <c r="AG2" s="181" t="s">
        <v>6</v>
      </c>
      <c r="AH2" s="181" t="s">
        <v>7</v>
      </c>
      <c r="AI2" s="181" t="s">
        <v>8</v>
      </c>
      <c r="AJ2" s="181" t="s">
        <v>9</v>
      </c>
      <c r="AK2" s="181" t="s">
        <v>10</v>
      </c>
      <c r="AL2" s="181" t="s">
        <v>11</v>
      </c>
      <c r="AM2" s="181" t="s">
        <v>12</v>
      </c>
      <c r="AN2" s="181" t="s">
        <v>13</v>
      </c>
      <c r="AO2" s="181" t="s">
        <v>14</v>
      </c>
      <c r="AP2" s="181" t="s">
        <v>511</v>
      </c>
      <c r="AQ2" s="181" t="s">
        <v>512</v>
      </c>
      <c r="AR2" s="181" t="s">
        <v>513</v>
      </c>
      <c r="AS2" s="181" t="s">
        <v>514</v>
      </c>
      <c r="AT2" s="181" t="s">
        <v>814</v>
      </c>
      <c r="AU2" s="181" t="s">
        <v>815</v>
      </c>
      <c r="AV2" s="181" t="s">
        <v>816</v>
      </c>
      <c r="AW2" s="181" t="s">
        <v>817</v>
      </c>
      <c r="AX2" s="186" t="s">
        <v>664</v>
      </c>
      <c r="AY2" s="187" t="s">
        <v>1291</v>
      </c>
      <c r="AZ2" s="181" t="s">
        <v>437</v>
      </c>
      <c r="BA2" s="181" t="s">
        <v>438</v>
      </c>
      <c r="BB2" s="181" t="s">
        <v>665</v>
      </c>
    </row>
    <row r="3" spans="1:54" s="24" customFormat="1" ht="11.25" x14ac:dyDescent="0.2">
      <c r="A3" s="116" t="s">
        <v>674</v>
      </c>
      <c r="B3" s="116" t="s">
        <v>1292</v>
      </c>
      <c r="C3" s="188">
        <v>1</v>
      </c>
      <c r="D3" s="189" t="s">
        <v>1293</v>
      </c>
      <c r="E3" s="188" t="s">
        <v>1294</v>
      </c>
      <c r="F3" s="188"/>
      <c r="G3" s="8" t="s">
        <v>15</v>
      </c>
      <c r="H3" s="117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s="9" customFormat="1" ht="11.25" x14ac:dyDescent="0.2">
      <c r="A4" s="116" t="s">
        <v>674</v>
      </c>
      <c r="B4" s="116" t="s">
        <v>1292</v>
      </c>
      <c r="C4" s="188">
        <v>2</v>
      </c>
      <c r="D4" s="189" t="s">
        <v>1295</v>
      </c>
      <c r="E4" s="188" t="s">
        <v>1296</v>
      </c>
      <c r="F4" s="188"/>
      <c r="G4" s="8" t="s">
        <v>16</v>
      </c>
      <c r="H4" s="117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127">
        <v>0.35416666666666669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s="9" customFormat="1" ht="11.25" x14ac:dyDescent="0.2">
      <c r="A5" s="116" t="s">
        <v>674</v>
      </c>
      <c r="B5" s="116" t="s">
        <v>120</v>
      </c>
      <c r="C5" s="188">
        <v>3</v>
      </c>
      <c r="D5" s="189" t="s">
        <v>1297</v>
      </c>
      <c r="E5" s="188" t="s">
        <v>1298</v>
      </c>
      <c r="F5" s="188"/>
      <c r="G5" s="8" t="s">
        <v>17</v>
      </c>
      <c r="H5" s="117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s="9" customFormat="1" ht="11.25" hidden="1" x14ac:dyDescent="0.2">
      <c r="A6" s="116" t="s">
        <v>675</v>
      </c>
      <c r="B6" s="116" t="s">
        <v>120</v>
      </c>
      <c r="C6" s="188">
        <v>4</v>
      </c>
      <c r="D6" s="193"/>
      <c r="E6" s="188" t="s">
        <v>1299</v>
      </c>
      <c r="F6" s="188"/>
      <c r="G6" s="8" t="s">
        <v>18</v>
      </c>
      <c r="H6" s="116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s="9" customFormat="1" ht="15" x14ac:dyDescent="0.2">
      <c r="A7" s="116" t="s">
        <v>674</v>
      </c>
      <c r="B7" s="116" t="s">
        <v>120</v>
      </c>
      <c r="C7" s="188">
        <v>5</v>
      </c>
      <c r="D7" s="189" t="s">
        <v>1300</v>
      </c>
      <c r="E7" s="188" t="s">
        <v>1301</v>
      </c>
      <c r="F7" s="188"/>
      <c r="G7" s="8" t="s">
        <v>19</v>
      </c>
      <c r="H7" s="117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s="9" customFormat="1" ht="15" x14ac:dyDescent="0.2">
      <c r="A8" s="116" t="s">
        <v>674</v>
      </c>
      <c r="B8" s="116" t="s">
        <v>120</v>
      </c>
      <c r="C8" s="188">
        <v>6</v>
      </c>
      <c r="D8" s="189" t="s">
        <v>1302</v>
      </c>
      <c r="E8" s="188" t="s">
        <v>1303</v>
      </c>
      <c r="F8" s="188"/>
      <c r="G8" s="8" t="s">
        <v>530</v>
      </c>
      <c r="H8" s="117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s="9" customFormat="1" ht="15" x14ac:dyDescent="0.2">
      <c r="A9" s="116" t="s">
        <v>674</v>
      </c>
      <c r="B9" s="116" t="s">
        <v>120</v>
      </c>
      <c r="C9" s="188">
        <v>7</v>
      </c>
      <c r="D9" s="189" t="s">
        <v>1304</v>
      </c>
      <c r="E9" s="188" t="s">
        <v>1305</v>
      </c>
      <c r="F9" s="188"/>
      <c r="G9" s="8" t="s">
        <v>20</v>
      </c>
      <c r="H9" s="117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s="9" customFormat="1" ht="11.25" x14ac:dyDescent="0.2">
      <c r="A10" s="116" t="s">
        <v>674</v>
      </c>
      <c r="B10" s="116" t="s">
        <v>1292</v>
      </c>
      <c r="C10" s="188">
        <v>8</v>
      </c>
      <c r="D10" s="189" t="s">
        <v>1306</v>
      </c>
      <c r="E10" s="188" t="s">
        <v>1307</v>
      </c>
      <c r="F10" s="188"/>
      <c r="G10" s="8" t="s">
        <v>21</v>
      </c>
      <c r="H10" s="117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s="9" customFormat="1" ht="11.25" x14ac:dyDescent="0.2">
      <c r="A11" s="116" t="s">
        <v>674</v>
      </c>
      <c r="B11" s="116" t="s">
        <v>1292</v>
      </c>
      <c r="C11" s="188">
        <v>9</v>
      </c>
      <c r="D11" s="189" t="s">
        <v>1308</v>
      </c>
      <c r="E11" s="188" t="s">
        <v>1309</v>
      </c>
      <c r="F11" s="188"/>
      <c r="G11" s="8" t="s">
        <v>22</v>
      </c>
      <c r="H11" s="117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116" t="s">
        <v>256</v>
      </c>
      <c r="AI11" s="194"/>
      <c r="AJ11" s="195"/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s="9" customFormat="1" ht="11.25" x14ac:dyDescent="0.2">
      <c r="A12" s="116" t="s">
        <v>674</v>
      </c>
      <c r="B12" s="116" t="s">
        <v>120</v>
      </c>
      <c r="C12" s="188">
        <v>10</v>
      </c>
      <c r="D12" s="189" t="s">
        <v>1310</v>
      </c>
      <c r="E12" s="188" t="s">
        <v>1311</v>
      </c>
      <c r="F12" s="188"/>
      <c r="G12" s="8" t="s">
        <v>23</v>
      </c>
      <c r="H12" s="117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159</v>
      </c>
      <c r="AL12" s="116" t="s">
        <v>160</v>
      </c>
      <c r="AM12" s="117" t="s">
        <v>284</v>
      </c>
      <c r="AN12" s="117" t="s">
        <v>736</v>
      </c>
      <c r="AO12" s="117" t="s">
        <v>1017</v>
      </c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s="9" customFormat="1" ht="15" x14ac:dyDescent="0.2">
      <c r="A13" s="116" t="s">
        <v>674</v>
      </c>
      <c r="B13" s="116" t="s">
        <v>120</v>
      </c>
      <c r="C13" s="188">
        <v>11</v>
      </c>
      <c r="D13" s="189" t="s">
        <v>1312</v>
      </c>
      <c r="E13" s="188" t="s">
        <v>1313</v>
      </c>
      <c r="F13" s="188"/>
      <c r="G13" s="8" t="s">
        <v>24</v>
      </c>
      <c r="H13" s="117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s="9" customFormat="1" ht="15" x14ac:dyDescent="0.2">
      <c r="A14" s="116" t="s">
        <v>674</v>
      </c>
      <c r="B14" s="116" t="s">
        <v>1292</v>
      </c>
      <c r="C14" s="188">
        <v>12</v>
      </c>
      <c r="D14" s="189" t="s">
        <v>1314</v>
      </c>
      <c r="E14" s="188" t="s">
        <v>1315</v>
      </c>
      <c r="F14" s="188"/>
      <c r="G14" s="8" t="s">
        <v>25</v>
      </c>
      <c r="H14" s="117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s="9" customFormat="1" ht="11.25" x14ac:dyDescent="0.2">
      <c r="A15" s="116" t="s">
        <v>674</v>
      </c>
      <c r="B15" s="116" t="s">
        <v>120</v>
      </c>
      <c r="C15" s="188">
        <v>13</v>
      </c>
      <c r="D15" s="189" t="s">
        <v>1316</v>
      </c>
      <c r="E15" s="188" t="s">
        <v>1317</v>
      </c>
      <c r="F15" s="188"/>
      <c r="G15" s="8" t="s">
        <v>26</v>
      </c>
      <c r="H15" s="117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s="9" customFormat="1" ht="11.25" x14ac:dyDescent="0.2">
      <c r="A16" s="116" t="s">
        <v>674</v>
      </c>
      <c r="B16" s="116" t="s">
        <v>120</v>
      </c>
      <c r="C16" s="188">
        <v>14</v>
      </c>
      <c r="D16" s="189" t="s">
        <v>1318</v>
      </c>
      <c r="E16" s="188" t="s">
        <v>1319</v>
      </c>
      <c r="F16" s="188"/>
      <c r="G16" s="8" t="s">
        <v>557</v>
      </c>
      <c r="H16" s="117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s="9" customFormat="1" ht="11.25" x14ac:dyDescent="0.2">
      <c r="A17" s="116" t="s">
        <v>674</v>
      </c>
      <c r="B17" s="116" t="s">
        <v>120</v>
      </c>
      <c r="C17" s="188">
        <v>15</v>
      </c>
      <c r="D17" s="189" t="s">
        <v>1320</v>
      </c>
      <c r="E17" s="188" t="s">
        <v>1321</v>
      </c>
      <c r="F17" s="188"/>
      <c r="G17" s="8" t="s">
        <v>27</v>
      </c>
      <c r="H17" s="117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s="9" customFormat="1" ht="11.25" hidden="1" x14ac:dyDescent="0.2">
      <c r="A18" s="116" t="s">
        <v>675</v>
      </c>
      <c r="B18" s="116" t="s">
        <v>120</v>
      </c>
      <c r="C18" s="188">
        <v>16</v>
      </c>
      <c r="D18" s="193"/>
      <c r="E18" s="188" t="s">
        <v>1322</v>
      </c>
      <c r="F18" s="188"/>
      <c r="G18" s="8" t="s">
        <v>28</v>
      </c>
      <c r="H18" s="117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s="17" customFormat="1" ht="11.25" x14ac:dyDescent="0.2">
      <c r="A19" s="116" t="s">
        <v>674</v>
      </c>
      <c r="B19" s="116" t="s">
        <v>1292</v>
      </c>
      <c r="C19" s="188">
        <v>17</v>
      </c>
      <c r="D19" s="189" t="s">
        <v>1323</v>
      </c>
      <c r="E19" s="188" t="s">
        <v>1324</v>
      </c>
      <c r="F19" s="188"/>
      <c r="G19" s="8" t="s">
        <v>107</v>
      </c>
      <c r="H19" s="117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s="9" customFormat="1" ht="11.25" x14ac:dyDescent="0.2">
      <c r="A20" s="116" t="s">
        <v>674</v>
      </c>
      <c r="B20" s="116" t="s">
        <v>120</v>
      </c>
      <c r="C20" s="188">
        <v>18</v>
      </c>
      <c r="D20" s="189" t="s">
        <v>1325</v>
      </c>
      <c r="E20" s="188" t="s">
        <v>1326</v>
      </c>
      <c r="F20" s="188"/>
      <c r="G20" s="8" t="s">
        <v>558</v>
      </c>
      <c r="H20" s="117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492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 t="s">
        <v>522</v>
      </c>
      <c r="AJ20" s="116"/>
      <c r="AK20" s="117"/>
      <c r="AL20" s="117"/>
      <c r="AM20" s="117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s="9" customFormat="1" ht="11.25" x14ac:dyDescent="0.2">
      <c r="A21" s="116" t="s">
        <v>674</v>
      </c>
      <c r="B21" s="116" t="s">
        <v>120</v>
      </c>
      <c r="C21" s="188">
        <v>19</v>
      </c>
      <c r="D21" s="189" t="s">
        <v>1327</v>
      </c>
      <c r="E21" s="188" t="s">
        <v>1328</v>
      </c>
      <c r="F21" s="188"/>
      <c r="G21" s="8" t="s">
        <v>29</v>
      </c>
      <c r="H21" s="117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s="9" customFormat="1" ht="11.25" x14ac:dyDescent="0.2">
      <c r="A22" s="116" t="s">
        <v>674</v>
      </c>
      <c r="B22" s="116" t="s">
        <v>120</v>
      </c>
      <c r="C22" s="188">
        <v>20</v>
      </c>
      <c r="D22" s="189" t="s">
        <v>1329</v>
      </c>
      <c r="E22" s="188" t="s">
        <v>1330</v>
      </c>
      <c r="F22" s="188"/>
      <c r="G22" s="8" t="s">
        <v>30</v>
      </c>
      <c r="H22" s="117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s="9" customFormat="1" ht="11.25" x14ac:dyDescent="0.2">
      <c r="A23" s="116" t="s">
        <v>674</v>
      </c>
      <c r="B23" s="116" t="s">
        <v>1292</v>
      </c>
      <c r="C23" s="188">
        <v>21</v>
      </c>
      <c r="D23" s="189" t="s">
        <v>1331</v>
      </c>
      <c r="E23" s="188" t="s">
        <v>1332</v>
      </c>
      <c r="F23" s="188"/>
      <c r="G23" s="8" t="s">
        <v>31</v>
      </c>
      <c r="H23" s="117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s="9" customFormat="1" ht="15" x14ac:dyDescent="0.2">
      <c r="A24" s="116" t="s">
        <v>674</v>
      </c>
      <c r="B24" s="116" t="s">
        <v>120</v>
      </c>
      <c r="C24" s="188">
        <v>22</v>
      </c>
      <c r="D24" s="189" t="s">
        <v>1333</v>
      </c>
      <c r="E24" s="188" t="s">
        <v>1334</v>
      </c>
      <c r="F24" s="188"/>
      <c r="G24" s="8" t="s">
        <v>32</v>
      </c>
      <c r="H24" s="117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s="9" customFormat="1" ht="11.25" x14ac:dyDescent="0.2">
      <c r="A25" s="116" t="s">
        <v>674</v>
      </c>
      <c r="B25" s="116" t="s">
        <v>120</v>
      </c>
      <c r="C25" s="188">
        <v>23</v>
      </c>
      <c r="D25" s="189" t="s">
        <v>1335</v>
      </c>
      <c r="E25" s="188" t="s">
        <v>1336</v>
      </c>
      <c r="F25" s="188"/>
      <c r="G25" s="8" t="s">
        <v>33</v>
      </c>
      <c r="H25" s="117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s="9" customFormat="1" ht="11.25" x14ac:dyDescent="0.2">
      <c r="A26" s="116" t="s">
        <v>674</v>
      </c>
      <c r="B26" s="116" t="s">
        <v>120</v>
      </c>
      <c r="C26" s="188">
        <v>26</v>
      </c>
      <c r="D26" s="189" t="s">
        <v>1337</v>
      </c>
      <c r="E26" s="188" t="s">
        <v>1338</v>
      </c>
      <c r="F26" s="188" t="s">
        <v>1339</v>
      </c>
      <c r="G26" s="8" t="s">
        <v>112</v>
      </c>
      <c r="H26" s="117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s="9" customFormat="1" ht="11.25" x14ac:dyDescent="0.2">
      <c r="A27" s="116" t="s">
        <v>674</v>
      </c>
      <c r="B27" s="116" t="s">
        <v>120</v>
      </c>
      <c r="C27" s="188">
        <v>28</v>
      </c>
      <c r="D27" s="189" t="s">
        <v>1341</v>
      </c>
      <c r="E27" s="188" t="s">
        <v>1342</v>
      </c>
      <c r="F27" s="188"/>
      <c r="G27" s="8" t="s">
        <v>34</v>
      </c>
      <c r="H27" s="117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s="9" customFormat="1" ht="11.25" x14ac:dyDescent="0.2">
      <c r="A28" s="116" t="s">
        <v>674</v>
      </c>
      <c r="B28" s="116" t="s">
        <v>1292</v>
      </c>
      <c r="C28" s="188">
        <v>29</v>
      </c>
      <c r="D28" s="189" t="s">
        <v>1343</v>
      </c>
      <c r="E28" s="188" t="s">
        <v>1344</v>
      </c>
      <c r="F28" s="188"/>
      <c r="G28" s="8" t="s">
        <v>35</v>
      </c>
      <c r="H28" s="117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s="9" customFormat="1" ht="11.25" x14ac:dyDescent="0.2">
      <c r="A29" s="116" t="s">
        <v>674</v>
      </c>
      <c r="B29" s="116" t="s">
        <v>120</v>
      </c>
      <c r="C29" s="188">
        <v>30</v>
      </c>
      <c r="D29" s="189" t="s">
        <v>1345</v>
      </c>
      <c r="E29" s="188" t="s">
        <v>1346</v>
      </c>
      <c r="F29" s="188"/>
      <c r="G29" s="8" t="s">
        <v>36</v>
      </c>
      <c r="H29" s="117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s="9" customFormat="1" ht="11.25" x14ac:dyDescent="0.2">
      <c r="A30" s="116" t="s">
        <v>674</v>
      </c>
      <c r="B30" s="116" t="s">
        <v>1292</v>
      </c>
      <c r="C30" s="188">
        <v>31</v>
      </c>
      <c r="D30" s="189" t="s">
        <v>1347</v>
      </c>
      <c r="E30" s="188" t="s">
        <v>1348</v>
      </c>
      <c r="F30" s="188"/>
      <c r="G30" s="8" t="s">
        <v>37</v>
      </c>
      <c r="H30" s="117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17" t="s">
        <v>761</v>
      </c>
      <c r="AD30" s="9" t="s">
        <v>148</v>
      </c>
      <c r="AE30" s="116" t="s">
        <v>246</v>
      </c>
      <c r="AF30" s="117" t="s">
        <v>248</v>
      </c>
      <c r="AG30" s="117" t="s">
        <v>436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s="9" customFormat="1" ht="15" x14ac:dyDescent="0.2">
      <c r="A31" s="116" t="s">
        <v>674</v>
      </c>
      <c r="B31" s="116" t="s">
        <v>120</v>
      </c>
      <c r="C31" s="188">
        <v>32</v>
      </c>
      <c r="D31" s="189" t="s">
        <v>1349</v>
      </c>
      <c r="E31" s="188" t="s">
        <v>1350</v>
      </c>
      <c r="F31" s="188"/>
      <c r="G31" s="8" t="s">
        <v>38</v>
      </c>
      <c r="H31" s="117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s="9" customFormat="1" ht="11.25" x14ac:dyDescent="0.2">
      <c r="A32" s="116" t="s">
        <v>674</v>
      </c>
      <c r="B32" s="116" t="s">
        <v>120</v>
      </c>
      <c r="C32" s="188">
        <v>33</v>
      </c>
      <c r="D32" s="189" t="s">
        <v>1351</v>
      </c>
      <c r="E32" s="188" t="s">
        <v>1352</v>
      </c>
      <c r="F32" s="188"/>
      <c r="G32" s="8" t="s">
        <v>39</v>
      </c>
      <c r="H32" s="117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s="9" customFormat="1" ht="11.25" x14ac:dyDescent="0.2">
      <c r="A33" s="116" t="s">
        <v>674</v>
      </c>
      <c r="B33" s="116" t="s">
        <v>120</v>
      </c>
      <c r="C33" s="188">
        <v>34</v>
      </c>
      <c r="D33" s="189" t="s">
        <v>1353</v>
      </c>
      <c r="E33" s="188" t="s">
        <v>1354</v>
      </c>
      <c r="F33" s="188"/>
      <c r="G33" s="8" t="s">
        <v>40</v>
      </c>
      <c r="H33" s="117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s="17" customFormat="1" ht="15" x14ac:dyDescent="0.2">
      <c r="A34" s="116" t="s">
        <v>674</v>
      </c>
      <c r="B34" s="116" t="s">
        <v>120</v>
      </c>
      <c r="C34" s="188">
        <v>35</v>
      </c>
      <c r="D34" s="189" t="s">
        <v>1355</v>
      </c>
      <c r="E34" s="188" t="s">
        <v>1356</v>
      </c>
      <c r="F34" s="188"/>
      <c r="G34" s="8" t="s">
        <v>41</v>
      </c>
      <c r="H34" s="117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s="9" customFormat="1" ht="15" x14ac:dyDescent="0.2">
      <c r="A35" s="116" t="s">
        <v>674</v>
      </c>
      <c r="B35" s="116" t="s">
        <v>1292</v>
      </c>
      <c r="C35" s="188">
        <v>36</v>
      </c>
      <c r="D35" s="189" t="s">
        <v>1357</v>
      </c>
      <c r="E35" s="188" t="s">
        <v>1358</v>
      </c>
      <c r="F35" s="188"/>
      <c r="G35" s="8" t="s">
        <v>42</v>
      </c>
      <c r="H35" s="117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s="9" customFormat="1" ht="11.25" x14ac:dyDescent="0.2">
      <c r="A36" s="116" t="s">
        <v>674</v>
      </c>
      <c r="B36" s="116" t="s">
        <v>1292</v>
      </c>
      <c r="C36" s="188">
        <v>38</v>
      </c>
      <c r="D36" s="189" t="s">
        <v>1359</v>
      </c>
      <c r="E36" s="188" t="s">
        <v>1360</v>
      </c>
      <c r="F36" s="188"/>
      <c r="G36" s="8" t="s">
        <v>43</v>
      </c>
      <c r="H36" s="117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s="9" customFormat="1" ht="11.25" hidden="1" x14ac:dyDescent="0.2">
      <c r="A37" s="116" t="s">
        <v>675</v>
      </c>
      <c r="B37" s="116" t="s">
        <v>120</v>
      </c>
      <c r="C37" s="188">
        <v>40</v>
      </c>
      <c r="D37" s="193"/>
      <c r="E37" s="188" t="s">
        <v>1361</v>
      </c>
      <c r="F37" s="188"/>
      <c r="G37" s="8" t="s">
        <v>44</v>
      </c>
      <c r="H37" s="116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s="9" customFormat="1" ht="11.25" x14ac:dyDescent="0.2">
      <c r="A38" s="116" t="s">
        <v>674</v>
      </c>
      <c r="B38" s="116" t="s">
        <v>120</v>
      </c>
      <c r="C38" s="188">
        <v>41</v>
      </c>
      <c r="D38" s="189" t="s">
        <v>1362</v>
      </c>
      <c r="E38" s="188" t="s">
        <v>1363</v>
      </c>
      <c r="F38" s="188"/>
      <c r="G38" s="8" t="s">
        <v>45</v>
      </c>
      <c r="H38" s="117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259</v>
      </c>
      <c r="AG38" s="117" t="s">
        <v>216</v>
      </c>
      <c r="AH38" s="117" t="s">
        <v>213</v>
      </c>
      <c r="AI38" s="191" t="s">
        <v>214</v>
      </c>
      <c r="AJ38" s="116" t="s">
        <v>519</v>
      </c>
      <c r="AK38" s="116" t="s">
        <v>645</v>
      </c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s="9" customFormat="1" ht="11.25" hidden="1" x14ac:dyDescent="0.2">
      <c r="A39" s="116" t="s">
        <v>675</v>
      </c>
      <c r="B39" s="116" t="s">
        <v>120</v>
      </c>
      <c r="C39" s="188">
        <v>43</v>
      </c>
      <c r="D39" s="193"/>
      <c r="E39" s="188" t="s">
        <v>1364</v>
      </c>
      <c r="F39" s="188"/>
      <c r="G39" s="8" t="s">
        <v>46</v>
      </c>
      <c r="H39" s="117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s="17" customFormat="1" ht="11.25" x14ac:dyDescent="0.2">
      <c r="A40" s="116" t="s">
        <v>674</v>
      </c>
      <c r="B40" s="116" t="s">
        <v>120</v>
      </c>
      <c r="C40" s="188">
        <v>44</v>
      </c>
      <c r="D40" s="189" t="s">
        <v>1365</v>
      </c>
      <c r="E40" s="188" t="s">
        <v>1366</v>
      </c>
      <c r="F40" s="188"/>
      <c r="G40" s="8" t="s">
        <v>571</v>
      </c>
      <c r="H40" s="117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s="9" customFormat="1" ht="11.25" x14ac:dyDescent="0.2">
      <c r="A41" s="116" t="s">
        <v>674</v>
      </c>
      <c r="B41" s="116" t="s">
        <v>120</v>
      </c>
      <c r="C41" s="188">
        <v>45</v>
      </c>
      <c r="D41" s="189" t="s">
        <v>1367</v>
      </c>
      <c r="E41" s="188" t="s">
        <v>1368</v>
      </c>
      <c r="F41" s="188"/>
      <c r="G41" s="8" t="s">
        <v>559</v>
      </c>
      <c r="H41" s="117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s="9" customFormat="1" ht="11.25" x14ac:dyDescent="0.2">
      <c r="A42" s="116" t="s">
        <v>674</v>
      </c>
      <c r="B42" s="116" t="s">
        <v>120</v>
      </c>
      <c r="C42" s="188">
        <v>47</v>
      </c>
      <c r="D42" s="189" t="s">
        <v>1369</v>
      </c>
      <c r="E42" s="188" t="s">
        <v>1370</v>
      </c>
      <c r="F42" s="188"/>
      <c r="G42" s="8" t="s">
        <v>47</v>
      </c>
      <c r="H42" s="117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s="9" customFormat="1" ht="11.25" x14ac:dyDescent="0.2">
      <c r="A43" s="116" t="s">
        <v>674</v>
      </c>
      <c r="B43" s="116" t="s">
        <v>120</v>
      </c>
      <c r="C43" s="188">
        <v>48</v>
      </c>
      <c r="D43" s="189" t="s">
        <v>1371</v>
      </c>
      <c r="E43" s="188" t="s">
        <v>1372</v>
      </c>
      <c r="F43" s="188"/>
      <c r="G43" s="8" t="s">
        <v>48</v>
      </c>
      <c r="H43" s="117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s="9" customFormat="1" ht="11.25" x14ac:dyDescent="0.2">
      <c r="A44" s="116" t="s">
        <v>674</v>
      </c>
      <c r="B44" s="116" t="s">
        <v>1292</v>
      </c>
      <c r="C44" s="188">
        <v>49</v>
      </c>
      <c r="D44" s="189" t="s">
        <v>1373</v>
      </c>
      <c r="E44" s="188" t="s">
        <v>1374</v>
      </c>
      <c r="F44" s="188"/>
      <c r="G44" s="8" t="s">
        <v>49</v>
      </c>
      <c r="H44" s="117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s="9" customFormat="1" ht="11.25" hidden="1" x14ac:dyDescent="0.2">
      <c r="A45" s="116" t="s">
        <v>675</v>
      </c>
      <c r="B45" s="116" t="s">
        <v>120</v>
      </c>
      <c r="C45" s="188">
        <v>51</v>
      </c>
      <c r="D45" s="193"/>
      <c r="E45" s="188" t="s">
        <v>1375</v>
      </c>
      <c r="F45" s="188"/>
      <c r="G45" s="8" t="s">
        <v>50</v>
      </c>
      <c r="H45" s="117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s="17" customFormat="1" ht="11.25" x14ac:dyDescent="0.2">
      <c r="A46" s="116" t="s">
        <v>674</v>
      </c>
      <c r="B46" s="116" t="s">
        <v>120</v>
      </c>
      <c r="C46" s="188">
        <v>52</v>
      </c>
      <c r="D46" s="189" t="s">
        <v>1376</v>
      </c>
      <c r="E46" s="188" t="s">
        <v>1377</v>
      </c>
      <c r="F46" s="188"/>
      <c r="G46" s="8" t="s">
        <v>51</v>
      </c>
      <c r="H46" s="117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s="9" customFormat="1" ht="11.25" hidden="1" x14ac:dyDescent="0.2">
      <c r="A47" s="116" t="s">
        <v>675</v>
      </c>
      <c r="B47" s="116" t="s">
        <v>120</v>
      </c>
      <c r="C47" s="188">
        <v>53</v>
      </c>
      <c r="D47" s="193"/>
      <c r="E47" s="188" t="s">
        <v>1378</v>
      </c>
      <c r="F47" s="188"/>
      <c r="G47" s="8" t="s">
        <v>52</v>
      </c>
      <c r="H47" s="116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s="9" customFormat="1" ht="11.25" x14ac:dyDescent="0.2">
      <c r="A48" s="116" t="s">
        <v>674</v>
      </c>
      <c r="B48" s="116" t="s">
        <v>1292</v>
      </c>
      <c r="C48" s="188">
        <v>54</v>
      </c>
      <c r="D48" s="189" t="s">
        <v>1379</v>
      </c>
      <c r="E48" s="188" t="s">
        <v>1380</v>
      </c>
      <c r="F48" s="188"/>
      <c r="G48" s="8" t="s">
        <v>53</v>
      </c>
      <c r="H48" s="117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127">
        <v>0.89583333333333337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s="9" customFormat="1" ht="11.25" x14ac:dyDescent="0.2">
      <c r="A49" s="116" t="s">
        <v>674</v>
      </c>
      <c r="B49" s="116" t="s">
        <v>120</v>
      </c>
      <c r="C49" s="188">
        <v>55</v>
      </c>
      <c r="D49" s="189" t="s">
        <v>1381</v>
      </c>
      <c r="E49" s="188" t="s">
        <v>1382</v>
      </c>
      <c r="F49" s="188"/>
      <c r="G49" s="8" t="s">
        <v>54</v>
      </c>
      <c r="H49" s="117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s="9" customFormat="1" ht="11.25" hidden="1" x14ac:dyDescent="0.2">
      <c r="A50" s="116" t="s">
        <v>675</v>
      </c>
      <c r="B50" s="116" t="s">
        <v>120</v>
      </c>
      <c r="C50" s="188">
        <v>56</v>
      </c>
      <c r="D50" s="193"/>
      <c r="E50" s="188" t="s">
        <v>1383</v>
      </c>
      <c r="F50" s="188"/>
      <c r="G50" s="8" t="s">
        <v>55</v>
      </c>
      <c r="H50" s="116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s="9" customFormat="1" ht="11.25" x14ac:dyDescent="0.2">
      <c r="A51" s="116" t="s">
        <v>674</v>
      </c>
      <c r="B51" s="116" t="s">
        <v>120</v>
      </c>
      <c r="C51" s="188">
        <v>57</v>
      </c>
      <c r="D51" s="189" t="s">
        <v>1384</v>
      </c>
      <c r="E51" s="188" t="s">
        <v>1385</v>
      </c>
      <c r="F51" s="188" t="s">
        <v>1386</v>
      </c>
      <c r="G51" s="8" t="s">
        <v>109</v>
      </c>
      <c r="H51" s="117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s="9" customFormat="1" ht="11.25" hidden="1" x14ac:dyDescent="0.2">
      <c r="A52" s="116" t="s">
        <v>675</v>
      </c>
      <c r="B52" s="116" t="s">
        <v>120</v>
      </c>
      <c r="C52" s="188">
        <v>58</v>
      </c>
      <c r="D52" s="193"/>
      <c r="E52" s="188" t="s">
        <v>1387</v>
      </c>
      <c r="F52" s="188"/>
      <c r="G52" s="8" t="s">
        <v>56</v>
      </c>
      <c r="H52" s="116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s="9" customFormat="1" ht="11.25" x14ac:dyDescent="0.2">
      <c r="A53" s="116" t="s">
        <v>674</v>
      </c>
      <c r="B53" s="116" t="s">
        <v>120</v>
      </c>
      <c r="C53" s="188">
        <v>59</v>
      </c>
      <c r="D53" s="189" t="s">
        <v>1388</v>
      </c>
      <c r="E53" s="188" t="s">
        <v>1389</v>
      </c>
      <c r="F53" s="188"/>
      <c r="G53" s="8" t="s">
        <v>57</v>
      </c>
      <c r="H53" s="117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s="9" customFormat="1" x14ac:dyDescent="0.2">
      <c r="A54" s="116" t="s">
        <v>674</v>
      </c>
      <c r="B54" s="116" t="s">
        <v>120</v>
      </c>
      <c r="C54" s="188">
        <v>60</v>
      </c>
      <c r="D54" s="189" t="s">
        <v>1390</v>
      </c>
      <c r="E54" s="188" t="s">
        <v>1391</v>
      </c>
      <c r="F54" s="188"/>
      <c r="G54" s="8" t="s">
        <v>58</v>
      </c>
      <c r="H54" s="117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s="9" customFormat="1" ht="11.25" x14ac:dyDescent="0.2">
      <c r="A55" s="116" t="s">
        <v>674</v>
      </c>
      <c r="B55" s="116" t="s">
        <v>120</v>
      </c>
      <c r="C55" s="188">
        <v>61</v>
      </c>
      <c r="D55" s="189" t="s">
        <v>1392</v>
      </c>
      <c r="E55" s="188" t="s">
        <v>1393</v>
      </c>
      <c r="F55" s="188"/>
      <c r="G55" s="8" t="s">
        <v>59</v>
      </c>
      <c r="H55" s="117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259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s="9" customFormat="1" hidden="1" x14ac:dyDescent="0.2">
      <c r="A56" s="116" t="s">
        <v>675</v>
      </c>
      <c r="B56" s="116" t="s">
        <v>120</v>
      </c>
      <c r="C56" s="188">
        <v>62</v>
      </c>
      <c r="D56" s="193"/>
      <c r="E56" s="188" t="s">
        <v>1394</v>
      </c>
      <c r="F56" s="188"/>
      <c r="G56" s="8" t="s">
        <v>60</v>
      </c>
      <c r="H56" s="117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s="17" customFormat="1" ht="11.25" hidden="1" x14ac:dyDescent="0.2">
      <c r="A57" s="116" t="s">
        <v>675</v>
      </c>
      <c r="B57" s="116" t="s">
        <v>120</v>
      </c>
      <c r="C57" s="188">
        <v>63</v>
      </c>
      <c r="D57" s="193"/>
      <c r="E57" s="188" t="s">
        <v>1395</v>
      </c>
      <c r="F57" s="188"/>
      <c r="G57" s="8" t="s">
        <v>61</v>
      </c>
      <c r="H57" s="116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s="9" customFormat="1" hidden="1" x14ac:dyDescent="0.2">
      <c r="A58" s="116" t="s">
        <v>675</v>
      </c>
      <c r="B58" s="116" t="s">
        <v>120</v>
      </c>
      <c r="C58" s="188">
        <v>64</v>
      </c>
      <c r="D58" s="193"/>
      <c r="E58" s="188" t="s">
        <v>1396</v>
      </c>
      <c r="F58" s="188"/>
      <c r="G58" s="8" t="s">
        <v>560</v>
      </c>
      <c r="H58" s="117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s="17" customFormat="1" ht="11.25" hidden="1" x14ac:dyDescent="0.2">
      <c r="A59" s="116" t="s">
        <v>675</v>
      </c>
      <c r="B59" s="116" t="s">
        <v>120</v>
      </c>
      <c r="C59" s="188">
        <v>65</v>
      </c>
      <c r="D59" s="193"/>
      <c r="E59" s="188" t="s">
        <v>1397</v>
      </c>
      <c r="F59" s="188"/>
      <c r="G59" s="8" t="s">
        <v>62</v>
      </c>
      <c r="H59" s="117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s="17" customFormat="1" ht="11.25" x14ac:dyDescent="0.2">
      <c r="A60" s="116" t="s">
        <v>674</v>
      </c>
      <c r="B60" s="116" t="s">
        <v>120</v>
      </c>
      <c r="C60" s="188">
        <v>66</v>
      </c>
      <c r="D60" s="189" t="s">
        <v>1398</v>
      </c>
      <c r="E60" s="188" t="s">
        <v>1399</v>
      </c>
      <c r="F60" s="188"/>
      <c r="G60" s="8" t="s">
        <v>63</v>
      </c>
      <c r="H60" s="117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s="9" customFormat="1" ht="11.25" hidden="1" x14ac:dyDescent="0.2">
      <c r="A61" s="116" t="s">
        <v>675</v>
      </c>
      <c r="B61" s="116" t="s">
        <v>120</v>
      </c>
      <c r="C61" s="188">
        <v>67</v>
      </c>
      <c r="D61" s="193"/>
      <c r="E61" s="188" t="s">
        <v>1400</v>
      </c>
      <c r="F61" s="188"/>
      <c r="G61" s="8" t="s">
        <v>64</v>
      </c>
      <c r="H61" s="116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s="9" customFormat="1" ht="11.25" hidden="1" x14ac:dyDescent="0.2">
      <c r="A62" s="116" t="s">
        <v>675</v>
      </c>
      <c r="B62" s="116" t="s">
        <v>120</v>
      </c>
      <c r="C62" s="188">
        <v>68</v>
      </c>
      <c r="D62" s="193"/>
      <c r="E62" s="188" t="s">
        <v>1401</v>
      </c>
      <c r="F62" s="188"/>
      <c r="G62" s="8" t="s">
        <v>65</v>
      </c>
      <c r="H62" s="116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s="9" customFormat="1" ht="11.25" hidden="1" x14ac:dyDescent="0.2">
      <c r="A63" s="116" t="s">
        <v>675</v>
      </c>
      <c r="B63" s="116" t="s">
        <v>120</v>
      </c>
      <c r="C63" s="188">
        <v>69</v>
      </c>
      <c r="D63" s="193"/>
      <c r="E63" s="188" t="s">
        <v>1402</v>
      </c>
      <c r="F63" s="188"/>
      <c r="G63" s="8" t="s">
        <v>66</v>
      </c>
      <c r="H63" s="116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s="9" customFormat="1" ht="11.25" x14ac:dyDescent="0.2">
      <c r="A64" s="116" t="s">
        <v>674</v>
      </c>
      <c r="B64" s="116" t="s">
        <v>120</v>
      </c>
      <c r="C64" s="188">
        <v>70</v>
      </c>
      <c r="D64" s="189" t="s">
        <v>1403</v>
      </c>
      <c r="E64" s="188" t="s">
        <v>1404</v>
      </c>
      <c r="F64" s="188"/>
      <c r="G64" s="8" t="s">
        <v>67</v>
      </c>
      <c r="H64" s="117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s="9" customFormat="1" ht="11.25" hidden="1" x14ac:dyDescent="0.2">
      <c r="A65" s="116" t="s">
        <v>675</v>
      </c>
      <c r="B65" s="116" t="s">
        <v>683</v>
      </c>
      <c r="C65" s="188">
        <v>71</v>
      </c>
      <c r="D65" s="193"/>
      <c r="E65" s="188" t="s">
        <v>1405</v>
      </c>
      <c r="F65" s="188"/>
      <c r="G65" s="8" t="s">
        <v>500</v>
      </c>
      <c r="H65" s="117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s="17" customFormat="1" ht="11.25" x14ac:dyDescent="0.2">
      <c r="A66" s="116" t="s">
        <v>674</v>
      </c>
      <c r="B66" s="116" t="s">
        <v>120</v>
      </c>
      <c r="C66" s="188">
        <v>72</v>
      </c>
      <c r="D66" s="189" t="s">
        <v>1406</v>
      </c>
      <c r="E66" s="188" t="s">
        <v>1407</v>
      </c>
      <c r="F66" s="188"/>
      <c r="G66" s="8" t="s">
        <v>68</v>
      </c>
      <c r="H66" s="117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s="9" customFormat="1" ht="11.25" x14ac:dyDescent="0.2">
      <c r="A67" s="116" t="s">
        <v>674</v>
      </c>
      <c r="B67" s="116" t="s">
        <v>120</v>
      </c>
      <c r="C67" s="188">
        <v>73</v>
      </c>
      <c r="D67" s="189" t="s">
        <v>1408</v>
      </c>
      <c r="E67" s="188" t="s">
        <v>1409</v>
      </c>
      <c r="F67" s="188"/>
      <c r="G67" s="8" t="s">
        <v>69</v>
      </c>
      <c r="H67" s="117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s="9" customFormat="1" ht="11.25" x14ac:dyDescent="0.2">
      <c r="A68" s="116" t="s">
        <v>674</v>
      </c>
      <c r="B68" s="116" t="s">
        <v>1292</v>
      </c>
      <c r="C68" s="188">
        <v>74</v>
      </c>
      <c r="D68" s="189" t="s">
        <v>1410</v>
      </c>
      <c r="E68" s="188" t="s">
        <v>1411</v>
      </c>
      <c r="F68" s="188"/>
      <c r="G68" s="8" t="s">
        <v>70</v>
      </c>
      <c r="H68" s="117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s="9" customFormat="1" ht="11.25" x14ac:dyDescent="0.2">
      <c r="A69" s="116" t="s">
        <v>674</v>
      </c>
      <c r="B69" s="116" t="s">
        <v>120</v>
      </c>
      <c r="C69" s="188">
        <v>75</v>
      </c>
      <c r="D69" s="189" t="s">
        <v>1412</v>
      </c>
      <c r="E69" s="188" t="s">
        <v>1413</v>
      </c>
      <c r="F69" s="188"/>
      <c r="G69" s="8" t="s">
        <v>71</v>
      </c>
      <c r="H69" s="117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s="9" customFormat="1" ht="11.25" x14ac:dyDescent="0.2">
      <c r="A70" s="116" t="s">
        <v>674</v>
      </c>
      <c r="B70" s="116" t="s">
        <v>1292</v>
      </c>
      <c r="C70" s="188">
        <v>78</v>
      </c>
      <c r="D70" s="189" t="s">
        <v>1414</v>
      </c>
      <c r="E70" s="188" t="s">
        <v>1415</v>
      </c>
      <c r="F70" s="188"/>
      <c r="G70" s="8" t="s">
        <v>72</v>
      </c>
      <c r="H70" s="117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s="9" customFormat="1" ht="11.25" x14ac:dyDescent="0.2">
      <c r="A71" s="116" t="s">
        <v>674</v>
      </c>
      <c r="B71" s="116" t="s">
        <v>120</v>
      </c>
      <c r="C71" s="188">
        <v>79</v>
      </c>
      <c r="D71" s="189" t="s">
        <v>1416</v>
      </c>
      <c r="E71" s="188" t="s">
        <v>1417</v>
      </c>
      <c r="F71" s="188"/>
      <c r="G71" s="8" t="s">
        <v>73</v>
      </c>
      <c r="H71" s="117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 t="s">
        <v>529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s="9" customFormat="1" ht="11.25" hidden="1" x14ac:dyDescent="0.2">
      <c r="A72" s="116" t="s">
        <v>675</v>
      </c>
      <c r="B72" s="116" t="s">
        <v>120</v>
      </c>
      <c r="C72" s="188">
        <v>80</v>
      </c>
      <c r="D72" s="193"/>
      <c r="E72" s="188" t="s">
        <v>1418</v>
      </c>
      <c r="F72" s="188"/>
      <c r="G72" s="8" t="s">
        <v>74</v>
      </c>
      <c r="H72" s="116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s="9" customFormat="1" ht="11.25" hidden="1" x14ac:dyDescent="0.2">
      <c r="A73" s="116" t="s">
        <v>675</v>
      </c>
      <c r="B73" s="116" t="s">
        <v>120</v>
      </c>
      <c r="C73" s="188">
        <v>82</v>
      </c>
      <c r="D73" s="193"/>
      <c r="E73" s="188" t="s">
        <v>1419</v>
      </c>
      <c r="F73" s="188"/>
      <c r="G73" s="8" t="s">
        <v>75</v>
      </c>
      <c r="H73" s="117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s="17" customFormat="1" ht="11.25" x14ac:dyDescent="0.2">
      <c r="A74" s="116" t="s">
        <v>674</v>
      </c>
      <c r="B74" s="116" t="s">
        <v>120</v>
      </c>
      <c r="C74" s="188">
        <v>83</v>
      </c>
      <c r="D74" s="189" t="s">
        <v>1420</v>
      </c>
      <c r="E74" s="188" t="s">
        <v>1421</v>
      </c>
      <c r="F74" s="188"/>
      <c r="G74" s="8" t="s">
        <v>76</v>
      </c>
      <c r="H74" s="117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s="9" customFormat="1" ht="11.25" hidden="1" x14ac:dyDescent="0.2">
      <c r="A75" s="116" t="s">
        <v>675</v>
      </c>
      <c r="B75" s="116" t="s">
        <v>683</v>
      </c>
      <c r="C75" s="188">
        <v>85</v>
      </c>
      <c r="D75" s="193"/>
      <c r="E75" s="188" t="s">
        <v>1422</v>
      </c>
      <c r="F75" s="188"/>
      <c r="G75" s="8" t="s">
        <v>502</v>
      </c>
      <c r="H75" s="117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s="17" customFormat="1" ht="11.25" hidden="1" x14ac:dyDescent="0.2">
      <c r="A76" s="116" t="s">
        <v>675</v>
      </c>
      <c r="B76" s="116" t="s">
        <v>1292</v>
      </c>
      <c r="C76" s="188">
        <v>86</v>
      </c>
      <c r="D76" s="193"/>
      <c r="E76" s="188" t="s">
        <v>1423</v>
      </c>
      <c r="F76" s="188"/>
      <c r="G76" s="8" t="s">
        <v>561</v>
      </c>
      <c r="H76" s="117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s="17" customFormat="1" ht="11.25" x14ac:dyDescent="0.2">
      <c r="A77" s="116" t="s">
        <v>674</v>
      </c>
      <c r="B77" s="116" t="s">
        <v>120</v>
      </c>
      <c r="C77" s="188">
        <v>87</v>
      </c>
      <c r="D77" s="189" t="s">
        <v>1424</v>
      </c>
      <c r="E77" s="188" t="s">
        <v>1425</v>
      </c>
      <c r="F77" s="188"/>
      <c r="G77" s="8" t="s">
        <v>77</v>
      </c>
      <c r="H77" s="117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s="9" customFormat="1" ht="11.25" x14ac:dyDescent="0.2">
      <c r="A78" s="116" t="s">
        <v>674</v>
      </c>
      <c r="B78" s="116" t="s">
        <v>1292</v>
      </c>
      <c r="C78" s="188">
        <v>90</v>
      </c>
      <c r="D78" s="189" t="s">
        <v>1426</v>
      </c>
      <c r="E78" s="188" t="s">
        <v>1427</v>
      </c>
      <c r="F78" s="188"/>
      <c r="G78" s="8" t="s">
        <v>78</v>
      </c>
      <c r="H78" s="117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s="9" customFormat="1" ht="11.25" x14ac:dyDescent="0.2">
      <c r="A79" s="116" t="s">
        <v>674</v>
      </c>
      <c r="B79" s="116" t="s">
        <v>120</v>
      </c>
      <c r="C79" s="188">
        <v>91</v>
      </c>
      <c r="D79" s="189" t="s">
        <v>1428</v>
      </c>
      <c r="E79" s="188" t="s">
        <v>1429</v>
      </c>
      <c r="F79" s="188"/>
      <c r="G79" s="8" t="s">
        <v>79</v>
      </c>
      <c r="H79" s="117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s="9" customFormat="1" ht="11.25" hidden="1" x14ac:dyDescent="0.2">
      <c r="A80" s="116" t="s">
        <v>675</v>
      </c>
      <c r="B80" s="116" t="s">
        <v>120</v>
      </c>
      <c r="C80" s="188">
        <v>93</v>
      </c>
      <c r="D80" s="193"/>
      <c r="E80" s="188" t="s">
        <v>1430</v>
      </c>
      <c r="F80" s="188"/>
      <c r="G80" s="8" t="s">
        <v>562</v>
      </c>
      <c r="H80" s="116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110" s="9" customFormat="1" ht="15" x14ac:dyDescent="0.2">
      <c r="A81" s="116" t="s">
        <v>674</v>
      </c>
      <c r="B81" s="116" t="s">
        <v>120</v>
      </c>
      <c r="C81" s="188">
        <v>94</v>
      </c>
      <c r="D81" s="189" t="s">
        <v>1431</v>
      </c>
      <c r="E81" s="188" t="s">
        <v>1432</v>
      </c>
      <c r="F81" s="188"/>
      <c r="G81" s="8" t="s">
        <v>80</v>
      </c>
      <c r="H81" s="117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110" s="9" customFormat="1" ht="15" x14ac:dyDescent="0.2">
      <c r="A82" s="116" t="s">
        <v>674</v>
      </c>
      <c r="B82" s="116" t="s">
        <v>120</v>
      </c>
      <c r="C82" s="188">
        <v>96</v>
      </c>
      <c r="D82" s="189" t="s">
        <v>1433</v>
      </c>
      <c r="E82" s="188" t="s">
        <v>1434</v>
      </c>
      <c r="F82" s="188"/>
      <c r="G82" s="8" t="s">
        <v>81</v>
      </c>
      <c r="H82" s="117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110" s="9" customFormat="1" ht="11.25" hidden="1" x14ac:dyDescent="0.2">
      <c r="A83" s="116" t="s">
        <v>675</v>
      </c>
      <c r="B83" s="116" t="s">
        <v>120</v>
      </c>
      <c r="C83" s="188">
        <v>97</v>
      </c>
      <c r="D83" s="193"/>
      <c r="E83" s="188" t="s">
        <v>1435</v>
      </c>
      <c r="F83" s="188"/>
      <c r="G83" s="8" t="s">
        <v>563</v>
      </c>
      <c r="H83" s="117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110" s="17" customFormat="1" ht="11.25" x14ac:dyDescent="0.2">
      <c r="A84" s="116" t="s">
        <v>674</v>
      </c>
      <c r="B84" s="116" t="s">
        <v>1292</v>
      </c>
      <c r="C84" s="188">
        <v>98</v>
      </c>
      <c r="D84" s="189" t="s">
        <v>1436</v>
      </c>
      <c r="E84" s="188" t="s">
        <v>1437</v>
      </c>
      <c r="F84" s="188"/>
      <c r="G84" s="8" t="s">
        <v>82</v>
      </c>
      <c r="H84" s="117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110" s="9" customFormat="1" ht="15" hidden="1" x14ac:dyDescent="0.2">
      <c r="A85" s="116" t="s">
        <v>675</v>
      </c>
      <c r="B85" s="116" t="s">
        <v>120</v>
      </c>
      <c r="C85" s="188">
        <v>99</v>
      </c>
      <c r="D85" s="193"/>
      <c r="E85" s="188" t="s">
        <v>1438</v>
      </c>
      <c r="F85" s="188"/>
      <c r="G85" s="8" t="s">
        <v>83</v>
      </c>
      <c r="H85" s="117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110" s="17" customFormat="1" ht="11.25" hidden="1" x14ac:dyDescent="0.2">
      <c r="A86" s="116" t="s">
        <v>675</v>
      </c>
      <c r="B86" s="116" t="s">
        <v>120</v>
      </c>
      <c r="C86" s="188">
        <v>101</v>
      </c>
      <c r="D86" s="193"/>
      <c r="E86" s="188" t="s">
        <v>1439</v>
      </c>
      <c r="F86" s="188"/>
      <c r="G86" s="8" t="s">
        <v>84</v>
      </c>
      <c r="H86" s="117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110" s="17" customFormat="1" ht="11.25" x14ac:dyDescent="0.2">
      <c r="A87" s="116" t="s">
        <v>674</v>
      </c>
      <c r="B87" s="116" t="s">
        <v>120</v>
      </c>
      <c r="C87" s="188">
        <v>102</v>
      </c>
      <c r="D87" s="189" t="s">
        <v>1440</v>
      </c>
      <c r="E87" s="188" t="s">
        <v>1441</v>
      </c>
      <c r="F87" s="188"/>
      <c r="G87" s="8" t="s">
        <v>85</v>
      </c>
      <c r="H87" s="117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110" s="9" customFormat="1" ht="11.25" hidden="1" x14ac:dyDescent="0.2">
      <c r="A88" s="116" t="s">
        <v>675</v>
      </c>
      <c r="B88" s="116" t="s">
        <v>120</v>
      </c>
      <c r="C88" s="188">
        <v>105</v>
      </c>
      <c r="D88" s="193"/>
      <c r="E88" s="188" t="s">
        <v>1442</v>
      </c>
      <c r="F88" s="188"/>
      <c r="G88" s="8" t="s">
        <v>86</v>
      </c>
      <c r="H88" s="117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110" s="17" customFormat="1" ht="11.25" hidden="1" x14ac:dyDescent="0.2">
      <c r="A89" s="116" t="s">
        <v>675</v>
      </c>
      <c r="B89" s="116" t="s">
        <v>120</v>
      </c>
      <c r="C89" s="188">
        <v>106</v>
      </c>
      <c r="D89" s="193"/>
      <c r="E89" s="188" t="s">
        <v>1443</v>
      </c>
      <c r="F89" s="188"/>
      <c r="G89" s="8" t="s">
        <v>87</v>
      </c>
      <c r="H89" s="117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110" s="17" customFormat="1" ht="11.25" x14ac:dyDescent="0.2">
      <c r="A90" s="116" t="s">
        <v>674</v>
      </c>
      <c r="B90" s="116" t="s">
        <v>1292</v>
      </c>
      <c r="C90" s="188">
        <v>108</v>
      </c>
      <c r="D90" s="189" t="s">
        <v>1444</v>
      </c>
      <c r="E90" s="188" t="s">
        <v>1445</v>
      </c>
      <c r="F90" s="188"/>
      <c r="G90" s="8" t="s">
        <v>88</v>
      </c>
      <c r="H90" s="117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110" s="9" customFormat="1" ht="11.25" hidden="1" x14ac:dyDescent="0.2">
      <c r="A91" s="116" t="s">
        <v>675</v>
      </c>
      <c r="B91" s="116" t="s">
        <v>683</v>
      </c>
      <c r="C91" s="188">
        <v>109</v>
      </c>
      <c r="D91" s="193"/>
      <c r="E91" s="188" t="s">
        <v>1446</v>
      </c>
      <c r="F91" s="188"/>
      <c r="G91" s="8" t="s">
        <v>504</v>
      </c>
      <c r="H91" s="117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110" s="100" customFormat="1" ht="11.25" hidden="1" x14ac:dyDescent="0.2">
      <c r="A92" s="116" t="s">
        <v>1007</v>
      </c>
      <c r="B92" s="116" t="s">
        <v>1447</v>
      </c>
      <c r="C92" s="188">
        <v>110</v>
      </c>
      <c r="D92" s="193" t="s">
        <v>1448</v>
      </c>
      <c r="E92" s="188" t="s">
        <v>1449</v>
      </c>
      <c r="F92" s="188"/>
      <c r="G92" s="8" t="s">
        <v>636</v>
      </c>
      <c r="H92" s="117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</row>
    <row r="93" spans="1:110" s="100" customFormat="1" ht="11.25" hidden="1" x14ac:dyDescent="0.2">
      <c r="A93" s="116" t="s">
        <v>1007</v>
      </c>
      <c r="B93" s="116" t="s">
        <v>1447</v>
      </c>
      <c r="C93" s="188">
        <v>111</v>
      </c>
      <c r="D93" s="193" t="s">
        <v>1450</v>
      </c>
      <c r="E93" s="188" t="s">
        <v>1451</v>
      </c>
      <c r="F93" s="188"/>
      <c r="G93" s="8" t="s">
        <v>532</v>
      </c>
      <c r="H93" s="117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</row>
    <row r="94" spans="1:110" s="9" customFormat="1" ht="11.25" x14ac:dyDescent="0.2">
      <c r="A94" s="116" t="s">
        <v>674</v>
      </c>
      <c r="B94" s="116" t="s">
        <v>1292</v>
      </c>
      <c r="C94" s="188">
        <v>112</v>
      </c>
      <c r="D94" s="189" t="s">
        <v>1452</v>
      </c>
      <c r="E94" s="188" t="s">
        <v>1453</v>
      </c>
      <c r="F94" s="188"/>
      <c r="G94" s="8" t="s">
        <v>89</v>
      </c>
      <c r="H94" s="117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318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110" s="9" customFormat="1" ht="11.25" hidden="1" x14ac:dyDescent="0.2">
      <c r="A95" s="116" t="s">
        <v>675</v>
      </c>
      <c r="B95" s="116" t="s">
        <v>120</v>
      </c>
      <c r="C95" s="188">
        <v>115</v>
      </c>
      <c r="D95" s="193"/>
      <c r="E95" s="188" t="s">
        <v>1454</v>
      </c>
      <c r="F95" s="188"/>
      <c r="G95" s="8" t="s">
        <v>564</v>
      </c>
      <c r="H95" s="117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110" s="17" customFormat="1" ht="11.25" x14ac:dyDescent="0.2">
      <c r="A96" s="116" t="s">
        <v>674</v>
      </c>
      <c r="B96" s="116" t="s">
        <v>1447</v>
      </c>
      <c r="C96" s="188">
        <v>116</v>
      </c>
      <c r="D96" s="189" t="s">
        <v>1455</v>
      </c>
      <c r="E96" s="188" t="s">
        <v>1456</v>
      </c>
      <c r="F96" s="188"/>
      <c r="G96" s="8" t="s">
        <v>90</v>
      </c>
      <c r="H96" s="117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s="9" customFormat="1" ht="11.25" hidden="1" x14ac:dyDescent="0.2">
      <c r="A97" s="116" t="s">
        <v>675</v>
      </c>
      <c r="B97" s="116" t="s">
        <v>651</v>
      </c>
      <c r="C97" s="188">
        <v>117</v>
      </c>
      <c r="D97" s="193"/>
      <c r="E97" s="188" t="s">
        <v>1457</v>
      </c>
      <c r="F97" s="188"/>
      <c r="G97" s="8" t="s">
        <v>118</v>
      </c>
      <c r="H97" s="117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s="9" customFormat="1" ht="11.25" customHeight="1" x14ac:dyDescent="0.2">
      <c r="A98" s="116" t="s">
        <v>674</v>
      </c>
      <c r="B98" s="116" t="s">
        <v>651</v>
      </c>
      <c r="C98" s="188">
        <v>118</v>
      </c>
      <c r="D98" s="189" t="s">
        <v>1458</v>
      </c>
      <c r="E98" s="188" t="s">
        <v>1459</v>
      </c>
      <c r="F98" s="188"/>
      <c r="G98" s="8" t="s">
        <v>115</v>
      </c>
      <c r="H98" s="117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s="9" customFormat="1" ht="11.25" customHeight="1" x14ac:dyDescent="0.2">
      <c r="A99" s="116" t="s">
        <v>674</v>
      </c>
      <c r="B99" s="116" t="s">
        <v>651</v>
      </c>
      <c r="C99" s="188">
        <v>119</v>
      </c>
      <c r="D99" s="189" t="s">
        <v>1460</v>
      </c>
      <c r="E99" s="188" t="s">
        <v>1459</v>
      </c>
      <c r="F99" s="188"/>
      <c r="G99" s="8" t="s">
        <v>115</v>
      </c>
      <c r="H99" s="117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s="9" customFormat="1" ht="11.25" customHeight="1" x14ac:dyDescent="0.2">
      <c r="A100" s="116" t="s">
        <v>674</v>
      </c>
      <c r="B100" s="116" t="s">
        <v>1292</v>
      </c>
      <c r="C100" s="188">
        <v>120</v>
      </c>
      <c r="D100" s="189" t="s">
        <v>1461</v>
      </c>
      <c r="E100" s="188" t="s">
        <v>1462</v>
      </c>
      <c r="F100" s="188"/>
      <c r="G100" s="8" t="s">
        <v>91</v>
      </c>
      <c r="H100" s="117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s="9" customFormat="1" ht="11.25" customHeight="1" x14ac:dyDescent="0.2">
      <c r="A101" s="116" t="s">
        <v>674</v>
      </c>
      <c r="B101" s="116" t="s">
        <v>120</v>
      </c>
      <c r="C101" s="188">
        <v>121</v>
      </c>
      <c r="D101" s="189" t="s">
        <v>1463</v>
      </c>
      <c r="E101" s="188" t="s">
        <v>1464</v>
      </c>
      <c r="F101" s="188"/>
      <c r="G101" s="8" t="s">
        <v>92</v>
      </c>
      <c r="H101" s="117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s="9" customFormat="1" ht="11.25" customHeight="1" x14ac:dyDescent="0.2">
      <c r="A102" s="116" t="s">
        <v>674</v>
      </c>
      <c r="B102" s="116" t="s">
        <v>120</v>
      </c>
      <c r="C102" s="188">
        <v>122</v>
      </c>
      <c r="D102" s="189" t="s">
        <v>1465</v>
      </c>
      <c r="E102" s="188" t="s">
        <v>1466</v>
      </c>
      <c r="F102" s="188"/>
      <c r="G102" s="8" t="s">
        <v>93</v>
      </c>
      <c r="H102" s="117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s="9" customFormat="1" ht="11.25" hidden="1" customHeight="1" x14ac:dyDescent="0.2">
      <c r="A103" s="116" t="s">
        <v>675</v>
      </c>
      <c r="B103" s="116" t="s">
        <v>120</v>
      </c>
      <c r="C103" s="188">
        <v>124</v>
      </c>
      <c r="D103" s="193"/>
      <c r="E103" s="188" t="s">
        <v>1467</v>
      </c>
      <c r="F103" s="188"/>
      <c r="G103" s="8" t="s">
        <v>94</v>
      </c>
      <c r="H103" s="116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s="9" customFormat="1" ht="11.25" customHeight="1" x14ac:dyDescent="0.2">
      <c r="A104" s="116" t="s">
        <v>674</v>
      </c>
      <c r="B104" s="116" t="s">
        <v>120</v>
      </c>
      <c r="C104" s="188">
        <v>127</v>
      </c>
      <c r="D104" s="189" t="s">
        <v>1468</v>
      </c>
      <c r="E104" s="188" t="s">
        <v>1469</v>
      </c>
      <c r="F104" s="188"/>
      <c r="G104" s="8" t="s">
        <v>95</v>
      </c>
      <c r="H104" s="117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s="9" customFormat="1" ht="11.25" customHeight="1" x14ac:dyDescent="0.2">
      <c r="A105" s="116" t="s">
        <v>674</v>
      </c>
      <c r="B105" s="116" t="s">
        <v>120</v>
      </c>
      <c r="C105" s="188">
        <v>136</v>
      </c>
      <c r="D105" s="189" t="s">
        <v>1470</v>
      </c>
      <c r="E105" s="188" t="s">
        <v>1471</v>
      </c>
      <c r="F105" s="188"/>
      <c r="G105" s="8" t="s">
        <v>778</v>
      </c>
      <c r="H105" s="117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s="9" customFormat="1" ht="11.25" hidden="1" customHeight="1" x14ac:dyDescent="0.2">
      <c r="A106" s="116" t="s">
        <v>675</v>
      </c>
      <c r="B106" s="116" t="s">
        <v>120</v>
      </c>
      <c r="C106" s="188">
        <v>144</v>
      </c>
      <c r="D106" s="193"/>
      <c r="E106" s="188" t="s">
        <v>1472</v>
      </c>
      <c r="F106" s="188"/>
      <c r="G106" s="8" t="s">
        <v>96</v>
      </c>
      <c r="H106" s="117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s="17" customFormat="1" ht="11.25" hidden="1" customHeight="1" x14ac:dyDescent="0.2">
      <c r="A107" s="116" t="s">
        <v>675</v>
      </c>
      <c r="B107" s="116" t="s">
        <v>683</v>
      </c>
      <c r="C107" s="188">
        <v>146</v>
      </c>
      <c r="D107" s="193"/>
      <c r="E107" s="188" t="s">
        <v>1326</v>
      </c>
      <c r="F107" s="188"/>
      <c r="G107" s="8" t="s">
        <v>558</v>
      </c>
      <c r="H107" s="117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s="17" customFormat="1" ht="11.25" customHeight="1" x14ac:dyDescent="0.2">
      <c r="A108" s="116" t="s">
        <v>674</v>
      </c>
      <c r="B108" s="116" t="s">
        <v>120</v>
      </c>
      <c r="C108" s="188">
        <v>147</v>
      </c>
      <c r="D108" s="189" t="s">
        <v>1473</v>
      </c>
      <c r="E108" s="188" t="s">
        <v>1474</v>
      </c>
      <c r="F108" s="188"/>
      <c r="G108" s="8" t="s">
        <v>565</v>
      </c>
      <c r="H108" s="117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s="9" customFormat="1" ht="11.25" hidden="1" customHeight="1" x14ac:dyDescent="0.2">
      <c r="A109" s="116" t="s">
        <v>675</v>
      </c>
      <c r="B109" s="116" t="s">
        <v>683</v>
      </c>
      <c r="C109" s="188">
        <v>148</v>
      </c>
      <c r="D109" s="193"/>
      <c r="E109" s="188" t="s">
        <v>1475</v>
      </c>
      <c r="F109" s="188"/>
      <c r="G109" s="8" t="s">
        <v>506</v>
      </c>
      <c r="H109" s="117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s="17" customFormat="1" ht="11.25" customHeight="1" x14ac:dyDescent="0.2">
      <c r="A110" s="116" t="s">
        <v>674</v>
      </c>
      <c r="B110" s="116" t="s">
        <v>1292</v>
      </c>
      <c r="C110" s="188">
        <v>149</v>
      </c>
      <c r="D110" s="189" t="s">
        <v>1476</v>
      </c>
      <c r="E110" s="188" t="s">
        <v>1477</v>
      </c>
      <c r="F110" s="188"/>
      <c r="G110" s="8" t="s">
        <v>97</v>
      </c>
      <c r="H110" s="117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s="9" customFormat="1" ht="11.25" customHeight="1" x14ac:dyDescent="0.2">
      <c r="A111" s="116" t="s">
        <v>674</v>
      </c>
      <c r="B111" s="116" t="s">
        <v>120</v>
      </c>
      <c r="C111" s="188">
        <v>153</v>
      </c>
      <c r="D111" s="189" t="s">
        <v>1478</v>
      </c>
      <c r="E111" s="188" t="s">
        <v>1479</v>
      </c>
      <c r="F111" s="188"/>
      <c r="G111" s="8" t="s">
        <v>98</v>
      </c>
      <c r="H111" s="117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s="9" customFormat="1" ht="11.25" hidden="1" customHeight="1" x14ac:dyDescent="0.2">
      <c r="A112" s="116" t="s">
        <v>675</v>
      </c>
      <c r="B112" s="116" t="s">
        <v>120</v>
      </c>
      <c r="C112" s="188">
        <v>155</v>
      </c>
      <c r="D112" s="193"/>
      <c r="E112" s="188" t="s">
        <v>1480</v>
      </c>
      <c r="F112" s="188"/>
      <c r="G112" s="8" t="s">
        <v>99</v>
      </c>
      <c r="H112" s="116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s="9" customFormat="1" ht="11.25" hidden="1" customHeight="1" x14ac:dyDescent="0.2">
      <c r="A113" s="116" t="s">
        <v>675</v>
      </c>
      <c r="B113" s="116" t="s">
        <v>120</v>
      </c>
      <c r="C113" s="188">
        <v>157</v>
      </c>
      <c r="D113" s="193"/>
      <c r="E113" s="188" t="s">
        <v>1481</v>
      </c>
      <c r="F113" s="188"/>
      <c r="G113" s="8" t="s">
        <v>100</v>
      </c>
      <c r="H113" s="117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s="17" customFormat="1" ht="11.25" hidden="1" customHeight="1" x14ac:dyDescent="0.2">
      <c r="A114" s="116" t="s">
        <v>675</v>
      </c>
      <c r="B114" s="116" t="s">
        <v>120</v>
      </c>
      <c r="C114" s="188">
        <v>159</v>
      </c>
      <c r="D114" s="193"/>
      <c r="E114" s="188" t="s">
        <v>1482</v>
      </c>
      <c r="F114" s="188"/>
      <c r="G114" s="8" t="s">
        <v>101</v>
      </c>
      <c r="H114" s="116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s="9" customFormat="1" ht="11.25" hidden="1" customHeight="1" x14ac:dyDescent="0.2">
      <c r="A115" s="116" t="s">
        <v>675</v>
      </c>
      <c r="B115" s="116" t="s">
        <v>121</v>
      </c>
      <c r="C115" s="188">
        <v>162</v>
      </c>
      <c r="D115" s="193"/>
      <c r="E115" s="188" t="s">
        <v>1483</v>
      </c>
      <c r="F115" s="188"/>
      <c r="G115" s="8" t="s">
        <v>117</v>
      </c>
      <c r="H115" s="116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s="9" customFormat="1" ht="11.25" customHeight="1" x14ac:dyDescent="0.2">
      <c r="A116" s="116" t="s">
        <v>674</v>
      </c>
      <c r="B116" s="116" t="s">
        <v>120</v>
      </c>
      <c r="C116" s="188">
        <v>164</v>
      </c>
      <c r="D116" s="189" t="s">
        <v>1484</v>
      </c>
      <c r="E116" s="188" t="s">
        <v>1485</v>
      </c>
      <c r="F116" s="188"/>
      <c r="G116" s="8" t="s">
        <v>119</v>
      </c>
      <c r="H116" s="117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368</v>
      </c>
      <c r="AH116" s="117" t="s">
        <v>527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s="9" customFormat="1" ht="11.25" hidden="1" customHeight="1" x14ac:dyDescent="0.2">
      <c r="A117" s="116" t="s">
        <v>675</v>
      </c>
      <c r="B117" s="116" t="s">
        <v>121</v>
      </c>
      <c r="C117" s="188">
        <v>165</v>
      </c>
      <c r="D117" s="193"/>
      <c r="E117" s="188" t="s">
        <v>1483</v>
      </c>
      <c r="F117" s="188"/>
      <c r="G117" s="8" t="s">
        <v>117</v>
      </c>
      <c r="H117" s="116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s="9" customFormat="1" ht="11.25" customHeight="1" x14ac:dyDescent="0.2">
      <c r="A118" s="116" t="s">
        <v>674</v>
      </c>
      <c r="B118" s="116" t="s">
        <v>121</v>
      </c>
      <c r="C118" s="188">
        <v>166</v>
      </c>
      <c r="D118" s="189" t="s">
        <v>1486</v>
      </c>
      <c r="E118" s="188" t="s">
        <v>1487</v>
      </c>
      <c r="F118" s="188"/>
      <c r="G118" s="8" t="s">
        <v>102</v>
      </c>
      <c r="H118" s="117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s="9" customFormat="1" ht="11.25" customHeight="1" x14ac:dyDescent="0.2">
      <c r="A119" s="116" t="s">
        <v>674</v>
      </c>
      <c r="B119" s="116" t="s">
        <v>120</v>
      </c>
      <c r="C119" s="188">
        <v>168</v>
      </c>
      <c r="D119" s="189" t="s">
        <v>1488</v>
      </c>
      <c r="E119" s="188" t="s">
        <v>1489</v>
      </c>
      <c r="F119" s="188"/>
      <c r="G119" s="8" t="s">
        <v>116</v>
      </c>
      <c r="H119" s="117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s="9" customFormat="1" ht="11.25" hidden="1" customHeight="1" x14ac:dyDescent="0.2">
      <c r="A120" s="116" t="s">
        <v>675</v>
      </c>
      <c r="B120" s="116" t="s">
        <v>121</v>
      </c>
      <c r="C120" s="188">
        <v>170</v>
      </c>
      <c r="D120" s="193"/>
      <c r="E120" s="188" t="s">
        <v>1483</v>
      </c>
      <c r="F120" s="188"/>
      <c r="G120" s="8" t="s">
        <v>117</v>
      </c>
      <c r="H120" s="116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s="9" customFormat="1" ht="11.25" hidden="1" customHeight="1" x14ac:dyDescent="0.2">
      <c r="A121" s="116" t="s">
        <v>675</v>
      </c>
      <c r="B121" s="116" t="s">
        <v>120</v>
      </c>
      <c r="C121" s="188">
        <v>172</v>
      </c>
      <c r="D121" s="193"/>
      <c r="E121" s="188" t="s">
        <v>1490</v>
      </c>
      <c r="F121" s="188"/>
      <c r="G121" s="8" t="s">
        <v>103</v>
      </c>
      <c r="H121" s="116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s="9" customFormat="1" ht="11.25" hidden="1" customHeight="1" x14ac:dyDescent="0.2">
      <c r="A122" s="116" t="s">
        <v>675</v>
      </c>
      <c r="B122" s="116" t="s">
        <v>120</v>
      </c>
      <c r="C122" s="188">
        <v>173</v>
      </c>
      <c r="D122" s="193"/>
      <c r="E122" s="188" t="s">
        <v>1490</v>
      </c>
      <c r="F122" s="188"/>
      <c r="G122" s="8" t="s">
        <v>103</v>
      </c>
      <c r="H122" s="116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s="9" customFormat="1" ht="11.25" customHeight="1" x14ac:dyDescent="0.2">
      <c r="A123" s="116" t="s">
        <v>674</v>
      </c>
      <c r="B123" s="116" t="s">
        <v>121</v>
      </c>
      <c r="C123" s="188">
        <v>178</v>
      </c>
      <c r="D123" s="189" t="s">
        <v>1491</v>
      </c>
      <c r="E123" s="188" t="s">
        <v>1483</v>
      </c>
      <c r="F123" s="188"/>
      <c r="G123" s="8" t="s">
        <v>117</v>
      </c>
      <c r="H123" s="117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s="9" customFormat="1" ht="11.25" hidden="1" customHeight="1" x14ac:dyDescent="0.2">
      <c r="A124" s="116" t="s">
        <v>675</v>
      </c>
      <c r="B124" s="116" t="s">
        <v>121</v>
      </c>
      <c r="C124" s="188">
        <v>179</v>
      </c>
      <c r="D124" s="193"/>
      <c r="E124" s="188" t="s">
        <v>1483</v>
      </c>
      <c r="F124" s="188"/>
      <c r="G124" s="8" t="s">
        <v>117</v>
      </c>
      <c r="H124" s="116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s="9" customFormat="1" ht="11.25" hidden="1" customHeight="1" x14ac:dyDescent="0.2">
      <c r="A125" s="116" t="s">
        <v>675</v>
      </c>
      <c r="B125" s="116" t="s">
        <v>120</v>
      </c>
      <c r="C125" s="188">
        <v>183</v>
      </c>
      <c r="D125" s="193"/>
      <c r="E125" s="188" t="s">
        <v>1492</v>
      </c>
      <c r="F125" s="188"/>
      <c r="G125" s="8" t="s">
        <v>104</v>
      </c>
      <c r="H125" s="116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s="9" customFormat="1" ht="11.25" customHeight="1" x14ac:dyDescent="0.2">
      <c r="A126" s="116" t="s">
        <v>674</v>
      </c>
      <c r="B126" s="116" t="s">
        <v>1292</v>
      </c>
      <c r="C126" s="188">
        <v>185</v>
      </c>
      <c r="D126" s="189" t="s">
        <v>1493</v>
      </c>
      <c r="E126" s="188" t="s">
        <v>1494</v>
      </c>
      <c r="F126" s="188"/>
      <c r="G126" s="8" t="s">
        <v>114</v>
      </c>
      <c r="H126" s="117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s="9" customFormat="1" ht="11.25" customHeight="1" x14ac:dyDescent="0.2">
      <c r="A127" s="116" t="s">
        <v>674</v>
      </c>
      <c r="B127" s="116" t="s">
        <v>1292</v>
      </c>
      <c r="C127" s="188">
        <v>186</v>
      </c>
      <c r="D127" s="189" t="s">
        <v>1495</v>
      </c>
      <c r="E127" s="188" t="s">
        <v>1496</v>
      </c>
      <c r="F127" s="188"/>
      <c r="G127" s="8" t="s">
        <v>113</v>
      </c>
      <c r="H127" s="117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127">
        <v>0.25</v>
      </c>
      <c r="R127" s="127">
        <v>0.4375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s="9" customFormat="1" ht="11.25" customHeight="1" x14ac:dyDescent="0.2">
      <c r="A128" s="116" t="s">
        <v>674</v>
      </c>
      <c r="B128" s="116" t="s">
        <v>120</v>
      </c>
      <c r="C128" s="188">
        <v>187</v>
      </c>
      <c r="D128" s="189" t="s">
        <v>1497</v>
      </c>
      <c r="E128" s="188" t="s">
        <v>1498</v>
      </c>
      <c r="F128" s="188"/>
      <c r="G128" s="8" t="s">
        <v>566</v>
      </c>
      <c r="H128" s="117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s="9" customFormat="1" ht="11.25" customHeight="1" x14ac:dyDescent="0.2">
      <c r="A129" s="116" t="s">
        <v>674</v>
      </c>
      <c r="B129" s="116" t="s">
        <v>120</v>
      </c>
      <c r="C129" s="188">
        <v>188</v>
      </c>
      <c r="D129" s="189" t="s">
        <v>1499</v>
      </c>
      <c r="E129" s="188" t="s">
        <v>1500</v>
      </c>
      <c r="F129" s="188"/>
      <c r="G129" s="8" t="s">
        <v>567</v>
      </c>
      <c r="H129" s="117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s="9" customFormat="1" ht="11.25" hidden="1" customHeight="1" x14ac:dyDescent="0.2">
      <c r="A130" s="116" t="s">
        <v>675</v>
      </c>
      <c r="B130" s="116" t="s">
        <v>120</v>
      </c>
      <c r="C130" s="188">
        <v>189</v>
      </c>
      <c r="D130" s="193"/>
      <c r="E130" s="188" t="s">
        <v>1501</v>
      </c>
      <c r="F130" s="188"/>
      <c r="G130" s="8" t="s">
        <v>105</v>
      </c>
      <c r="H130" s="116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s="9" customFormat="1" ht="11.25" customHeight="1" x14ac:dyDescent="0.2">
      <c r="A131" s="116" t="s">
        <v>674</v>
      </c>
      <c r="B131" s="116" t="s">
        <v>120</v>
      </c>
      <c r="C131" s="188">
        <v>190</v>
      </c>
      <c r="D131" s="189" t="s">
        <v>1502</v>
      </c>
      <c r="E131" s="188" t="s">
        <v>1503</v>
      </c>
      <c r="F131" s="188"/>
      <c r="G131" s="8" t="s">
        <v>106</v>
      </c>
      <c r="H131" s="117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s="9" customFormat="1" ht="11.25" customHeight="1" x14ac:dyDescent="0.2">
      <c r="A132" s="116" t="s">
        <v>674</v>
      </c>
      <c r="B132" s="116" t="s">
        <v>120</v>
      </c>
      <c r="C132" s="188">
        <v>191</v>
      </c>
      <c r="D132" s="189" t="s">
        <v>1504</v>
      </c>
      <c r="E132" s="188" t="s">
        <v>1505</v>
      </c>
      <c r="F132" s="188"/>
      <c r="G132" s="8" t="s">
        <v>439</v>
      </c>
      <c r="H132" s="116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s="9" customFormat="1" ht="11.25" customHeight="1" x14ac:dyDescent="0.2">
      <c r="A133" s="116" t="s">
        <v>674</v>
      </c>
      <c r="B133" s="116" t="s">
        <v>1292</v>
      </c>
      <c r="C133" s="188">
        <v>192</v>
      </c>
      <c r="D133" s="189" t="s">
        <v>1506</v>
      </c>
      <c r="E133" s="188" t="s">
        <v>1507</v>
      </c>
      <c r="F133" s="188"/>
      <c r="G133" s="8" t="s">
        <v>440</v>
      </c>
      <c r="H133" s="116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s="9" customFormat="1" ht="11.25" customHeight="1" x14ac:dyDescent="0.2">
      <c r="A134" s="116" t="s">
        <v>674</v>
      </c>
      <c r="B134" s="116" t="s">
        <v>1292</v>
      </c>
      <c r="C134" s="188">
        <v>193</v>
      </c>
      <c r="D134" s="189" t="s">
        <v>1508</v>
      </c>
      <c r="E134" s="188" t="s">
        <v>1509</v>
      </c>
      <c r="F134" s="188"/>
      <c r="G134" s="8" t="s">
        <v>444</v>
      </c>
      <c r="H134" s="116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s="9" customFormat="1" ht="11.25" customHeight="1" x14ac:dyDescent="0.2">
      <c r="A135" s="116" t="s">
        <v>674</v>
      </c>
      <c r="B135" s="116" t="s">
        <v>1292</v>
      </c>
      <c r="C135" s="188">
        <v>194</v>
      </c>
      <c r="D135" s="189" t="s">
        <v>1510</v>
      </c>
      <c r="E135" s="188" t="s">
        <v>1511</v>
      </c>
      <c r="F135" s="188"/>
      <c r="G135" s="8" t="s">
        <v>445</v>
      </c>
      <c r="H135" s="116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s="9" customFormat="1" ht="11.25" hidden="1" customHeight="1" x14ac:dyDescent="0.2">
      <c r="A136" s="116" t="s">
        <v>675</v>
      </c>
      <c r="B136" s="116" t="s">
        <v>651</v>
      </c>
      <c r="C136" s="188">
        <v>195</v>
      </c>
      <c r="D136" s="193"/>
      <c r="E136" s="188" t="s">
        <v>1457</v>
      </c>
      <c r="F136" s="188"/>
      <c r="G136" s="8" t="s">
        <v>118</v>
      </c>
      <c r="H136" s="116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s="17" customFormat="1" ht="11.25" hidden="1" customHeight="1" x14ac:dyDescent="0.2">
      <c r="A137" s="116" t="s">
        <v>675</v>
      </c>
      <c r="B137" s="116" t="s">
        <v>683</v>
      </c>
      <c r="C137" s="188">
        <v>196</v>
      </c>
      <c r="D137" s="193"/>
      <c r="E137" s="188" t="s">
        <v>1512</v>
      </c>
      <c r="F137" s="188"/>
      <c r="G137" s="8" t="s">
        <v>458</v>
      </c>
      <c r="H137" s="117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s="17" customFormat="1" ht="11.25" hidden="1" customHeight="1" x14ac:dyDescent="0.2">
      <c r="A138" s="116" t="s">
        <v>675</v>
      </c>
      <c r="B138" s="116" t="s">
        <v>683</v>
      </c>
      <c r="C138" s="188">
        <v>197</v>
      </c>
      <c r="D138" s="193"/>
      <c r="E138" s="188" t="s">
        <v>1513</v>
      </c>
      <c r="F138" s="188"/>
      <c r="G138" s="8" t="s">
        <v>568</v>
      </c>
      <c r="H138" s="117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s="17" customFormat="1" ht="11.25" hidden="1" customHeight="1" x14ac:dyDescent="0.2">
      <c r="A139" s="116" t="s">
        <v>675</v>
      </c>
      <c r="B139" s="116" t="s">
        <v>683</v>
      </c>
      <c r="C139" s="188">
        <v>198</v>
      </c>
      <c r="D139" s="193"/>
      <c r="E139" s="188" t="s">
        <v>1514</v>
      </c>
      <c r="F139" s="188"/>
      <c r="G139" s="8" t="s">
        <v>459</v>
      </c>
      <c r="H139" s="117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s="17" customFormat="1" ht="11.25" customHeight="1" x14ac:dyDescent="0.2">
      <c r="A140" s="116" t="s">
        <v>674</v>
      </c>
      <c r="B140" s="116" t="s">
        <v>648</v>
      </c>
      <c r="C140" s="188">
        <v>199</v>
      </c>
      <c r="D140" s="189" t="s">
        <v>1515</v>
      </c>
      <c r="E140" s="188" t="s">
        <v>1483</v>
      </c>
      <c r="F140" s="188"/>
      <c r="G140" s="8" t="s">
        <v>117</v>
      </c>
      <c r="H140" s="117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s="9" customFormat="1" ht="11.25" customHeight="1" x14ac:dyDescent="0.2">
      <c r="A141" s="116" t="s">
        <v>674</v>
      </c>
      <c r="B141" s="116" t="s">
        <v>648</v>
      </c>
      <c r="C141" s="188">
        <v>200</v>
      </c>
      <c r="D141" s="189" t="s">
        <v>1516</v>
      </c>
      <c r="E141" s="188" t="s">
        <v>1483</v>
      </c>
      <c r="F141" s="188"/>
      <c r="G141" s="8" t="s">
        <v>117</v>
      </c>
      <c r="H141" s="117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s="9" customFormat="1" ht="11.25" customHeight="1" x14ac:dyDescent="0.2">
      <c r="A142" s="116" t="s">
        <v>674</v>
      </c>
      <c r="B142" s="116" t="s">
        <v>647</v>
      </c>
      <c r="C142" s="188">
        <v>201</v>
      </c>
      <c r="D142" s="189" t="s">
        <v>1517</v>
      </c>
      <c r="E142" s="188" t="s">
        <v>1483</v>
      </c>
      <c r="F142" s="188"/>
      <c r="G142" s="8" t="s">
        <v>117</v>
      </c>
      <c r="H142" s="117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s="9" customFormat="1" ht="11.25" customHeight="1" x14ac:dyDescent="0.2">
      <c r="A143" s="116" t="s">
        <v>674</v>
      </c>
      <c r="B143" s="116" t="s">
        <v>647</v>
      </c>
      <c r="C143" s="188">
        <v>202</v>
      </c>
      <c r="D143" s="189" t="s">
        <v>1518</v>
      </c>
      <c r="E143" s="188" t="s">
        <v>1483</v>
      </c>
      <c r="F143" s="188"/>
      <c r="G143" s="8" t="s">
        <v>117</v>
      </c>
      <c r="H143" s="117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s="9" customFormat="1" ht="11.25" customHeight="1" x14ac:dyDescent="0.2">
      <c r="A144" s="116" t="s">
        <v>674</v>
      </c>
      <c r="B144" s="116" t="s">
        <v>647</v>
      </c>
      <c r="C144" s="188">
        <v>203</v>
      </c>
      <c r="D144" s="189" t="s">
        <v>1519</v>
      </c>
      <c r="E144" s="188" t="s">
        <v>1483</v>
      </c>
      <c r="F144" s="188"/>
      <c r="G144" s="8" t="s">
        <v>117</v>
      </c>
      <c r="H144" s="117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s="17" customFormat="1" ht="11.25" customHeight="1" x14ac:dyDescent="0.2">
      <c r="A145" s="116" t="s">
        <v>674</v>
      </c>
      <c r="B145" s="116" t="s">
        <v>647</v>
      </c>
      <c r="C145" s="188">
        <v>208</v>
      </c>
      <c r="D145" s="189" t="s">
        <v>1520</v>
      </c>
      <c r="E145" s="188" t="s">
        <v>1483</v>
      </c>
      <c r="F145" s="188"/>
      <c r="G145" s="8" t="s">
        <v>117</v>
      </c>
      <c r="H145" s="117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s="9" customFormat="1" ht="10.5" customHeight="1" x14ac:dyDescent="0.2">
      <c r="A146" s="116" t="s">
        <v>674</v>
      </c>
      <c r="B146" s="116" t="s">
        <v>647</v>
      </c>
      <c r="C146" s="188">
        <v>209</v>
      </c>
      <c r="D146" s="189" t="s">
        <v>1521</v>
      </c>
      <c r="E146" s="188" t="s">
        <v>1483</v>
      </c>
      <c r="F146" s="188"/>
      <c r="G146" s="8" t="s">
        <v>117</v>
      </c>
      <c r="H146" s="117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s="17" customFormat="1" ht="11.25" customHeight="1" x14ac:dyDescent="0.2">
      <c r="A147" s="116" t="s">
        <v>674</v>
      </c>
      <c r="B147" s="116" t="s">
        <v>647</v>
      </c>
      <c r="C147" s="188">
        <v>211</v>
      </c>
      <c r="D147" s="189" t="s">
        <v>1522</v>
      </c>
      <c r="E147" s="188" t="s">
        <v>1483</v>
      </c>
      <c r="F147" s="188"/>
      <c r="G147" s="8" t="s">
        <v>117</v>
      </c>
      <c r="H147" s="117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s="9" customFormat="1" ht="11.25" customHeight="1" x14ac:dyDescent="0.2">
      <c r="A148" s="116" t="s">
        <v>674</v>
      </c>
      <c r="B148" s="116" t="s">
        <v>647</v>
      </c>
      <c r="C148" s="188">
        <v>212</v>
      </c>
      <c r="D148" s="189" t="s">
        <v>1523</v>
      </c>
      <c r="E148" s="188" t="s">
        <v>1483</v>
      </c>
      <c r="F148" s="188"/>
      <c r="G148" s="8" t="s">
        <v>117</v>
      </c>
      <c r="H148" s="117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s="9" customFormat="1" ht="11.25" customHeight="1" x14ac:dyDescent="0.2">
      <c r="A149" s="116" t="s">
        <v>674</v>
      </c>
      <c r="B149" s="116" t="s">
        <v>647</v>
      </c>
      <c r="C149" s="188">
        <v>213</v>
      </c>
      <c r="D149" s="189" t="s">
        <v>1524</v>
      </c>
      <c r="E149" s="188" t="s">
        <v>1483</v>
      </c>
      <c r="F149" s="188"/>
      <c r="G149" s="8" t="s">
        <v>117</v>
      </c>
      <c r="H149" s="117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s="9" customFormat="1" ht="11.25" customHeight="1" x14ac:dyDescent="0.2">
      <c r="A150" s="116" t="s">
        <v>674</v>
      </c>
      <c r="B150" s="116" t="s">
        <v>647</v>
      </c>
      <c r="C150" s="188">
        <v>241</v>
      </c>
      <c r="D150" s="189" t="s">
        <v>1525</v>
      </c>
      <c r="E150" s="188" t="s">
        <v>1483</v>
      </c>
      <c r="F150" s="188"/>
      <c r="G150" s="8" t="s">
        <v>117</v>
      </c>
      <c r="H150" s="117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s="9" customFormat="1" ht="11.25" customHeight="1" x14ac:dyDescent="0.2">
      <c r="A151" s="116" t="s">
        <v>674</v>
      </c>
      <c r="B151" s="116" t="s">
        <v>647</v>
      </c>
      <c r="C151" s="188">
        <v>242</v>
      </c>
      <c r="D151" s="189" t="s">
        <v>1526</v>
      </c>
      <c r="E151" s="188" t="s">
        <v>1483</v>
      </c>
      <c r="F151" s="188"/>
      <c r="G151" s="8" t="s">
        <v>117</v>
      </c>
      <c r="H151" s="117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s="9" customFormat="1" ht="11.25" customHeight="1" x14ac:dyDescent="0.2">
      <c r="A152" s="116" t="s">
        <v>674</v>
      </c>
      <c r="B152" s="116" t="s">
        <v>648</v>
      </c>
      <c r="C152" s="188">
        <v>266</v>
      </c>
      <c r="D152" s="189" t="s">
        <v>1527</v>
      </c>
      <c r="E152" s="188" t="s">
        <v>1483</v>
      </c>
      <c r="F152" s="188"/>
      <c r="G152" s="8" t="s">
        <v>117</v>
      </c>
      <c r="H152" s="116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s="9" customFormat="1" ht="11.25" customHeight="1" x14ac:dyDescent="0.2">
      <c r="A153" s="116" t="s">
        <v>674</v>
      </c>
      <c r="B153" s="116" t="s">
        <v>648</v>
      </c>
      <c r="C153" s="188">
        <v>267</v>
      </c>
      <c r="D153" s="189" t="s">
        <v>1528</v>
      </c>
      <c r="E153" s="188" t="s">
        <v>1483</v>
      </c>
      <c r="F153" s="188"/>
      <c r="G153" s="8" t="s">
        <v>117</v>
      </c>
      <c r="H153" s="116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s="9" customFormat="1" ht="11.25" customHeight="1" x14ac:dyDescent="0.2">
      <c r="A154" s="116" t="s">
        <v>674</v>
      </c>
      <c r="B154" s="116" t="s">
        <v>648</v>
      </c>
      <c r="C154" s="188">
        <v>268</v>
      </c>
      <c r="D154" s="189" t="s">
        <v>1529</v>
      </c>
      <c r="E154" s="188" t="s">
        <v>1483</v>
      </c>
      <c r="F154" s="188"/>
      <c r="G154" s="8" t="s">
        <v>117</v>
      </c>
      <c r="H154" s="116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s="9" customFormat="1" ht="11.25" hidden="1" customHeight="1" x14ac:dyDescent="0.2">
      <c r="A155" s="116" t="s">
        <v>675</v>
      </c>
      <c r="B155" s="116" t="s">
        <v>120</v>
      </c>
      <c r="C155" s="188">
        <v>204</v>
      </c>
      <c r="D155" s="193"/>
      <c r="E155" s="188" t="s">
        <v>1530</v>
      </c>
      <c r="F155" s="188"/>
      <c r="G155" s="8" t="s">
        <v>537</v>
      </c>
      <c r="H155" s="116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s="17" customFormat="1" ht="11.25" hidden="1" customHeight="1" x14ac:dyDescent="0.2">
      <c r="A156" s="116" t="s">
        <v>675</v>
      </c>
      <c r="B156" s="116" t="s">
        <v>120</v>
      </c>
      <c r="C156" s="188">
        <v>205</v>
      </c>
      <c r="D156" s="193"/>
      <c r="E156" s="188" t="s">
        <v>1531</v>
      </c>
      <c r="F156" s="188"/>
      <c r="G156" s="8" t="s">
        <v>533</v>
      </c>
      <c r="H156" s="116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s="17" customFormat="1" ht="11.25" hidden="1" customHeight="1" x14ac:dyDescent="0.2">
      <c r="A157" s="116" t="s">
        <v>675</v>
      </c>
      <c r="B157" s="116" t="s">
        <v>120</v>
      </c>
      <c r="C157" s="188">
        <v>206</v>
      </c>
      <c r="D157" s="193"/>
      <c r="E157" s="188" t="s">
        <v>1532</v>
      </c>
      <c r="F157" s="188"/>
      <c r="G157" s="8" t="s">
        <v>535</v>
      </c>
      <c r="H157" s="116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s="17" customFormat="1" ht="11.25" hidden="1" customHeight="1" x14ac:dyDescent="0.2">
      <c r="A158" s="116" t="s">
        <v>675</v>
      </c>
      <c r="B158" s="116" t="s">
        <v>120</v>
      </c>
      <c r="C158" s="188">
        <v>207</v>
      </c>
      <c r="D158" s="193"/>
      <c r="E158" s="188" t="s">
        <v>1533</v>
      </c>
      <c r="F158" s="188"/>
      <c r="G158" s="8" t="s">
        <v>539</v>
      </c>
      <c r="H158" s="116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s="9" customFormat="1" ht="11.25" hidden="1" customHeight="1" x14ac:dyDescent="0.2">
      <c r="A159" s="116" t="s">
        <v>675</v>
      </c>
      <c r="B159" s="116" t="s">
        <v>121</v>
      </c>
      <c r="C159" s="188">
        <v>210</v>
      </c>
      <c r="D159" s="193"/>
      <c r="E159" s="188" t="s">
        <v>1483</v>
      </c>
      <c r="F159" s="188"/>
      <c r="G159" s="8" t="s">
        <v>117</v>
      </c>
      <c r="H159" s="116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s="9" customFormat="1" ht="12.75" customHeight="1" x14ac:dyDescent="0.2">
      <c r="A160" s="116" t="s">
        <v>674</v>
      </c>
      <c r="B160" s="116" t="s">
        <v>648</v>
      </c>
      <c r="C160" s="188">
        <v>214</v>
      </c>
      <c r="D160" s="189" t="s">
        <v>1534</v>
      </c>
      <c r="E160" s="188" t="s">
        <v>1535</v>
      </c>
      <c r="F160" s="188"/>
      <c r="G160" s="8" t="s">
        <v>555</v>
      </c>
      <c r="H160" s="200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372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s="9" customFormat="1" ht="12.75" customHeight="1" x14ac:dyDescent="0.2">
      <c r="A161" s="116" t="s">
        <v>674</v>
      </c>
      <c r="B161" s="116" t="s">
        <v>648</v>
      </c>
      <c r="C161" s="188">
        <v>215</v>
      </c>
      <c r="D161" s="189" t="s">
        <v>1536</v>
      </c>
      <c r="E161" s="188" t="s">
        <v>1537</v>
      </c>
      <c r="F161" s="188"/>
      <c r="G161" s="8" t="s">
        <v>551</v>
      </c>
      <c r="H161" s="200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s="9" customFormat="1" ht="12.75" customHeight="1" x14ac:dyDescent="0.2">
      <c r="A162" s="116" t="s">
        <v>674</v>
      </c>
      <c r="B162" s="116" t="s">
        <v>648</v>
      </c>
      <c r="C162" s="188">
        <v>216</v>
      </c>
      <c r="D162" s="189" t="s">
        <v>1538</v>
      </c>
      <c r="E162" s="188" t="s">
        <v>1539</v>
      </c>
      <c r="F162" s="188"/>
      <c r="G162" s="8" t="s">
        <v>553</v>
      </c>
      <c r="H162" s="200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s="9" customFormat="1" ht="12.75" customHeight="1" x14ac:dyDescent="0.2">
      <c r="A163" s="116" t="s">
        <v>674</v>
      </c>
      <c r="B163" s="116" t="s">
        <v>648</v>
      </c>
      <c r="C163" s="188">
        <v>217</v>
      </c>
      <c r="D163" s="189" t="s">
        <v>1540</v>
      </c>
      <c r="E163" s="188" t="s">
        <v>1541</v>
      </c>
      <c r="F163" s="188"/>
      <c r="G163" s="8" t="s">
        <v>554</v>
      </c>
      <c r="H163" s="200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s="9" customFormat="1" ht="12.75" customHeight="1" x14ac:dyDescent="0.2">
      <c r="A164" s="116" t="s">
        <v>674</v>
      </c>
      <c r="B164" s="116" t="s">
        <v>648</v>
      </c>
      <c r="C164" s="188">
        <v>218</v>
      </c>
      <c r="D164" s="189" t="s">
        <v>1542</v>
      </c>
      <c r="E164" s="188" t="s">
        <v>1422</v>
      </c>
      <c r="F164" s="188"/>
      <c r="G164" s="8" t="s">
        <v>502</v>
      </c>
      <c r="H164" s="200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s="9" customFormat="1" ht="11.25" hidden="1" customHeight="1" x14ac:dyDescent="0.2">
      <c r="A165" s="116" t="s">
        <v>675</v>
      </c>
      <c r="B165" s="116" t="s">
        <v>648</v>
      </c>
      <c r="C165" s="188">
        <v>219</v>
      </c>
      <c r="D165" s="193"/>
      <c r="E165" s="188" t="s">
        <v>1543</v>
      </c>
      <c r="F165" s="188"/>
      <c r="G165" s="8" t="s">
        <v>576</v>
      </c>
      <c r="H165" s="116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s="9" customFormat="1" ht="11.25" customHeight="1" x14ac:dyDescent="0.2">
      <c r="A166" s="116" t="s">
        <v>674</v>
      </c>
      <c r="B166" s="116" t="s">
        <v>648</v>
      </c>
      <c r="C166" s="188">
        <v>220</v>
      </c>
      <c r="D166" s="189" t="s">
        <v>1544</v>
      </c>
      <c r="E166" s="188" t="s">
        <v>1545</v>
      </c>
      <c r="F166" s="188"/>
      <c r="G166" s="8" t="s">
        <v>584</v>
      </c>
      <c r="H166" s="116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127">
        <v>0.60416666666666663</v>
      </c>
      <c r="R166" s="127">
        <v>0.89583333333333337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s="9" customFormat="1" ht="11.25" customHeight="1" x14ac:dyDescent="0.2">
      <c r="A167" s="116" t="s">
        <v>674</v>
      </c>
      <c r="B167" s="116" t="s">
        <v>648</v>
      </c>
      <c r="C167" s="188">
        <v>221</v>
      </c>
      <c r="D167" s="189" t="s">
        <v>1546</v>
      </c>
      <c r="E167" s="188" t="s">
        <v>1547</v>
      </c>
      <c r="F167" s="188"/>
      <c r="G167" s="8" t="s">
        <v>588</v>
      </c>
      <c r="H167" s="116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28">
        <v>0.875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s="9" customFormat="1" ht="11.25" customHeight="1" x14ac:dyDescent="0.2">
      <c r="A168" s="116" t="s">
        <v>674</v>
      </c>
      <c r="B168" s="116" t="s">
        <v>648</v>
      </c>
      <c r="C168" s="188">
        <v>222</v>
      </c>
      <c r="D168" s="189" t="s">
        <v>1548</v>
      </c>
      <c r="E168" s="188" t="s">
        <v>1549</v>
      </c>
      <c r="F168" s="188"/>
      <c r="G168" s="8" t="s">
        <v>591</v>
      </c>
      <c r="H168" s="116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s="9" customFormat="1" ht="11.25" customHeight="1" x14ac:dyDescent="0.2">
      <c r="A169" s="116" t="s">
        <v>674</v>
      </c>
      <c r="B169" s="116" t="s">
        <v>648</v>
      </c>
      <c r="C169" s="188">
        <v>223</v>
      </c>
      <c r="D169" s="189" t="s">
        <v>1550</v>
      </c>
      <c r="E169" s="188" t="s">
        <v>1549</v>
      </c>
      <c r="F169" s="188"/>
      <c r="G169" s="8" t="s">
        <v>591</v>
      </c>
      <c r="H169" s="116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s="9" customFormat="1" ht="11.25" customHeight="1" x14ac:dyDescent="0.2">
      <c r="A170" s="116" t="s">
        <v>674</v>
      </c>
      <c r="B170" s="116" t="s">
        <v>648</v>
      </c>
      <c r="C170" s="188">
        <v>224</v>
      </c>
      <c r="D170" s="189" t="s">
        <v>1551</v>
      </c>
      <c r="E170" s="188" t="s">
        <v>1549</v>
      </c>
      <c r="F170" s="188"/>
      <c r="G170" s="8" t="s">
        <v>591</v>
      </c>
      <c r="H170" s="116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s="9" customFormat="1" ht="11.25" customHeight="1" x14ac:dyDescent="0.2">
      <c r="A171" s="116" t="s">
        <v>674</v>
      </c>
      <c r="B171" s="116" t="s">
        <v>648</v>
      </c>
      <c r="C171" s="188">
        <v>225</v>
      </c>
      <c r="D171" s="189" t="s">
        <v>1552</v>
      </c>
      <c r="E171" s="188" t="s">
        <v>1549</v>
      </c>
      <c r="F171" s="188"/>
      <c r="G171" s="8" t="s">
        <v>591</v>
      </c>
      <c r="H171" s="116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s="9" customFormat="1" ht="11.25" customHeight="1" x14ac:dyDescent="0.2">
      <c r="A172" s="116" t="s">
        <v>674</v>
      </c>
      <c r="B172" s="116" t="s">
        <v>648</v>
      </c>
      <c r="C172" s="188">
        <v>226</v>
      </c>
      <c r="D172" s="189" t="s">
        <v>1553</v>
      </c>
      <c r="E172" s="188" t="s">
        <v>1554</v>
      </c>
      <c r="F172" s="188"/>
      <c r="G172" s="8" t="s">
        <v>594</v>
      </c>
      <c r="H172" s="116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s="9" customFormat="1" ht="11.25" customHeight="1" x14ac:dyDescent="0.2">
      <c r="A173" s="116" t="s">
        <v>674</v>
      </c>
      <c r="B173" s="116" t="s">
        <v>648</v>
      </c>
      <c r="C173" s="188">
        <v>227</v>
      </c>
      <c r="D173" s="189" t="s">
        <v>1555</v>
      </c>
      <c r="E173" s="188" t="s">
        <v>1514</v>
      </c>
      <c r="F173" s="188"/>
      <c r="G173" s="8" t="s">
        <v>459</v>
      </c>
      <c r="H173" s="116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s="9" customFormat="1" ht="11.25" customHeight="1" x14ac:dyDescent="0.2">
      <c r="A174" s="116" t="s">
        <v>674</v>
      </c>
      <c r="B174" s="116" t="s">
        <v>648</v>
      </c>
      <c r="C174" s="188">
        <v>228</v>
      </c>
      <c r="D174" s="189" t="s">
        <v>1556</v>
      </c>
      <c r="E174" s="188" t="s">
        <v>1557</v>
      </c>
      <c r="F174" s="188"/>
      <c r="G174" s="8" t="s">
        <v>595</v>
      </c>
      <c r="H174" s="116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s="9" customFormat="1" ht="11.25" customHeight="1" x14ac:dyDescent="0.2">
      <c r="A175" s="116" t="s">
        <v>674</v>
      </c>
      <c r="B175" s="116" t="s">
        <v>648</v>
      </c>
      <c r="C175" s="188">
        <v>229</v>
      </c>
      <c r="D175" s="189" t="s">
        <v>1558</v>
      </c>
      <c r="E175" s="188" t="s">
        <v>1559</v>
      </c>
      <c r="F175" s="188"/>
      <c r="G175" s="8" t="s">
        <v>596</v>
      </c>
      <c r="H175" s="116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s="9" customFormat="1" ht="11.25" hidden="1" customHeight="1" x14ac:dyDescent="0.2">
      <c r="A176" s="116" t="s">
        <v>675</v>
      </c>
      <c r="B176" s="116" t="s">
        <v>121</v>
      </c>
      <c r="C176" s="188">
        <v>230</v>
      </c>
      <c r="D176" s="193"/>
      <c r="E176" s="188" t="s">
        <v>1560</v>
      </c>
      <c r="F176" s="188"/>
      <c r="G176" s="8" t="s">
        <v>607</v>
      </c>
      <c r="H176" s="116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s="17" customFormat="1" ht="11.25" customHeight="1" x14ac:dyDescent="0.2">
      <c r="A177" s="116" t="s">
        <v>674</v>
      </c>
      <c r="B177" s="116" t="s">
        <v>648</v>
      </c>
      <c r="C177" s="188">
        <v>231</v>
      </c>
      <c r="D177" s="189" t="s">
        <v>1561</v>
      </c>
      <c r="E177" s="188" t="s">
        <v>1562</v>
      </c>
      <c r="F177" s="188" t="s">
        <v>1563</v>
      </c>
      <c r="G177" s="8" t="s">
        <v>597</v>
      </c>
      <c r="H177" s="116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372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s="9" customFormat="1" ht="11.25" customHeight="1" x14ac:dyDescent="0.2">
      <c r="A178" s="116" t="s">
        <v>674</v>
      </c>
      <c r="B178" s="116" t="s">
        <v>648</v>
      </c>
      <c r="C178" s="188">
        <v>232</v>
      </c>
      <c r="D178" s="189" t="s">
        <v>1564</v>
      </c>
      <c r="E178" s="188" t="s">
        <v>1565</v>
      </c>
      <c r="F178" s="188"/>
      <c r="G178" s="8" t="s">
        <v>599</v>
      </c>
      <c r="H178" s="116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s="9" customFormat="1" ht="11.25" customHeight="1" x14ac:dyDescent="0.2">
      <c r="A179" s="116" t="s">
        <v>674</v>
      </c>
      <c r="B179" s="116" t="s">
        <v>648</v>
      </c>
      <c r="C179" s="188">
        <v>233</v>
      </c>
      <c r="D179" s="189" t="s">
        <v>1566</v>
      </c>
      <c r="E179" s="188" t="s">
        <v>1567</v>
      </c>
      <c r="F179" s="188" t="s">
        <v>1568</v>
      </c>
      <c r="G179" s="8" t="s">
        <v>600</v>
      </c>
      <c r="H179" s="116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372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s="9" customFormat="1" ht="11.25" customHeight="1" x14ac:dyDescent="0.2">
      <c r="A180" s="116" t="s">
        <v>674</v>
      </c>
      <c r="B180" s="116" t="s">
        <v>648</v>
      </c>
      <c r="C180" s="188">
        <v>234</v>
      </c>
      <c r="D180" s="189" t="s">
        <v>1569</v>
      </c>
      <c r="E180" s="188" t="s">
        <v>1570</v>
      </c>
      <c r="F180" s="188"/>
      <c r="G180" s="8" t="s">
        <v>602</v>
      </c>
      <c r="H180" s="116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369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s="9" customFormat="1" ht="11.25" hidden="1" customHeight="1" x14ac:dyDescent="0.2">
      <c r="A181" s="116" t="s">
        <v>675</v>
      </c>
      <c r="B181" s="116" t="s">
        <v>121</v>
      </c>
      <c r="C181" s="188">
        <v>235</v>
      </c>
      <c r="D181" s="193"/>
      <c r="E181" s="188" t="s">
        <v>1571</v>
      </c>
      <c r="F181" s="188"/>
      <c r="G181" s="8" t="s">
        <v>603</v>
      </c>
      <c r="H181" s="116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s="17" customFormat="1" ht="11.25" customHeight="1" x14ac:dyDescent="0.2">
      <c r="A182" s="116" t="s">
        <v>674</v>
      </c>
      <c r="B182" s="116" t="s">
        <v>648</v>
      </c>
      <c r="C182" s="188">
        <v>236</v>
      </c>
      <c r="D182" s="189" t="s">
        <v>1572</v>
      </c>
      <c r="E182" s="188" t="s">
        <v>1573</v>
      </c>
      <c r="F182" s="188"/>
      <c r="G182" s="8" t="s">
        <v>605</v>
      </c>
      <c r="H182" s="116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s="9" customFormat="1" ht="11.25" customHeight="1" x14ac:dyDescent="0.2">
      <c r="A183" s="116" t="s">
        <v>674</v>
      </c>
      <c r="B183" s="116" t="s">
        <v>648</v>
      </c>
      <c r="C183" s="188">
        <v>237</v>
      </c>
      <c r="D183" s="189" t="s">
        <v>1574</v>
      </c>
      <c r="E183" s="188" t="s">
        <v>1575</v>
      </c>
      <c r="F183" s="188"/>
      <c r="G183" s="8" t="s">
        <v>609</v>
      </c>
      <c r="H183" s="116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s="9" customFormat="1" ht="11.25" customHeight="1" x14ac:dyDescent="0.2">
      <c r="A184" s="116" t="s">
        <v>674</v>
      </c>
      <c r="B184" s="116" t="s">
        <v>648</v>
      </c>
      <c r="C184" s="188">
        <v>238</v>
      </c>
      <c r="D184" s="189" t="s">
        <v>1576</v>
      </c>
      <c r="E184" s="188" t="s">
        <v>1577</v>
      </c>
      <c r="F184" s="188"/>
      <c r="G184" s="8" t="s">
        <v>611</v>
      </c>
      <c r="H184" s="116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259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s="9" customFormat="1" ht="11.25" customHeight="1" x14ac:dyDescent="0.2">
      <c r="A185" s="116" t="s">
        <v>674</v>
      </c>
      <c r="B185" s="116" t="s">
        <v>648</v>
      </c>
      <c r="C185" s="188">
        <v>239</v>
      </c>
      <c r="D185" s="189" t="s">
        <v>1578</v>
      </c>
      <c r="E185" s="188" t="s">
        <v>1393</v>
      </c>
      <c r="F185" s="188"/>
      <c r="G185" s="8" t="s">
        <v>59</v>
      </c>
      <c r="H185" s="116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259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s="9" customFormat="1" ht="11.25" customHeight="1" x14ac:dyDescent="0.2">
      <c r="A186" s="116" t="s">
        <v>674</v>
      </c>
      <c r="B186" s="116" t="s">
        <v>648</v>
      </c>
      <c r="C186" s="188">
        <v>240</v>
      </c>
      <c r="D186" s="189" t="s">
        <v>1579</v>
      </c>
      <c r="E186" s="188" t="s">
        <v>1580</v>
      </c>
      <c r="F186" s="188"/>
      <c r="G186" s="8" t="s">
        <v>612</v>
      </c>
      <c r="H186" s="116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s="9" customFormat="1" ht="11.25" customHeight="1" x14ac:dyDescent="0.2">
      <c r="A187" s="116" t="s">
        <v>674</v>
      </c>
      <c r="B187" s="116" t="s">
        <v>648</v>
      </c>
      <c r="C187" s="188">
        <v>243</v>
      </c>
      <c r="D187" s="189" t="s">
        <v>1581</v>
      </c>
      <c r="E187" s="188" t="s">
        <v>1582</v>
      </c>
      <c r="F187" s="188"/>
      <c r="G187" s="8" t="s">
        <v>613</v>
      </c>
      <c r="H187" s="116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s="9" customFormat="1" ht="11.25" hidden="1" customHeight="1" x14ac:dyDescent="0.2">
      <c r="A188" s="116" t="s">
        <v>675</v>
      </c>
      <c r="B188" s="116" t="s">
        <v>121</v>
      </c>
      <c r="C188" s="188">
        <v>244</v>
      </c>
      <c r="D188" s="193"/>
      <c r="E188" s="188" t="s">
        <v>1583</v>
      </c>
      <c r="F188" s="188"/>
      <c r="G188" s="8" t="s">
        <v>615</v>
      </c>
      <c r="H188" s="116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s="17" customFormat="1" ht="11.25" customHeight="1" x14ac:dyDescent="0.2">
      <c r="A189" s="116" t="s">
        <v>674</v>
      </c>
      <c r="B189" s="116" t="s">
        <v>648</v>
      </c>
      <c r="C189" s="188">
        <v>245</v>
      </c>
      <c r="D189" s="189" t="s">
        <v>1584</v>
      </c>
      <c r="E189" s="188" t="s">
        <v>1585</v>
      </c>
      <c r="F189" s="188"/>
      <c r="G189" s="8" t="s">
        <v>617</v>
      </c>
      <c r="H189" s="116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s="9" customFormat="1" ht="11.25" customHeight="1" x14ac:dyDescent="0.2">
      <c r="A190" s="116" t="s">
        <v>674</v>
      </c>
      <c r="B190" s="116" t="s">
        <v>648</v>
      </c>
      <c r="C190" s="188">
        <v>246</v>
      </c>
      <c r="D190" s="189" t="s">
        <v>1586</v>
      </c>
      <c r="E190" s="188" t="s">
        <v>1587</v>
      </c>
      <c r="F190" s="188"/>
      <c r="G190" s="8" t="s">
        <v>618</v>
      </c>
      <c r="H190" s="116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259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s="9" customFormat="1" ht="11.25" customHeight="1" x14ac:dyDescent="0.2">
      <c r="A191" s="116" t="s">
        <v>674</v>
      </c>
      <c r="B191" s="116" t="s">
        <v>648</v>
      </c>
      <c r="C191" s="188">
        <v>247</v>
      </c>
      <c r="D191" s="189" t="s">
        <v>1588</v>
      </c>
      <c r="E191" s="188" t="s">
        <v>1589</v>
      </c>
      <c r="F191" s="188"/>
      <c r="G191" s="8" t="s">
        <v>1029</v>
      </c>
      <c r="H191" s="116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s="9" customFormat="1" ht="11.25" customHeight="1" x14ac:dyDescent="0.2">
      <c r="A192" s="116" t="s">
        <v>674</v>
      </c>
      <c r="B192" s="116" t="s">
        <v>648</v>
      </c>
      <c r="C192" s="188">
        <v>248</v>
      </c>
      <c r="D192" s="189" t="s">
        <v>1590</v>
      </c>
      <c r="E192" s="188" t="s">
        <v>1591</v>
      </c>
      <c r="F192" s="188"/>
      <c r="G192" s="8" t="s">
        <v>990</v>
      </c>
      <c r="H192" s="116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259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s="9" customFormat="1" ht="11.25" customHeight="1" x14ac:dyDescent="0.2">
      <c r="A193" s="116" t="s">
        <v>674</v>
      </c>
      <c r="B193" s="116" t="s">
        <v>648</v>
      </c>
      <c r="C193" s="188">
        <v>249</v>
      </c>
      <c r="D193" s="189" t="s">
        <v>1592</v>
      </c>
      <c r="E193" s="188" t="s">
        <v>1593</v>
      </c>
      <c r="F193" s="188"/>
      <c r="G193" s="8" t="s">
        <v>631</v>
      </c>
      <c r="H193" s="116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623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s="9" customFormat="1" ht="11.25" customHeight="1" x14ac:dyDescent="0.2">
      <c r="A194" s="116" t="s">
        <v>674</v>
      </c>
      <c r="B194" s="116" t="s">
        <v>648</v>
      </c>
      <c r="C194" s="188">
        <v>250</v>
      </c>
      <c r="D194" s="189" t="s">
        <v>1594</v>
      </c>
      <c r="E194" s="188" t="s">
        <v>1595</v>
      </c>
      <c r="F194" s="188"/>
      <c r="G194" s="8" t="s">
        <v>620</v>
      </c>
      <c r="H194" s="116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s="9" customFormat="1" ht="14.25" customHeight="1" x14ac:dyDescent="0.2">
      <c r="A195" s="116" t="s">
        <v>674</v>
      </c>
      <c r="B195" s="116" t="s">
        <v>648</v>
      </c>
      <c r="C195" s="188">
        <v>251</v>
      </c>
      <c r="D195" s="189" t="s">
        <v>1596</v>
      </c>
      <c r="E195" s="188" t="s">
        <v>1597</v>
      </c>
      <c r="F195" s="188"/>
      <c r="G195" s="8" t="s">
        <v>628</v>
      </c>
      <c r="H195" s="116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s="9" customFormat="1" ht="11.25" customHeight="1" x14ac:dyDescent="0.2">
      <c r="A196" s="116" t="s">
        <v>674</v>
      </c>
      <c r="B196" s="116" t="s">
        <v>648</v>
      </c>
      <c r="C196" s="188">
        <v>252</v>
      </c>
      <c r="D196" s="189" t="s">
        <v>1598</v>
      </c>
      <c r="E196" s="188" t="s">
        <v>1599</v>
      </c>
      <c r="F196" s="188"/>
      <c r="G196" s="8" t="s">
        <v>634</v>
      </c>
      <c r="H196" s="116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s="9" customFormat="1" ht="11.25" customHeight="1" x14ac:dyDescent="0.2">
      <c r="A197" s="116" t="s">
        <v>674</v>
      </c>
      <c r="B197" s="116" t="s">
        <v>648</v>
      </c>
      <c r="C197" s="188">
        <v>253</v>
      </c>
      <c r="D197" s="189" t="s">
        <v>1600</v>
      </c>
      <c r="E197" s="188" t="s">
        <v>1601</v>
      </c>
      <c r="F197" s="188"/>
      <c r="G197" s="8" t="s">
        <v>639</v>
      </c>
      <c r="H197" s="116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s="9" customFormat="1" ht="11.25" customHeight="1" x14ac:dyDescent="0.2">
      <c r="A198" s="116" t="s">
        <v>674</v>
      </c>
      <c r="B198" s="116" t="s">
        <v>648</v>
      </c>
      <c r="C198" s="188">
        <v>255</v>
      </c>
      <c r="D198" s="189" t="s">
        <v>1602</v>
      </c>
      <c r="E198" s="188" t="s">
        <v>1438</v>
      </c>
      <c r="F198" s="188"/>
      <c r="G198" s="8" t="s">
        <v>83</v>
      </c>
      <c r="H198" s="116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s="17" customFormat="1" ht="11.25" customHeight="1" x14ac:dyDescent="0.2">
      <c r="A199" s="116" t="s">
        <v>674</v>
      </c>
      <c r="B199" s="116" t="s">
        <v>648</v>
      </c>
      <c r="C199" s="188">
        <v>256</v>
      </c>
      <c r="D199" s="189" t="s">
        <v>1603</v>
      </c>
      <c r="E199" s="188" t="s">
        <v>1437</v>
      </c>
      <c r="F199" s="188"/>
      <c r="G199" s="8" t="s">
        <v>82</v>
      </c>
      <c r="H199" s="116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s="17" customFormat="1" ht="11.25" customHeight="1" x14ac:dyDescent="0.2">
      <c r="A200" s="116" t="s">
        <v>674</v>
      </c>
      <c r="B200" s="116" t="s">
        <v>648</v>
      </c>
      <c r="C200" s="188">
        <v>257</v>
      </c>
      <c r="D200" s="189" t="s">
        <v>1604</v>
      </c>
      <c r="E200" s="188" t="s">
        <v>1605</v>
      </c>
      <c r="F200" s="188"/>
      <c r="G200" s="8" t="s">
        <v>661</v>
      </c>
      <c r="H200" s="116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s="9" customFormat="1" ht="11.25" hidden="1" customHeight="1" x14ac:dyDescent="0.2">
      <c r="A201" s="116" t="s">
        <v>675</v>
      </c>
      <c r="B201" s="116" t="s">
        <v>647</v>
      </c>
      <c r="C201" s="188">
        <v>258</v>
      </c>
      <c r="D201" s="193"/>
      <c r="E201" s="188" t="s">
        <v>1605</v>
      </c>
      <c r="F201" s="188"/>
      <c r="G201" s="8" t="s">
        <v>661</v>
      </c>
      <c r="H201" s="116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s="17" customFormat="1" ht="11.25" customHeight="1" x14ac:dyDescent="0.2">
      <c r="A202" s="116" t="s">
        <v>674</v>
      </c>
      <c r="B202" s="116" t="s">
        <v>648</v>
      </c>
      <c r="C202" s="188">
        <v>259</v>
      </c>
      <c r="D202" s="189" t="s">
        <v>1606</v>
      </c>
      <c r="E202" s="188" t="s">
        <v>1607</v>
      </c>
      <c r="F202" s="188"/>
      <c r="G202" s="8" t="s">
        <v>666</v>
      </c>
      <c r="H202" s="116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s="9" customFormat="1" ht="11.25" customHeight="1" x14ac:dyDescent="0.2">
      <c r="A203" s="116" t="s">
        <v>674</v>
      </c>
      <c r="B203" s="116" t="s">
        <v>648</v>
      </c>
      <c r="C203" s="188">
        <v>260</v>
      </c>
      <c r="D203" s="189" t="s">
        <v>1608</v>
      </c>
      <c r="E203" s="188" t="s">
        <v>1472</v>
      </c>
      <c r="F203" s="188"/>
      <c r="G203" s="8" t="s">
        <v>96</v>
      </c>
      <c r="H203" s="116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s="9" customFormat="1" ht="11.25" customHeight="1" x14ac:dyDescent="0.2">
      <c r="A204" s="116" t="s">
        <v>674</v>
      </c>
      <c r="B204" s="116" t="s">
        <v>648</v>
      </c>
      <c r="C204" s="188">
        <v>261</v>
      </c>
      <c r="D204" s="189" t="s">
        <v>1609</v>
      </c>
      <c r="E204" s="188" t="s">
        <v>1610</v>
      </c>
      <c r="F204" s="188"/>
      <c r="G204" s="8" t="s">
        <v>667</v>
      </c>
      <c r="H204" s="116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s="9" customFormat="1" ht="11.25" customHeight="1" x14ac:dyDescent="0.2">
      <c r="A205" s="116" t="s">
        <v>674</v>
      </c>
      <c r="B205" s="116" t="s">
        <v>648</v>
      </c>
      <c r="C205" s="188">
        <v>262</v>
      </c>
      <c r="D205" s="189" t="s">
        <v>1611</v>
      </c>
      <c r="E205" s="188" t="s">
        <v>1442</v>
      </c>
      <c r="F205" s="188"/>
      <c r="G205" s="8" t="s">
        <v>86</v>
      </c>
      <c r="H205" s="116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s="9" customFormat="1" ht="11.25" customHeight="1" x14ac:dyDescent="0.2">
      <c r="A206" s="116" t="s">
        <v>674</v>
      </c>
      <c r="B206" s="116" t="s">
        <v>648</v>
      </c>
      <c r="C206" s="188">
        <v>263</v>
      </c>
      <c r="D206" s="189" t="s">
        <v>1612</v>
      </c>
      <c r="E206" s="188" t="s">
        <v>1395</v>
      </c>
      <c r="F206" s="188"/>
      <c r="G206" s="8" t="s">
        <v>61</v>
      </c>
      <c r="H206" s="116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s="9" customFormat="1" ht="11.25" customHeight="1" x14ac:dyDescent="0.2">
      <c r="A207" s="116" t="s">
        <v>674</v>
      </c>
      <c r="B207" s="116" t="s">
        <v>648</v>
      </c>
      <c r="C207" s="188">
        <v>264</v>
      </c>
      <c r="D207" s="189" t="s">
        <v>1613</v>
      </c>
      <c r="E207" s="188" t="s">
        <v>1401</v>
      </c>
      <c r="F207" s="188"/>
      <c r="G207" s="8" t="s">
        <v>65</v>
      </c>
      <c r="H207" s="116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369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s="9" customFormat="1" ht="11.25" customHeight="1" x14ac:dyDescent="0.2">
      <c r="A208" s="116" t="s">
        <v>674</v>
      </c>
      <c r="B208" s="116" t="s">
        <v>648</v>
      </c>
      <c r="C208" s="188">
        <v>265</v>
      </c>
      <c r="D208" s="189" t="s">
        <v>1614</v>
      </c>
      <c r="E208" s="188" t="s">
        <v>1361</v>
      </c>
      <c r="F208" s="188"/>
      <c r="G208" s="8" t="s">
        <v>44</v>
      </c>
      <c r="H208" s="116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s="9" customFormat="1" ht="11.25" x14ac:dyDescent="0.2">
      <c r="A209" s="116" t="s">
        <v>674</v>
      </c>
      <c r="B209" s="116" t="s">
        <v>648</v>
      </c>
      <c r="C209" s="188">
        <v>269</v>
      </c>
      <c r="D209" s="189" t="s">
        <v>1615</v>
      </c>
      <c r="E209" s="188" t="s">
        <v>1483</v>
      </c>
      <c r="F209" s="188"/>
      <c r="G209" s="8" t="s">
        <v>117</v>
      </c>
      <c r="H209" s="116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s="9" customFormat="1" ht="11.25" customHeight="1" x14ac:dyDescent="0.2">
      <c r="A210" s="116" t="s">
        <v>674</v>
      </c>
      <c r="B210" s="116" t="s">
        <v>648</v>
      </c>
      <c r="C210" s="188">
        <v>270</v>
      </c>
      <c r="D210" s="189" t="s">
        <v>1616</v>
      </c>
      <c r="E210" s="188" t="s">
        <v>1501</v>
      </c>
      <c r="F210" s="188"/>
      <c r="G210" s="8" t="s">
        <v>105</v>
      </c>
      <c r="H210" s="116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s="9" customFormat="1" ht="11.25" customHeight="1" x14ac:dyDescent="0.2">
      <c r="A211" s="116" t="s">
        <v>674</v>
      </c>
      <c r="B211" s="116" t="s">
        <v>648</v>
      </c>
      <c r="C211" s="188">
        <v>271</v>
      </c>
      <c r="D211" s="189" t="s">
        <v>1617</v>
      </c>
      <c r="E211" s="188" t="s">
        <v>1378</v>
      </c>
      <c r="F211" s="188"/>
      <c r="G211" s="8" t="s">
        <v>52</v>
      </c>
      <c r="H211" s="116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s="9" customFormat="1" ht="11.25" customHeight="1" x14ac:dyDescent="0.2">
      <c r="A212" s="116" t="s">
        <v>674</v>
      </c>
      <c r="B212" s="116" t="s">
        <v>648</v>
      </c>
      <c r="C212" s="188">
        <v>272</v>
      </c>
      <c r="D212" s="189" t="s">
        <v>1618</v>
      </c>
      <c r="E212" s="188" t="s">
        <v>1383</v>
      </c>
      <c r="F212" s="188"/>
      <c r="G212" s="8" t="s">
        <v>55</v>
      </c>
      <c r="H212" s="116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s="9" customFormat="1" ht="11.25" customHeight="1" x14ac:dyDescent="0.2">
      <c r="A213" s="116" t="s">
        <v>674</v>
      </c>
      <c r="B213" s="116" t="s">
        <v>648</v>
      </c>
      <c r="C213" s="188">
        <v>273</v>
      </c>
      <c r="D213" s="189" t="s">
        <v>1619</v>
      </c>
      <c r="E213" s="188" t="s">
        <v>1400</v>
      </c>
      <c r="F213" s="188"/>
      <c r="G213" s="8" t="s">
        <v>64</v>
      </c>
      <c r="H213" s="116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s="9" customFormat="1" ht="11.25" customHeight="1" x14ac:dyDescent="0.2">
      <c r="A214" s="116" t="s">
        <v>674</v>
      </c>
      <c r="B214" s="116" t="s">
        <v>648</v>
      </c>
      <c r="C214" s="188">
        <v>274</v>
      </c>
      <c r="D214" s="189" t="s">
        <v>1620</v>
      </c>
      <c r="E214" s="188" t="s">
        <v>1419</v>
      </c>
      <c r="F214" s="188"/>
      <c r="G214" s="8" t="s">
        <v>75</v>
      </c>
      <c r="H214" s="116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s="9" customFormat="1" ht="11.25" customHeight="1" x14ac:dyDescent="0.2">
      <c r="A215" s="116" t="s">
        <v>674</v>
      </c>
      <c r="B215" s="116" t="s">
        <v>648</v>
      </c>
      <c r="C215" s="188">
        <v>275</v>
      </c>
      <c r="D215" s="189" t="s">
        <v>1621</v>
      </c>
      <c r="E215" s="188" t="s">
        <v>1492</v>
      </c>
      <c r="F215" s="188"/>
      <c r="G215" s="8" t="s">
        <v>104</v>
      </c>
      <c r="H215" s="116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s="9" customFormat="1" ht="11.25" customHeight="1" x14ac:dyDescent="0.2">
      <c r="A216" s="116" t="s">
        <v>674</v>
      </c>
      <c r="B216" s="116" t="s">
        <v>120</v>
      </c>
      <c r="C216" s="188">
        <v>276</v>
      </c>
      <c r="D216" s="189" t="s">
        <v>1622</v>
      </c>
      <c r="E216" s="188" t="s">
        <v>1387</v>
      </c>
      <c r="F216" s="188"/>
      <c r="G216" s="8" t="s">
        <v>56</v>
      </c>
      <c r="H216" s="116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s="9" customFormat="1" ht="11.25" customHeight="1" x14ac:dyDescent="0.2">
      <c r="A217" s="116" t="s">
        <v>674</v>
      </c>
      <c r="B217" s="116" t="s">
        <v>120</v>
      </c>
      <c r="C217" s="188">
        <v>277</v>
      </c>
      <c r="D217" s="189" t="s">
        <v>1623</v>
      </c>
      <c r="E217" s="188" t="s">
        <v>1454</v>
      </c>
      <c r="F217" s="188"/>
      <c r="G217" s="8" t="s">
        <v>564</v>
      </c>
      <c r="H217" s="116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s="9" customFormat="1" ht="11.25" customHeight="1" x14ac:dyDescent="0.2">
      <c r="A218" s="116" t="s">
        <v>674</v>
      </c>
      <c r="B218" s="116" t="s">
        <v>120</v>
      </c>
      <c r="C218" s="188">
        <v>278</v>
      </c>
      <c r="D218" s="189" t="s">
        <v>1624</v>
      </c>
      <c r="E218" s="188" t="s">
        <v>1490</v>
      </c>
      <c r="F218" s="188"/>
      <c r="G218" s="8" t="s">
        <v>103</v>
      </c>
      <c r="H218" s="116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s="9" customFormat="1" ht="11.25" customHeight="1" x14ac:dyDescent="0.2">
      <c r="A219" s="116" t="s">
        <v>674</v>
      </c>
      <c r="B219" s="116" t="s">
        <v>120</v>
      </c>
      <c r="C219" s="188">
        <v>279</v>
      </c>
      <c r="D219" s="189" t="s">
        <v>1625</v>
      </c>
      <c r="E219" s="188" t="s">
        <v>1364</v>
      </c>
      <c r="F219" s="188"/>
      <c r="G219" s="8" t="s">
        <v>46</v>
      </c>
      <c r="H219" s="116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s="9" customFormat="1" ht="11.25" customHeight="1" x14ac:dyDescent="0.2">
      <c r="A220" s="116" t="s">
        <v>674</v>
      </c>
      <c r="B220" s="116" t="s">
        <v>120</v>
      </c>
      <c r="C220" s="188">
        <v>280</v>
      </c>
      <c r="D220" s="189" t="s">
        <v>1626</v>
      </c>
      <c r="E220" s="188" t="s">
        <v>1396</v>
      </c>
      <c r="F220" s="188"/>
      <c r="G220" s="8" t="s">
        <v>560</v>
      </c>
      <c r="H220" s="116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s="9" customFormat="1" ht="11.25" customHeight="1" x14ac:dyDescent="0.2">
      <c r="A221" s="116" t="s">
        <v>674</v>
      </c>
      <c r="B221" s="116" t="s">
        <v>120</v>
      </c>
      <c r="C221" s="188">
        <v>281</v>
      </c>
      <c r="D221" s="189" t="s">
        <v>1627</v>
      </c>
      <c r="E221" s="188" t="s">
        <v>1435</v>
      </c>
      <c r="F221" s="188"/>
      <c r="G221" s="8" t="s">
        <v>563</v>
      </c>
      <c r="H221" s="116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s="9" customFormat="1" ht="11.25" customHeight="1" x14ac:dyDescent="0.2">
      <c r="A222" s="116" t="s">
        <v>674</v>
      </c>
      <c r="B222" s="116" t="s">
        <v>648</v>
      </c>
      <c r="C222" s="188">
        <v>282</v>
      </c>
      <c r="D222" s="189" t="s">
        <v>1628</v>
      </c>
      <c r="E222" s="188" t="s">
        <v>1418</v>
      </c>
      <c r="F222" s="188"/>
      <c r="G222" s="8" t="s">
        <v>74</v>
      </c>
      <c r="H222" s="116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s="9" customFormat="1" ht="11.25" customHeight="1" x14ac:dyDescent="0.2">
      <c r="A223" s="116" t="s">
        <v>674</v>
      </c>
      <c r="B223" s="116" t="s">
        <v>648</v>
      </c>
      <c r="C223" s="188">
        <v>283</v>
      </c>
      <c r="D223" s="189" t="s">
        <v>1629</v>
      </c>
      <c r="E223" s="188" t="s">
        <v>1322</v>
      </c>
      <c r="F223" s="188"/>
      <c r="G223" s="8" t="s">
        <v>28</v>
      </c>
      <c r="H223" s="116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s="9" customFormat="1" ht="11.25" customHeight="1" x14ac:dyDescent="0.2">
      <c r="A224" s="116" t="s">
        <v>674</v>
      </c>
      <c r="B224" s="116" t="s">
        <v>648</v>
      </c>
      <c r="C224" s="188">
        <v>284</v>
      </c>
      <c r="D224" s="189" t="s">
        <v>1630</v>
      </c>
      <c r="E224" s="188" t="s">
        <v>1363</v>
      </c>
      <c r="F224" s="188"/>
      <c r="G224" s="8" t="s">
        <v>45</v>
      </c>
      <c r="H224" s="116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259</v>
      </c>
      <c r="AG224" s="117" t="s">
        <v>216</v>
      </c>
      <c r="AH224" s="117" t="s">
        <v>213</v>
      </c>
      <c r="AI224" s="117" t="s">
        <v>214</v>
      </c>
      <c r="AJ224" s="116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s="9" customFormat="1" ht="11.25" customHeight="1" x14ac:dyDescent="0.2">
      <c r="A225" s="116" t="s">
        <v>674</v>
      </c>
      <c r="B225" s="116" t="s">
        <v>648</v>
      </c>
      <c r="C225" s="188">
        <v>285</v>
      </c>
      <c r="D225" s="189" t="s">
        <v>1631</v>
      </c>
      <c r="E225" s="188" t="s">
        <v>1313</v>
      </c>
      <c r="F225" s="188"/>
      <c r="G225" s="8" t="s">
        <v>24</v>
      </c>
      <c r="H225" s="116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s="9" customFormat="1" ht="11.25" customHeight="1" x14ac:dyDescent="0.2">
      <c r="A226" s="116" t="s">
        <v>674</v>
      </c>
      <c r="B226" s="116" t="s">
        <v>648</v>
      </c>
      <c r="C226" s="188">
        <v>286</v>
      </c>
      <c r="D226" s="189" t="s">
        <v>1632</v>
      </c>
      <c r="E226" s="188" t="s">
        <v>1633</v>
      </c>
      <c r="F226" s="188"/>
      <c r="G226" s="8" t="s">
        <v>747</v>
      </c>
      <c r="H226" s="116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s="9" customFormat="1" ht="11.25" customHeight="1" x14ac:dyDescent="0.2">
      <c r="A227" s="116" t="s">
        <v>674</v>
      </c>
      <c r="B227" s="116" t="s">
        <v>648</v>
      </c>
      <c r="C227" s="188">
        <v>287</v>
      </c>
      <c r="D227" s="189" t="s">
        <v>1634</v>
      </c>
      <c r="E227" s="188" t="s">
        <v>1635</v>
      </c>
      <c r="F227" s="188"/>
      <c r="G227" s="8" t="s">
        <v>839</v>
      </c>
      <c r="H227" s="116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0.41666666666666669</v>
      </c>
      <c r="S227" s="128">
        <v>0.66666666666666663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s="9" customFormat="1" ht="11.25" customHeight="1" x14ac:dyDescent="0.2">
      <c r="A228" s="116" t="s">
        <v>674</v>
      </c>
      <c r="B228" s="116" t="s">
        <v>120</v>
      </c>
      <c r="C228" s="188">
        <v>288</v>
      </c>
      <c r="D228" s="189" t="s">
        <v>1636</v>
      </c>
      <c r="E228" s="188" t="s">
        <v>1402</v>
      </c>
      <c r="F228" s="188"/>
      <c r="G228" s="8" t="s">
        <v>66</v>
      </c>
      <c r="H228" s="116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s="9" customFormat="1" ht="11.25" customHeight="1" x14ac:dyDescent="0.2">
      <c r="A229" s="116" t="s">
        <v>674</v>
      </c>
      <c r="B229" s="116" t="s">
        <v>648</v>
      </c>
      <c r="C229" s="188">
        <v>289</v>
      </c>
      <c r="D229" s="189" t="s">
        <v>1637</v>
      </c>
      <c r="E229" s="188" t="s">
        <v>1638</v>
      </c>
      <c r="F229" s="188"/>
      <c r="G229" s="8" t="s">
        <v>752</v>
      </c>
      <c r="H229" s="116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s="9" customFormat="1" ht="11.25" customHeight="1" x14ac:dyDescent="0.2">
      <c r="A230" s="116" t="s">
        <v>674</v>
      </c>
      <c r="B230" s="116" t="s">
        <v>648</v>
      </c>
      <c r="C230" s="188">
        <v>290</v>
      </c>
      <c r="D230" s="189" t="s">
        <v>1639</v>
      </c>
      <c r="E230" s="188" t="s">
        <v>1640</v>
      </c>
      <c r="F230" s="188"/>
      <c r="G230" s="8" t="s">
        <v>753</v>
      </c>
      <c r="H230" s="116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s="9" customFormat="1" ht="11.25" customHeight="1" x14ac:dyDescent="0.2">
      <c r="A231" s="116" t="s">
        <v>674</v>
      </c>
      <c r="B231" s="116" t="s">
        <v>1641</v>
      </c>
      <c r="C231" s="188">
        <v>291</v>
      </c>
      <c r="D231" s="189" t="s">
        <v>1642</v>
      </c>
      <c r="E231" s="188" t="s">
        <v>1643</v>
      </c>
      <c r="F231" s="188"/>
      <c r="G231" s="8" t="s">
        <v>759</v>
      </c>
      <c r="H231" s="116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s="9" customFormat="1" ht="11.25" customHeight="1" x14ac:dyDescent="0.2">
      <c r="A232" s="116" t="s">
        <v>674</v>
      </c>
      <c r="B232" s="116" t="s">
        <v>648</v>
      </c>
      <c r="C232" s="188">
        <v>292</v>
      </c>
      <c r="D232" s="189" t="s">
        <v>1644</v>
      </c>
      <c r="E232" s="188" t="s">
        <v>1645</v>
      </c>
      <c r="F232" s="188"/>
      <c r="G232" s="8" t="s">
        <v>767</v>
      </c>
      <c r="H232" s="116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369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s="9" customFormat="1" ht="11.25" customHeight="1" x14ac:dyDescent="0.2">
      <c r="A233" s="116" t="s">
        <v>674</v>
      </c>
      <c r="B233" s="116" t="s">
        <v>648</v>
      </c>
      <c r="C233" s="188">
        <v>293</v>
      </c>
      <c r="D233" s="189" t="s">
        <v>1646</v>
      </c>
      <c r="E233" s="188" t="s">
        <v>1647</v>
      </c>
      <c r="F233" s="188"/>
      <c r="G233" s="8" t="s">
        <v>768</v>
      </c>
      <c r="H233" s="116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s="9" customFormat="1" ht="11.25" customHeight="1" x14ac:dyDescent="0.2">
      <c r="A234" s="116" t="s">
        <v>674</v>
      </c>
      <c r="B234" s="116" t="s">
        <v>648</v>
      </c>
      <c r="C234" s="188">
        <v>294</v>
      </c>
      <c r="D234" s="189" t="s">
        <v>1648</v>
      </c>
      <c r="E234" s="188" t="s">
        <v>1649</v>
      </c>
      <c r="F234" s="188"/>
      <c r="G234" s="8" t="s">
        <v>769</v>
      </c>
      <c r="H234" s="116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s="9" customFormat="1" ht="11.25" customHeight="1" x14ac:dyDescent="0.2">
      <c r="A235" s="116" t="s">
        <v>674</v>
      </c>
      <c r="B235" s="116" t="s">
        <v>648</v>
      </c>
      <c r="C235" s="188">
        <v>295</v>
      </c>
      <c r="D235" s="189" t="s">
        <v>1650</v>
      </c>
      <c r="E235" s="188" t="s">
        <v>1651</v>
      </c>
      <c r="F235" s="188"/>
      <c r="G235" s="8" t="s">
        <v>770</v>
      </c>
      <c r="H235" s="116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s="9" customFormat="1" ht="11.25" customHeight="1" x14ac:dyDescent="0.2">
      <c r="A236" s="116" t="s">
        <v>674</v>
      </c>
      <c r="B236" s="116" t="s">
        <v>648</v>
      </c>
      <c r="C236" s="188">
        <v>296</v>
      </c>
      <c r="D236" s="189" t="s">
        <v>1652</v>
      </c>
      <c r="E236" s="188" t="s">
        <v>1385</v>
      </c>
      <c r="F236" s="188" t="s">
        <v>1386</v>
      </c>
      <c r="G236" s="8" t="s">
        <v>109</v>
      </c>
      <c r="H236" s="116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s="9" customFormat="1" ht="11.25" customHeight="1" x14ac:dyDescent="0.2">
      <c r="A237" s="116" t="s">
        <v>674</v>
      </c>
      <c r="B237" s="116" t="s">
        <v>1641</v>
      </c>
      <c r="C237" s="188">
        <v>297</v>
      </c>
      <c r="D237" s="189" t="s">
        <v>1654</v>
      </c>
      <c r="E237" s="188" t="s">
        <v>1655</v>
      </c>
      <c r="F237" s="188"/>
      <c r="G237" s="8" t="s">
        <v>787</v>
      </c>
      <c r="H237" s="116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s="9" customFormat="1" ht="11.25" customHeight="1" x14ac:dyDescent="0.2">
      <c r="A238" s="116" t="s">
        <v>674</v>
      </c>
      <c r="B238" s="116" t="s">
        <v>120</v>
      </c>
      <c r="C238" s="188">
        <v>298</v>
      </c>
      <c r="D238" s="189" t="s">
        <v>1656</v>
      </c>
      <c r="E238" s="188" t="s">
        <v>1657</v>
      </c>
      <c r="F238" s="188"/>
      <c r="G238" s="8" t="s">
        <v>108</v>
      </c>
      <c r="H238" s="116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s="9" customFormat="1" ht="11.25" customHeight="1" x14ac:dyDescent="0.2">
      <c r="A239" s="116" t="s">
        <v>674</v>
      </c>
      <c r="B239" s="116" t="s">
        <v>120</v>
      </c>
      <c r="C239" s="188">
        <v>299</v>
      </c>
      <c r="D239" s="189" t="s">
        <v>1658</v>
      </c>
      <c r="E239" s="188" t="s">
        <v>1490</v>
      </c>
      <c r="F239" s="188"/>
      <c r="G239" s="8" t="s">
        <v>103</v>
      </c>
      <c r="H239" s="116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s="9" customFormat="1" ht="11.25" customHeight="1" x14ac:dyDescent="0.2">
      <c r="A240" s="116" t="s">
        <v>674</v>
      </c>
      <c r="B240" s="116" t="s">
        <v>1641</v>
      </c>
      <c r="C240" s="188">
        <v>300</v>
      </c>
      <c r="D240" s="189" t="s">
        <v>1659</v>
      </c>
      <c r="E240" s="188" t="s">
        <v>1660</v>
      </c>
      <c r="F240" s="188"/>
      <c r="G240" s="8" t="s">
        <v>796</v>
      </c>
      <c r="H240" s="116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s="9" customFormat="1" ht="11.25" hidden="1" customHeight="1" x14ac:dyDescent="0.2">
      <c r="A241" s="116" t="s">
        <v>675</v>
      </c>
      <c r="B241" s="116" t="s">
        <v>1641</v>
      </c>
      <c r="C241" s="188">
        <v>301</v>
      </c>
      <c r="D241" s="193"/>
      <c r="E241" s="188" t="s">
        <v>1661</v>
      </c>
      <c r="F241" s="188"/>
      <c r="G241" s="8" t="s">
        <v>798</v>
      </c>
      <c r="H241" s="116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s="9" customFormat="1" ht="11.25" hidden="1" customHeight="1" x14ac:dyDescent="0.2">
      <c r="A242" s="116" t="s">
        <v>675</v>
      </c>
      <c r="B242" s="116" t="s">
        <v>1641</v>
      </c>
      <c r="C242" s="188">
        <v>302</v>
      </c>
      <c r="D242" s="193"/>
      <c r="E242" s="188" t="s">
        <v>1662</v>
      </c>
      <c r="F242" s="188"/>
      <c r="G242" s="8"/>
      <c r="H242" s="116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s="17" customFormat="1" ht="11.25" customHeight="1" x14ac:dyDescent="0.2">
      <c r="A243" s="116" t="s">
        <v>674</v>
      </c>
      <c r="B243" s="116" t="s">
        <v>1641</v>
      </c>
      <c r="C243" s="188">
        <v>303</v>
      </c>
      <c r="D243" s="189" t="s">
        <v>1663</v>
      </c>
      <c r="E243" s="188" t="s">
        <v>1664</v>
      </c>
      <c r="F243" s="188"/>
      <c r="G243" s="8" t="s">
        <v>821</v>
      </c>
      <c r="H243" s="116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s="9" customFormat="1" ht="11.25" customHeight="1" x14ac:dyDescent="0.2">
      <c r="A244" s="116" t="s">
        <v>674</v>
      </c>
      <c r="B244" s="116" t="s">
        <v>1641</v>
      </c>
      <c r="C244" s="188">
        <v>304</v>
      </c>
      <c r="D244" s="189" t="s">
        <v>1665</v>
      </c>
      <c r="E244" s="188" t="s">
        <v>1666</v>
      </c>
      <c r="F244" s="188"/>
      <c r="G244" s="8" t="s">
        <v>826</v>
      </c>
      <c r="H244" s="116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s="9" customFormat="1" ht="11.25" customHeight="1" x14ac:dyDescent="0.2">
      <c r="A245" s="116" t="s">
        <v>674</v>
      </c>
      <c r="B245" s="116" t="s">
        <v>1641</v>
      </c>
      <c r="C245" s="188">
        <v>305</v>
      </c>
      <c r="D245" s="189" t="s">
        <v>1667</v>
      </c>
      <c r="E245" s="188" t="s">
        <v>1668</v>
      </c>
      <c r="F245" s="188"/>
      <c r="G245" s="8" t="s">
        <v>828</v>
      </c>
      <c r="H245" s="116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s="9" customFormat="1" ht="11.25" customHeight="1" x14ac:dyDescent="0.2">
      <c r="A246" s="116" t="s">
        <v>674</v>
      </c>
      <c r="B246" s="116" t="s">
        <v>1641</v>
      </c>
      <c r="C246" s="188">
        <v>306</v>
      </c>
      <c r="D246" s="189" t="s">
        <v>1669</v>
      </c>
      <c r="E246" s="188" t="s">
        <v>1670</v>
      </c>
      <c r="F246" s="188"/>
      <c r="G246" s="8" t="s">
        <v>833</v>
      </c>
      <c r="H246" s="116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s="9" customFormat="1" ht="11.25" customHeight="1" x14ac:dyDescent="0.2">
      <c r="A247" s="118" t="s">
        <v>674</v>
      </c>
      <c r="B247" s="118" t="s">
        <v>1641</v>
      </c>
      <c r="C247" s="188">
        <v>307</v>
      </c>
      <c r="D247" s="189" t="s">
        <v>1671</v>
      </c>
      <c r="E247" s="188" t="s">
        <v>1672</v>
      </c>
      <c r="F247" s="188"/>
      <c r="G247" s="8" t="s">
        <v>926</v>
      </c>
      <c r="H247" s="116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s="9" customFormat="1" ht="11.25" customHeight="1" x14ac:dyDescent="0.2">
      <c r="A248" s="116" t="s">
        <v>674</v>
      </c>
      <c r="B248" s="116" t="s">
        <v>1641</v>
      </c>
      <c r="C248" s="188">
        <v>308</v>
      </c>
      <c r="D248" s="189" t="s">
        <v>1673</v>
      </c>
      <c r="E248" s="188" t="s">
        <v>1374</v>
      </c>
      <c r="F248" s="188"/>
      <c r="G248" s="8" t="s">
        <v>49</v>
      </c>
      <c r="H248" s="116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s="9" customFormat="1" ht="11.25" customHeight="1" x14ac:dyDescent="0.2">
      <c r="A249" s="116" t="s">
        <v>674</v>
      </c>
      <c r="B249" s="116" t="s">
        <v>648</v>
      </c>
      <c r="C249" s="188">
        <v>309</v>
      </c>
      <c r="D249" s="189" t="s">
        <v>1674</v>
      </c>
      <c r="E249" s="188" t="s">
        <v>1321</v>
      </c>
      <c r="F249" s="188"/>
      <c r="G249" s="8" t="s">
        <v>27</v>
      </c>
      <c r="H249" s="116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s="9" customFormat="1" ht="11.25" customHeight="1" x14ac:dyDescent="0.2">
      <c r="A250" s="116" t="s">
        <v>674</v>
      </c>
      <c r="B250" s="116" t="s">
        <v>1641</v>
      </c>
      <c r="C250" s="188">
        <v>310</v>
      </c>
      <c r="D250" s="189" t="s">
        <v>1675</v>
      </c>
      <c r="E250" s="188" t="s">
        <v>1676</v>
      </c>
      <c r="F250" s="188"/>
      <c r="G250" s="8" t="s">
        <v>846</v>
      </c>
      <c r="H250" s="116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127">
        <v>0.27083333333333331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s="9" customFormat="1" ht="11.25" customHeight="1" x14ac:dyDescent="0.2">
      <c r="A251" s="116" t="s">
        <v>674</v>
      </c>
      <c r="B251" s="116" t="s">
        <v>1641</v>
      </c>
      <c r="C251" s="188">
        <v>311</v>
      </c>
      <c r="D251" s="189" t="s">
        <v>1677</v>
      </c>
      <c r="E251" s="188" t="s">
        <v>1678</v>
      </c>
      <c r="F251" s="188"/>
      <c r="G251" s="8" t="s">
        <v>847</v>
      </c>
      <c r="H251" s="116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s="9" customFormat="1" ht="11.25" hidden="1" customHeight="1" x14ac:dyDescent="0.2">
      <c r="A252" s="116" t="s">
        <v>675</v>
      </c>
      <c r="B252" s="116" t="s">
        <v>1641</v>
      </c>
      <c r="C252" s="188">
        <v>312</v>
      </c>
      <c r="D252" s="193"/>
      <c r="E252" s="188" t="s">
        <v>1679</v>
      </c>
      <c r="F252" s="188"/>
      <c r="G252" s="8"/>
      <c r="H252" s="116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s="9" customFormat="1" ht="11.25" customHeight="1" x14ac:dyDescent="0.2">
      <c r="A253" s="116" t="s">
        <v>674</v>
      </c>
      <c r="B253" s="116" t="s">
        <v>648</v>
      </c>
      <c r="C253" s="188">
        <v>313</v>
      </c>
      <c r="D253" s="189" t="s">
        <v>1680</v>
      </c>
      <c r="E253" s="188" t="s">
        <v>1681</v>
      </c>
      <c r="F253" s="188"/>
      <c r="G253" s="8" t="s">
        <v>849</v>
      </c>
      <c r="H253" s="116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s="9" customFormat="1" ht="11.25" customHeight="1" x14ac:dyDescent="0.2">
      <c r="A254" s="116" t="s">
        <v>674</v>
      </c>
      <c r="B254" s="116" t="s">
        <v>1641</v>
      </c>
      <c r="C254" s="188">
        <v>314</v>
      </c>
      <c r="D254" s="189" t="s">
        <v>1682</v>
      </c>
      <c r="E254" s="188" t="s">
        <v>1683</v>
      </c>
      <c r="F254" s="188"/>
      <c r="G254" s="8" t="s">
        <v>850</v>
      </c>
      <c r="H254" s="116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s="9" customFormat="1" ht="11.25" hidden="1" customHeight="1" x14ac:dyDescent="0.2">
      <c r="A255" s="116" t="s">
        <v>675</v>
      </c>
      <c r="B255" s="116" t="s">
        <v>1641</v>
      </c>
      <c r="C255" s="188">
        <v>315</v>
      </c>
      <c r="D255" s="193"/>
      <c r="E255" s="188" t="s">
        <v>1684</v>
      </c>
      <c r="F255" s="188"/>
      <c r="G255" s="8" t="s">
        <v>851</v>
      </c>
      <c r="H255" s="116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s="9" customFormat="1" ht="11.25" customHeight="1" x14ac:dyDescent="0.2">
      <c r="A256" s="116" t="s">
        <v>674</v>
      </c>
      <c r="B256" s="116" t="s">
        <v>1641</v>
      </c>
      <c r="C256" s="188">
        <v>316</v>
      </c>
      <c r="D256" s="189" t="s">
        <v>1685</v>
      </c>
      <c r="E256" s="188" t="s">
        <v>1686</v>
      </c>
      <c r="F256" s="188"/>
      <c r="G256" s="8" t="s">
        <v>852</v>
      </c>
      <c r="H256" s="116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s="9" customFormat="1" ht="11.25" customHeight="1" x14ac:dyDescent="0.2">
      <c r="A257" s="118" t="s">
        <v>674</v>
      </c>
      <c r="B257" s="118" t="s">
        <v>1641</v>
      </c>
      <c r="C257" s="202">
        <v>317</v>
      </c>
      <c r="D257" s="203" t="s">
        <v>1687</v>
      </c>
      <c r="E257" s="188" t="s">
        <v>1688</v>
      </c>
      <c r="F257" s="188"/>
      <c r="G257" s="8" t="s">
        <v>880</v>
      </c>
      <c r="H257" s="11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s="9" customFormat="1" ht="11.25" customHeight="1" x14ac:dyDescent="0.2">
      <c r="A258" s="118" t="s">
        <v>674</v>
      </c>
      <c r="B258" s="118" t="s">
        <v>648</v>
      </c>
      <c r="C258" s="202">
        <v>318</v>
      </c>
      <c r="D258" s="203" t="s">
        <v>1689</v>
      </c>
      <c r="E258" s="188" t="s">
        <v>1533</v>
      </c>
      <c r="F258" s="188"/>
      <c r="G258" s="8" t="s">
        <v>539</v>
      </c>
      <c r="H258" s="11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s="9" customFormat="1" ht="11.25" customHeight="1" x14ac:dyDescent="0.2">
      <c r="A259" s="118" t="s">
        <v>674</v>
      </c>
      <c r="B259" s="118" t="s">
        <v>1641</v>
      </c>
      <c r="C259" s="202">
        <v>319</v>
      </c>
      <c r="D259" s="203" t="s">
        <v>1690</v>
      </c>
      <c r="E259" s="188" t="s">
        <v>1691</v>
      </c>
      <c r="F259" s="188"/>
      <c r="G259" s="8" t="s">
        <v>881</v>
      </c>
      <c r="H259" s="11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s="9" customFormat="1" ht="11.25" customHeight="1" x14ac:dyDescent="0.2">
      <c r="A260" s="118" t="s">
        <v>674</v>
      </c>
      <c r="B260" s="118" t="s">
        <v>648</v>
      </c>
      <c r="C260" s="202">
        <v>320</v>
      </c>
      <c r="D260" s="203" t="s">
        <v>1692</v>
      </c>
      <c r="E260" s="188" t="s">
        <v>1693</v>
      </c>
      <c r="F260" s="188"/>
      <c r="G260" s="8" t="s">
        <v>882</v>
      </c>
      <c r="H260" s="11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s="9" customFormat="1" ht="11.25" customHeight="1" x14ac:dyDescent="0.2">
      <c r="A261" s="118" t="s">
        <v>674</v>
      </c>
      <c r="B261" s="118" t="s">
        <v>1641</v>
      </c>
      <c r="C261" s="202">
        <v>321</v>
      </c>
      <c r="D261" s="203" t="s">
        <v>1694</v>
      </c>
      <c r="E261" s="188" t="s">
        <v>1695</v>
      </c>
      <c r="F261" s="188"/>
      <c r="G261" s="8" t="s">
        <v>883</v>
      </c>
      <c r="H261" s="11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s="9" customFormat="1" ht="11.25" customHeight="1" x14ac:dyDescent="0.2">
      <c r="A262" s="118" t="s">
        <v>674</v>
      </c>
      <c r="B262" s="118" t="s">
        <v>1641</v>
      </c>
      <c r="C262" s="202">
        <v>322</v>
      </c>
      <c r="D262" s="203" t="s">
        <v>1696</v>
      </c>
      <c r="E262" s="188" t="s">
        <v>1697</v>
      </c>
      <c r="F262" s="188"/>
      <c r="G262" s="8" t="s">
        <v>889</v>
      </c>
      <c r="H262" s="11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s="9" customFormat="1" ht="11.25" customHeight="1" x14ac:dyDescent="0.2">
      <c r="A263" s="118" t="s">
        <v>674</v>
      </c>
      <c r="B263" s="118" t="s">
        <v>1641</v>
      </c>
      <c r="C263" s="202">
        <v>323</v>
      </c>
      <c r="D263" s="203" t="s">
        <v>1698</v>
      </c>
      <c r="E263" s="188" t="s">
        <v>1699</v>
      </c>
      <c r="F263" s="188"/>
      <c r="G263" s="8" t="s">
        <v>890</v>
      </c>
      <c r="H263" s="11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s="9" customFormat="1" ht="11.25" customHeight="1" x14ac:dyDescent="0.2">
      <c r="A264" s="118" t="s">
        <v>674</v>
      </c>
      <c r="B264" s="118" t="s">
        <v>648</v>
      </c>
      <c r="C264" s="202">
        <v>324</v>
      </c>
      <c r="D264" s="203" t="s">
        <v>1700</v>
      </c>
      <c r="E264" s="188" t="s">
        <v>1701</v>
      </c>
      <c r="F264" s="188"/>
      <c r="G264" s="8" t="s">
        <v>891</v>
      </c>
      <c r="H264" s="11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s="9" customFormat="1" ht="11.25" customHeight="1" x14ac:dyDescent="0.2">
      <c r="A265" s="118" t="s">
        <v>674</v>
      </c>
      <c r="B265" s="118" t="s">
        <v>1641</v>
      </c>
      <c r="C265" s="202">
        <v>325</v>
      </c>
      <c r="D265" s="203" t="s">
        <v>1702</v>
      </c>
      <c r="E265" s="188" t="s">
        <v>1703</v>
      </c>
      <c r="F265" s="188"/>
      <c r="G265" s="8" t="s">
        <v>892</v>
      </c>
      <c r="H265" s="11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s="9" customFormat="1" ht="11.25" hidden="1" customHeight="1" x14ac:dyDescent="0.2">
      <c r="A266" s="118" t="s">
        <v>675</v>
      </c>
      <c r="B266" s="118" t="s">
        <v>648</v>
      </c>
      <c r="C266" s="202">
        <v>326</v>
      </c>
      <c r="D266" s="204"/>
      <c r="E266" s="188" t="s">
        <v>1704</v>
      </c>
      <c r="F266" s="188"/>
      <c r="G266" s="8" t="s">
        <v>884</v>
      </c>
      <c r="H266" s="11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s="9" customFormat="1" ht="11.25" customHeight="1" x14ac:dyDescent="0.2">
      <c r="A267" s="118" t="s">
        <v>674</v>
      </c>
      <c r="B267" s="118" t="s">
        <v>1641</v>
      </c>
      <c r="C267" s="202">
        <v>327</v>
      </c>
      <c r="D267" s="203" t="s">
        <v>1705</v>
      </c>
      <c r="E267" s="188" t="s">
        <v>1706</v>
      </c>
      <c r="F267" s="188"/>
      <c r="G267" s="8" t="s">
        <v>893</v>
      </c>
      <c r="H267" s="11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s="9" customFormat="1" ht="11.25" customHeight="1" x14ac:dyDescent="0.2">
      <c r="A268" s="118" t="s">
        <v>674</v>
      </c>
      <c r="B268" s="118" t="s">
        <v>648</v>
      </c>
      <c r="C268" s="202">
        <v>328</v>
      </c>
      <c r="D268" s="203" t="s">
        <v>1707</v>
      </c>
      <c r="E268" s="188" t="s">
        <v>1545</v>
      </c>
      <c r="F268" s="188"/>
      <c r="G268" s="8" t="s">
        <v>584</v>
      </c>
      <c r="H268" s="11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53">
        <v>0.39583333333333331</v>
      </c>
      <c r="S268" s="153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s="9" customFormat="1" ht="11.25" customHeight="1" x14ac:dyDescent="0.2">
      <c r="A269" s="118" t="s">
        <v>674</v>
      </c>
      <c r="B269" s="118" t="s">
        <v>648</v>
      </c>
      <c r="C269" s="202">
        <v>329</v>
      </c>
      <c r="D269" s="203" t="s">
        <v>1708</v>
      </c>
      <c r="E269" s="188" t="s">
        <v>1709</v>
      </c>
      <c r="F269" s="188"/>
      <c r="G269" s="8" t="s">
        <v>885</v>
      </c>
      <c r="H269" s="11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s="9" customFormat="1" ht="11.25" customHeight="1" x14ac:dyDescent="0.2">
      <c r="A270" s="118" t="s">
        <v>674</v>
      </c>
      <c r="B270" s="118" t="s">
        <v>648</v>
      </c>
      <c r="C270" s="202">
        <v>330</v>
      </c>
      <c r="D270" s="203" t="s">
        <v>1710</v>
      </c>
      <c r="E270" s="188" t="s">
        <v>1711</v>
      </c>
      <c r="F270" s="188"/>
      <c r="G270" s="8" t="s">
        <v>886</v>
      </c>
      <c r="H270" s="11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s="9" customFormat="1" ht="11.25" customHeight="1" x14ac:dyDescent="0.2">
      <c r="A271" s="118" t="s">
        <v>674</v>
      </c>
      <c r="B271" s="118" t="s">
        <v>1641</v>
      </c>
      <c r="C271" s="202">
        <v>331</v>
      </c>
      <c r="D271" s="203" t="s">
        <v>1712</v>
      </c>
      <c r="E271" s="188" t="s">
        <v>1684</v>
      </c>
      <c r="F271" s="188"/>
      <c r="G271" s="8" t="s">
        <v>851</v>
      </c>
      <c r="H271" s="11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0.5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s="9" customFormat="1" ht="11.25" customHeight="1" x14ac:dyDescent="0.2">
      <c r="A272" s="118" t="s">
        <v>674</v>
      </c>
      <c r="B272" s="118" t="s">
        <v>648</v>
      </c>
      <c r="C272" s="202">
        <v>332</v>
      </c>
      <c r="D272" s="203" t="s">
        <v>1713</v>
      </c>
      <c r="E272" s="188" t="s">
        <v>1714</v>
      </c>
      <c r="F272" s="188"/>
      <c r="G272" s="8" t="s">
        <v>888</v>
      </c>
      <c r="H272" s="11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110" s="9" customFormat="1" ht="11.25" customHeight="1" x14ac:dyDescent="0.2">
      <c r="A273" s="118" t="s">
        <v>674</v>
      </c>
      <c r="B273" s="118" t="s">
        <v>648</v>
      </c>
      <c r="C273" s="202">
        <v>333</v>
      </c>
      <c r="D273" s="203" t="s">
        <v>1715</v>
      </c>
      <c r="E273" s="188" t="s">
        <v>1716</v>
      </c>
      <c r="F273" s="188"/>
      <c r="G273" s="8" t="s">
        <v>887</v>
      </c>
      <c r="H273" s="11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110" s="9" customFormat="1" ht="11.25" x14ac:dyDescent="0.2">
      <c r="A274" s="118" t="s">
        <v>674</v>
      </c>
      <c r="B274" s="118" t="s">
        <v>648</v>
      </c>
      <c r="C274" s="202">
        <v>334</v>
      </c>
      <c r="D274" s="203" t="s">
        <v>1717</v>
      </c>
      <c r="E274" s="188" t="s">
        <v>1718</v>
      </c>
      <c r="F274" s="188"/>
      <c r="G274" s="8" t="s">
        <v>115</v>
      </c>
      <c r="H274" s="11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110" s="43" customFormat="1" ht="11.25" x14ac:dyDescent="0.2">
      <c r="A275" s="118" t="s">
        <v>674</v>
      </c>
      <c r="B275" s="118" t="s">
        <v>1641</v>
      </c>
      <c r="C275" s="188">
        <v>335</v>
      </c>
      <c r="D275" s="189" t="s">
        <v>1719</v>
      </c>
      <c r="E275" s="188" t="s">
        <v>1720</v>
      </c>
      <c r="F275" s="188"/>
      <c r="G275" s="8" t="s">
        <v>933</v>
      </c>
      <c r="H275" s="116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</row>
    <row r="276" spans="1:110" s="9" customFormat="1" ht="11.25" x14ac:dyDescent="0.2">
      <c r="A276" s="118" t="s">
        <v>674</v>
      </c>
      <c r="B276" s="118" t="s">
        <v>648</v>
      </c>
      <c r="C276" s="188">
        <v>336</v>
      </c>
      <c r="D276" s="189" t="s">
        <v>1721</v>
      </c>
      <c r="E276" s="188" t="s">
        <v>1722</v>
      </c>
      <c r="F276" s="188"/>
      <c r="G276" s="8" t="s">
        <v>940</v>
      </c>
      <c r="H276" s="116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110" s="9" customFormat="1" ht="11.25" hidden="1" x14ac:dyDescent="0.2">
      <c r="A277" s="116" t="s">
        <v>675</v>
      </c>
      <c r="B277" s="116" t="s">
        <v>648</v>
      </c>
      <c r="C277" s="188">
        <v>337</v>
      </c>
      <c r="D277" s="193" t="s">
        <v>1723</v>
      </c>
      <c r="E277" s="188" t="s">
        <v>1724</v>
      </c>
      <c r="F277" s="188"/>
      <c r="G277" s="8" t="s">
        <v>945</v>
      </c>
      <c r="H277" s="116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110" hidden="1" x14ac:dyDescent="0.2">
      <c r="A278" s="116" t="s">
        <v>675</v>
      </c>
      <c r="B278" s="116" t="s">
        <v>648</v>
      </c>
      <c r="C278" s="188">
        <v>338</v>
      </c>
      <c r="D278" s="193" t="s">
        <v>1725</v>
      </c>
      <c r="E278" s="188" t="s">
        <v>1726</v>
      </c>
      <c r="F278" s="188"/>
      <c r="G278" s="8" t="s">
        <v>947</v>
      </c>
      <c r="H278" s="116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110" x14ac:dyDescent="0.2">
      <c r="A279" s="118" t="s">
        <v>674</v>
      </c>
      <c r="B279" s="118" t="s">
        <v>648</v>
      </c>
      <c r="C279" s="188">
        <v>339</v>
      </c>
      <c r="D279" s="189" t="s">
        <v>1727</v>
      </c>
      <c r="E279" s="188" t="s">
        <v>1728</v>
      </c>
      <c r="F279" s="188"/>
      <c r="G279" s="8" t="s">
        <v>950</v>
      </c>
      <c r="H279" s="116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110" hidden="1" x14ac:dyDescent="0.2">
      <c r="A280" s="116" t="s">
        <v>675</v>
      </c>
      <c r="B280" s="116" t="s">
        <v>648</v>
      </c>
      <c r="C280" s="188">
        <v>340</v>
      </c>
      <c r="D280" s="193"/>
      <c r="E280" s="188" t="s">
        <v>1729</v>
      </c>
      <c r="F280" s="188"/>
      <c r="G280" s="8" t="s">
        <v>953</v>
      </c>
      <c r="H280" s="116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110" x14ac:dyDescent="0.2">
      <c r="A281" s="118" t="s">
        <v>674</v>
      </c>
      <c r="B281" s="118" t="s">
        <v>648</v>
      </c>
      <c r="C281" s="188">
        <v>341</v>
      </c>
      <c r="D281" s="189" t="s">
        <v>1730</v>
      </c>
      <c r="E281" s="188" t="s">
        <v>1704</v>
      </c>
      <c r="F281" s="188"/>
      <c r="G281" s="8" t="s">
        <v>884</v>
      </c>
      <c r="H281" s="116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110" hidden="1" x14ac:dyDescent="0.2">
      <c r="A282" s="118" t="s">
        <v>675</v>
      </c>
      <c r="B282" s="118" t="s">
        <v>648</v>
      </c>
      <c r="C282" s="188">
        <v>342</v>
      </c>
      <c r="D282" s="189" t="s">
        <v>1731</v>
      </c>
      <c r="E282" s="188" t="s">
        <v>1732</v>
      </c>
      <c r="F282" s="188"/>
      <c r="G282" s="8" t="s">
        <v>963</v>
      </c>
      <c r="H282" s="116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110" x14ac:dyDescent="0.2">
      <c r="A283" s="118" t="s">
        <v>674</v>
      </c>
      <c r="B283" s="118" t="s">
        <v>648</v>
      </c>
      <c r="C283" s="188">
        <v>343</v>
      </c>
      <c r="D283" s="189" t="s">
        <v>1733</v>
      </c>
      <c r="E283" s="188" t="s">
        <v>1326</v>
      </c>
      <c r="F283" s="188"/>
      <c r="G283" s="8" t="s">
        <v>558</v>
      </c>
      <c r="H283" s="116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110" x14ac:dyDescent="0.2">
      <c r="A284" s="118" t="s">
        <v>674</v>
      </c>
      <c r="B284" s="118" t="s">
        <v>1641</v>
      </c>
      <c r="C284" s="188">
        <v>344</v>
      </c>
      <c r="D284" s="189" t="s">
        <v>1734</v>
      </c>
      <c r="E284" s="188" t="s">
        <v>1735</v>
      </c>
      <c r="F284" s="188"/>
      <c r="G284" s="8" t="s">
        <v>964</v>
      </c>
      <c r="H284" s="116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</row>
    <row r="285" spans="1:110" x14ac:dyDescent="0.2">
      <c r="A285" s="118" t="s">
        <v>674</v>
      </c>
      <c r="B285" s="118" t="s">
        <v>648</v>
      </c>
      <c r="C285" s="188">
        <v>345</v>
      </c>
      <c r="D285" s="189" t="s">
        <v>1736</v>
      </c>
      <c r="E285" s="188" t="s">
        <v>1737</v>
      </c>
      <c r="F285" s="188"/>
      <c r="G285" s="8" t="s">
        <v>960</v>
      </c>
      <c r="H285" s="116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110" x14ac:dyDescent="0.2">
      <c r="A286" s="118" t="s">
        <v>674</v>
      </c>
      <c r="B286" s="118" t="s">
        <v>648</v>
      </c>
      <c r="C286" s="188">
        <v>346</v>
      </c>
      <c r="D286" s="189" t="s">
        <v>1738</v>
      </c>
      <c r="E286" s="188" t="s">
        <v>1336</v>
      </c>
      <c r="F286" s="188"/>
      <c r="G286" s="8" t="s">
        <v>33</v>
      </c>
      <c r="H286" s="116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110" x14ac:dyDescent="0.2">
      <c r="A287" s="118" t="s">
        <v>674</v>
      </c>
      <c r="B287" s="118" t="s">
        <v>648</v>
      </c>
      <c r="C287" s="188">
        <v>348</v>
      </c>
      <c r="D287" s="189" t="s">
        <v>1739</v>
      </c>
      <c r="E287" s="188" t="s">
        <v>1740</v>
      </c>
      <c r="F287" s="188"/>
      <c r="G287" s="8" t="s">
        <v>976</v>
      </c>
      <c r="H287" s="116"/>
      <c r="I287" s="8" t="s">
        <v>464</v>
      </c>
      <c r="J287" s="8" t="s">
        <v>1151</v>
      </c>
      <c r="K287" s="116" t="s">
        <v>486</v>
      </c>
      <c r="L287" s="116"/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977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110" x14ac:dyDescent="0.2">
      <c r="A288" s="118" t="s">
        <v>674</v>
      </c>
      <c r="B288" s="118" t="s">
        <v>648</v>
      </c>
      <c r="C288" s="188">
        <v>349</v>
      </c>
      <c r="D288" s="189" t="s">
        <v>1741</v>
      </c>
      <c r="E288" s="188" t="s">
        <v>1742</v>
      </c>
      <c r="F288" s="188"/>
      <c r="G288" s="8" t="s">
        <v>978</v>
      </c>
      <c r="H288" s="116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189" t="s">
        <v>1743</v>
      </c>
      <c r="E289" s="188" t="s">
        <v>1729</v>
      </c>
      <c r="F289" s="188"/>
      <c r="G289" s="8" t="s">
        <v>953</v>
      </c>
      <c r="H289" s="116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">
        <v>981</v>
      </c>
      <c r="H290" s="116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189" t="s">
        <v>1746</v>
      </c>
      <c r="E291" s="188" t="s">
        <v>1747</v>
      </c>
      <c r="F291" s="188"/>
      <c r="G291" s="8" t="s">
        <v>982</v>
      </c>
      <c r="H291" s="116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2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189" t="s">
        <v>1748</v>
      </c>
      <c r="E292" s="188" t="s">
        <v>1543</v>
      </c>
      <c r="F292" s="188" t="s">
        <v>1749</v>
      </c>
      <c r="G292" s="8" t="s">
        <v>576</v>
      </c>
      <c r="H292" s="116" t="s">
        <v>996</v>
      </c>
      <c r="I292" s="8" t="s">
        <v>468</v>
      </c>
      <c r="J292" s="8" t="s">
        <v>1856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189" t="s">
        <v>1750</v>
      </c>
      <c r="E293" s="188" t="s">
        <v>1751</v>
      </c>
      <c r="F293" s="188"/>
      <c r="G293" s="8" t="s">
        <v>998</v>
      </c>
      <c r="H293" s="116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0.66666666666666663</v>
      </c>
      <c r="R293" s="153">
        <v>0.85416666666666663</v>
      </c>
      <c r="S293" s="128" t="s">
        <v>1176</v>
      </c>
      <c r="T293" s="128" t="s">
        <v>1176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189" t="s">
        <v>1752</v>
      </c>
      <c r="E294" s="188" t="s">
        <v>1457</v>
      </c>
      <c r="F294" s="188"/>
      <c r="G294" s="8" t="s">
        <v>118</v>
      </c>
      <c r="H294" s="116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0.27083333333333331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189" t="s">
        <v>1753</v>
      </c>
      <c r="E295" s="188" t="s">
        <v>1754</v>
      </c>
      <c r="F295" s="188"/>
      <c r="G295" s="8" t="s">
        <v>1005</v>
      </c>
      <c r="H295" s="116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189" t="s">
        <v>1755</v>
      </c>
      <c r="E296" s="188" t="s">
        <v>1756</v>
      </c>
      <c r="F296" s="188"/>
      <c r="G296" s="8" t="s">
        <v>1011</v>
      </c>
      <c r="H296" s="116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189" t="s">
        <v>1758</v>
      </c>
      <c r="E297" s="188" t="s">
        <v>1759</v>
      </c>
      <c r="F297" s="188"/>
      <c r="G297" s="8" t="s">
        <v>1031</v>
      </c>
      <c r="H297" s="116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6"/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ht="12.75" customHeight="1" x14ac:dyDescent="0.2">
      <c r="A298" s="116" t="s">
        <v>674</v>
      </c>
      <c r="B298" s="116" t="s">
        <v>648</v>
      </c>
      <c r="C298" s="188">
        <v>359</v>
      </c>
      <c r="D298" s="189" t="s">
        <v>1760</v>
      </c>
      <c r="E298" s="188" t="s">
        <v>1761</v>
      </c>
      <c r="F298" s="188"/>
      <c r="G298" s="8" t="s">
        <v>1157</v>
      </c>
      <c r="H298" s="116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189" t="s">
        <v>1762</v>
      </c>
      <c r="E299" s="188" t="s">
        <v>1763</v>
      </c>
      <c r="F299" s="188"/>
      <c r="G299" s="8" t="s">
        <v>1165</v>
      </c>
      <c r="H299" s="116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189" t="s">
        <v>1764</v>
      </c>
      <c r="E300" s="188" t="s">
        <v>1765</v>
      </c>
      <c r="F300" s="188"/>
      <c r="G300" s="8" t="s">
        <v>1177</v>
      </c>
      <c r="H300" s="116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1179</v>
      </c>
      <c r="AI300" s="116" t="s">
        <v>1180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189" t="s">
        <v>1766</v>
      </c>
      <c r="E301" s="188" t="s">
        <v>1767</v>
      </c>
      <c r="F301" s="188"/>
      <c r="G301" s="8" t="s">
        <v>1181</v>
      </c>
      <c r="H301" s="116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189" t="s">
        <v>1768</v>
      </c>
      <c r="E302" s="188" t="s">
        <v>1443</v>
      </c>
      <c r="F302" s="188"/>
      <c r="G302" s="8" t="s">
        <v>87</v>
      </c>
      <c r="H302" s="116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189" t="s">
        <v>1769</v>
      </c>
      <c r="E303" s="188" t="s">
        <v>1770</v>
      </c>
      <c r="F303" s="188"/>
      <c r="G303" s="8" t="s">
        <v>1184</v>
      </c>
      <c r="H303" s="116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189" t="s">
        <v>1771</v>
      </c>
      <c r="E304" s="188" t="s">
        <v>1772</v>
      </c>
      <c r="F304" s="188"/>
      <c r="G304" s="8" t="s">
        <v>1186</v>
      </c>
      <c r="H304" s="116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189" t="s">
        <v>1773</v>
      </c>
      <c r="E305" s="188" t="s">
        <v>1726</v>
      </c>
      <c r="F305" s="188"/>
      <c r="G305" s="8" t="s">
        <v>947</v>
      </c>
      <c r="H305" s="116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189" t="s">
        <v>1774</v>
      </c>
      <c r="E306" s="188" t="s">
        <v>1661</v>
      </c>
      <c r="F306" s="188"/>
      <c r="G306" s="8" t="s">
        <v>798</v>
      </c>
      <c r="H306" s="116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189" t="s">
        <v>1775</v>
      </c>
      <c r="E307" s="188" t="s">
        <v>1776</v>
      </c>
      <c r="F307" s="188"/>
      <c r="G307" s="8" t="s">
        <v>1190</v>
      </c>
      <c r="H307" s="116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hidden="1" x14ac:dyDescent="0.2">
      <c r="A308" s="116" t="s">
        <v>675</v>
      </c>
      <c r="B308" s="116" t="s">
        <v>648</v>
      </c>
      <c r="C308" s="188">
        <v>369</v>
      </c>
      <c r="D308" s="189"/>
      <c r="E308" s="188" t="s">
        <v>1777</v>
      </c>
      <c r="F308" s="188"/>
      <c r="G308" s="8" t="s">
        <v>1192</v>
      </c>
      <c r="H308" s="116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hidden="1" x14ac:dyDescent="0.2">
      <c r="A309" s="116" t="s">
        <v>675</v>
      </c>
      <c r="B309" s="116" t="s">
        <v>648</v>
      </c>
      <c r="C309" s="188">
        <v>370</v>
      </c>
      <c r="D309" s="193"/>
      <c r="E309" s="188" t="s">
        <v>1778</v>
      </c>
      <c r="F309" s="188"/>
      <c r="G309" s="8" t="s">
        <v>1194</v>
      </c>
      <c r="H309" s="116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189" t="s">
        <v>1779</v>
      </c>
      <c r="E310" s="188" t="s">
        <v>1311</v>
      </c>
      <c r="F310" s="188"/>
      <c r="G310" s="8" t="s">
        <v>23</v>
      </c>
      <c r="H310" s="116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189" t="s">
        <v>1780</v>
      </c>
      <c r="E311" s="188" t="s">
        <v>1781</v>
      </c>
      <c r="F311" s="188"/>
      <c r="G311" s="8" t="s">
        <v>1199</v>
      </c>
      <c r="H311" s="116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189" t="s">
        <v>1782</v>
      </c>
      <c r="E312" s="188" t="s">
        <v>1783</v>
      </c>
      <c r="F312" s="188"/>
      <c r="G312" s="8" t="s">
        <v>1202</v>
      </c>
      <c r="H312" s="116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189" t="s">
        <v>1784</v>
      </c>
      <c r="E313" s="188" t="s">
        <v>1785</v>
      </c>
      <c r="F313" s="188"/>
      <c r="G313" s="8" t="s">
        <v>1204</v>
      </c>
      <c r="H313" s="116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189" t="s">
        <v>1786</v>
      </c>
      <c r="E314" s="188" t="s">
        <v>1787</v>
      </c>
      <c r="F314" s="188"/>
      <c r="G314" s="8" t="s">
        <v>1206</v>
      </c>
      <c r="H314" s="116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189" t="s">
        <v>1788</v>
      </c>
      <c r="E315" s="188" t="s">
        <v>1789</v>
      </c>
      <c r="F315" s="188"/>
      <c r="G315" s="8" t="s">
        <v>1208</v>
      </c>
      <c r="H315" s="116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189" t="s">
        <v>1790</v>
      </c>
      <c r="E316" s="188" t="s">
        <v>1791</v>
      </c>
      <c r="F316" s="188"/>
      <c r="G316" s="8" t="s">
        <v>1210</v>
      </c>
      <c r="H316" s="116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189" t="s">
        <v>1792</v>
      </c>
      <c r="E317" s="188" t="s">
        <v>1793</v>
      </c>
      <c r="F317" s="188"/>
      <c r="G317" s="8" t="s">
        <v>1212</v>
      </c>
      <c r="H317" s="116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189" t="s">
        <v>1794</v>
      </c>
      <c r="E318" s="188" t="s">
        <v>1795</v>
      </c>
      <c r="F318" s="188"/>
      <c r="G318" s="8" t="s">
        <v>1215</v>
      </c>
      <c r="H318" s="116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189" t="s">
        <v>1796</v>
      </c>
      <c r="E319" s="188" t="s">
        <v>1797</v>
      </c>
      <c r="F319" s="188"/>
      <c r="G319" s="8" t="s">
        <v>1219</v>
      </c>
      <c r="H319" s="116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189" t="s">
        <v>1798</v>
      </c>
      <c r="E320" s="188" t="s">
        <v>1474</v>
      </c>
      <c r="F320" s="188"/>
      <c r="G320" s="8" t="s">
        <v>565</v>
      </c>
      <c r="H320" s="116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189" t="s">
        <v>1799</v>
      </c>
      <c r="E321" s="188" t="s">
        <v>1377</v>
      </c>
      <c r="F321" s="188"/>
      <c r="G321" s="8" t="s">
        <v>51</v>
      </c>
      <c r="H321" s="116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189" t="s">
        <v>1800</v>
      </c>
      <c r="E322" s="188" t="s">
        <v>1801</v>
      </c>
      <c r="F322" s="188"/>
      <c r="G322" s="8" t="s">
        <v>1259</v>
      </c>
      <c r="H322" s="116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189" t="s">
        <v>1802</v>
      </c>
      <c r="E323" s="188" t="s">
        <v>1803</v>
      </c>
      <c r="F323" s="188"/>
      <c r="G323" s="8" t="s">
        <v>1263</v>
      </c>
      <c r="H323" s="116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189" t="s">
        <v>1804</v>
      </c>
      <c r="E324" s="188" t="s">
        <v>1805</v>
      </c>
      <c r="F324" s="188"/>
      <c r="G324" s="8" t="s">
        <v>1265</v>
      </c>
      <c r="H324" s="116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189" t="s">
        <v>1806</v>
      </c>
      <c r="E325" s="188" t="s">
        <v>1807</v>
      </c>
      <c r="F325" s="188"/>
      <c r="G325" s="8" t="s">
        <v>1270</v>
      </c>
      <c r="H325" s="116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9" t="s">
        <v>674</v>
      </c>
      <c r="B326" s="119" t="s">
        <v>648</v>
      </c>
      <c r="C326" s="214">
        <v>387</v>
      </c>
      <c r="D326" s="215" t="s">
        <v>1808</v>
      </c>
      <c r="E326" s="215" t="s">
        <v>1809</v>
      </c>
      <c r="F326" s="215"/>
      <c r="G326" s="11" t="s">
        <v>1867</v>
      </c>
      <c r="H326" s="119"/>
      <c r="I326" s="11" t="s">
        <v>482</v>
      </c>
      <c r="J326" s="11" t="s">
        <v>1868</v>
      </c>
      <c r="K326" s="119" t="s">
        <v>487</v>
      </c>
      <c r="L326" s="119" t="s">
        <v>484</v>
      </c>
      <c r="M326" s="119"/>
      <c r="N326" s="119"/>
      <c r="O326" s="119"/>
      <c r="P326" s="119"/>
      <c r="Q326" s="176">
        <v>0.27083333333333331</v>
      </c>
      <c r="R326" s="177">
        <v>0.45833333333333331</v>
      </c>
      <c r="S326" s="176" t="s">
        <v>1176</v>
      </c>
      <c r="T326" s="176" t="s">
        <v>1176</v>
      </c>
      <c r="U326" s="176" t="s">
        <v>1176</v>
      </c>
      <c r="V326" s="176" t="s">
        <v>1176</v>
      </c>
      <c r="W326" s="176" t="s">
        <v>1176</v>
      </c>
      <c r="X326" s="176" t="s">
        <v>1176</v>
      </c>
      <c r="Y326" s="176" t="s">
        <v>1176</v>
      </c>
      <c r="Z326" s="176" t="s">
        <v>1176</v>
      </c>
      <c r="AA326" s="176" t="s">
        <v>1176</v>
      </c>
      <c r="AB326" s="176" t="s">
        <v>1176</v>
      </c>
      <c r="AC326" s="119" t="s">
        <v>172</v>
      </c>
      <c r="AD326" s="119" t="s">
        <v>446</v>
      </c>
      <c r="AE326" s="119" t="s">
        <v>173</v>
      </c>
      <c r="AF326" s="119" t="s">
        <v>449</v>
      </c>
      <c r="AG326" s="119"/>
      <c r="AH326" s="119"/>
      <c r="AI326" s="119"/>
      <c r="AJ326" s="119"/>
      <c r="AK326" s="119"/>
      <c r="AL326" s="119"/>
      <c r="AM326" s="119"/>
      <c r="AN326" s="119"/>
      <c r="AO326" s="120"/>
      <c r="AP326" s="120"/>
      <c r="AQ326" s="215"/>
      <c r="AR326" s="216"/>
      <c r="AS326" s="119"/>
      <c r="AT326" s="120"/>
      <c r="AU326" s="120"/>
      <c r="AV326" s="119"/>
      <c r="AW326" s="119"/>
      <c r="AX326" s="41">
        <v>2</v>
      </c>
      <c r="AY326" s="213">
        <v>43173</v>
      </c>
      <c r="AZ326" s="112">
        <v>341328.38</v>
      </c>
      <c r="BA326" s="112">
        <v>6302573.1399999997</v>
      </c>
      <c r="BB326" s="112" t="s">
        <v>1810</v>
      </c>
    </row>
    <row r="327" spans="1:54" x14ac:dyDescent="0.2">
      <c r="A327" s="119" t="s">
        <v>674</v>
      </c>
      <c r="B327" s="119" t="s">
        <v>648</v>
      </c>
      <c r="C327" s="214">
        <v>388</v>
      </c>
      <c r="D327" s="215" t="s">
        <v>1811</v>
      </c>
      <c r="E327" s="215" t="s">
        <v>1812</v>
      </c>
      <c r="F327" s="215"/>
      <c r="G327" s="11" t="s">
        <v>1869</v>
      </c>
      <c r="H327" s="119"/>
      <c r="I327" s="11" t="s">
        <v>1266</v>
      </c>
      <c r="J327" s="11" t="s">
        <v>1870</v>
      </c>
      <c r="K327" s="119" t="s">
        <v>484</v>
      </c>
      <c r="L327" s="119" t="s">
        <v>487</v>
      </c>
      <c r="M327" s="119"/>
      <c r="N327" s="119"/>
      <c r="O327" s="119"/>
      <c r="P327" s="119"/>
      <c r="Q327" s="176">
        <v>0.52083333333333337</v>
      </c>
      <c r="R327" s="177">
        <v>0.875</v>
      </c>
      <c r="S327" s="176" t="s">
        <v>1176</v>
      </c>
      <c r="T327" s="176" t="s">
        <v>1176</v>
      </c>
      <c r="U327" s="176" t="s">
        <v>1176</v>
      </c>
      <c r="V327" s="176" t="s">
        <v>1176</v>
      </c>
      <c r="W327" s="176" t="s">
        <v>1176</v>
      </c>
      <c r="X327" s="176" t="s">
        <v>1176</v>
      </c>
      <c r="Y327" s="176" t="s">
        <v>1176</v>
      </c>
      <c r="Z327" s="176" t="s">
        <v>1176</v>
      </c>
      <c r="AA327" s="176" t="s">
        <v>1176</v>
      </c>
      <c r="AB327" s="176" t="s">
        <v>1176</v>
      </c>
      <c r="AC327" s="119" t="s">
        <v>253</v>
      </c>
      <c r="AD327" s="119" t="s">
        <v>254</v>
      </c>
      <c r="AE327" s="119" t="s">
        <v>494</v>
      </c>
      <c r="AF327" s="119" t="s">
        <v>1813</v>
      </c>
      <c r="AG327" s="119" t="s">
        <v>841</v>
      </c>
      <c r="AH327" s="119" t="s">
        <v>843</v>
      </c>
      <c r="AI327" s="119"/>
      <c r="AJ327" s="119"/>
      <c r="AK327" s="119"/>
      <c r="AL327" s="119"/>
      <c r="AM327" s="119"/>
      <c r="AN327" s="119"/>
      <c r="AO327" s="120"/>
      <c r="AP327" s="120"/>
      <c r="AQ327" s="215"/>
      <c r="AR327" s="216"/>
      <c r="AS327" s="119"/>
      <c r="AT327" s="120"/>
      <c r="AU327" s="120"/>
      <c r="AV327" s="119"/>
      <c r="AW327" s="119"/>
      <c r="AX327" s="41">
        <v>2</v>
      </c>
      <c r="AY327" s="213">
        <v>43157</v>
      </c>
      <c r="AZ327" s="112">
        <v>343792.35</v>
      </c>
      <c r="BA327" s="112">
        <v>6306682.3899999997</v>
      </c>
      <c r="BB327" s="112" t="s">
        <v>1814</v>
      </c>
    </row>
    <row r="328" spans="1:54" x14ac:dyDescent="0.2">
      <c r="A328" s="119" t="s">
        <v>674</v>
      </c>
      <c r="B328" s="119" t="s">
        <v>648</v>
      </c>
      <c r="C328" s="214">
        <v>389</v>
      </c>
      <c r="D328" s="215" t="s">
        <v>1815</v>
      </c>
      <c r="E328" s="215" t="s">
        <v>1816</v>
      </c>
      <c r="F328" s="215"/>
      <c r="G328" s="11" t="s">
        <v>1871</v>
      </c>
      <c r="H328" s="119"/>
      <c r="I328" s="11" t="s">
        <v>482</v>
      </c>
      <c r="J328" s="11" t="s">
        <v>1872</v>
      </c>
      <c r="K328" s="119" t="s">
        <v>484</v>
      </c>
      <c r="L328" s="119"/>
      <c r="M328" s="119"/>
      <c r="N328" s="119"/>
      <c r="O328" s="119"/>
      <c r="P328" s="119"/>
      <c r="Q328" s="176">
        <v>0.27083333333333331</v>
      </c>
      <c r="R328" s="177">
        <v>0.39583333333333331</v>
      </c>
      <c r="S328" s="176">
        <v>0.625</v>
      </c>
      <c r="T328" s="176">
        <v>0.875</v>
      </c>
      <c r="U328" s="176" t="s">
        <v>1176</v>
      </c>
      <c r="V328" s="176" t="s">
        <v>1176</v>
      </c>
      <c r="W328" s="176" t="s">
        <v>1176</v>
      </c>
      <c r="X328" s="176" t="s">
        <v>1176</v>
      </c>
      <c r="Y328" s="176" t="s">
        <v>1176</v>
      </c>
      <c r="Z328" s="176" t="s">
        <v>1176</v>
      </c>
      <c r="AA328" s="176" t="s">
        <v>1176</v>
      </c>
      <c r="AB328" s="176" t="s">
        <v>1176</v>
      </c>
      <c r="AC328" s="119" t="s">
        <v>448</v>
      </c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20"/>
      <c r="AP328" s="120"/>
      <c r="AQ328" s="215"/>
      <c r="AR328" s="216"/>
      <c r="AS328" s="119"/>
      <c r="AT328" s="120"/>
      <c r="AU328" s="120"/>
      <c r="AV328" s="119"/>
      <c r="AW328" s="119"/>
      <c r="AX328" s="41">
        <v>2</v>
      </c>
      <c r="AY328" s="213">
        <v>43157</v>
      </c>
      <c r="AZ328" s="112">
        <v>335887.34</v>
      </c>
      <c r="BA328" s="112">
        <v>6303975.2699999996</v>
      </c>
      <c r="BB328" s="112" t="s">
        <v>1814</v>
      </c>
    </row>
    <row r="329" spans="1:54" x14ac:dyDescent="0.2">
      <c r="A329" s="119" t="s">
        <v>674</v>
      </c>
      <c r="B329" s="119" t="s">
        <v>648</v>
      </c>
      <c r="C329" s="214">
        <v>390</v>
      </c>
      <c r="D329" s="215" t="s">
        <v>1817</v>
      </c>
      <c r="E329" s="215" t="s">
        <v>1818</v>
      </c>
      <c r="F329" s="215"/>
      <c r="G329" s="11" t="s">
        <v>1873</v>
      </c>
      <c r="H329" s="119"/>
      <c r="I329" s="11" t="s">
        <v>466</v>
      </c>
      <c r="J329" s="11" t="s">
        <v>1874</v>
      </c>
      <c r="K329" s="119" t="s">
        <v>486</v>
      </c>
      <c r="L329" s="119" t="s">
        <v>491</v>
      </c>
      <c r="M329" s="119"/>
      <c r="N329" s="119"/>
      <c r="O329" s="119"/>
      <c r="P329" s="119"/>
      <c r="Q329" s="176">
        <v>0.27083333333333331</v>
      </c>
      <c r="R329" s="177">
        <v>0.91666666666666663</v>
      </c>
      <c r="S329" s="176" t="s">
        <v>1176</v>
      </c>
      <c r="T329" s="176" t="s">
        <v>1176</v>
      </c>
      <c r="U329" s="176" t="s">
        <v>1176</v>
      </c>
      <c r="V329" s="176" t="s">
        <v>1176</v>
      </c>
      <c r="W329" s="176" t="s">
        <v>1176</v>
      </c>
      <c r="X329" s="176" t="s">
        <v>1176</v>
      </c>
      <c r="Y329" s="176" t="s">
        <v>1176</v>
      </c>
      <c r="Z329" s="176" t="s">
        <v>1176</v>
      </c>
      <c r="AA329" s="176" t="s">
        <v>1176</v>
      </c>
      <c r="AB329" s="176" t="s">
        <v>1176</v>
      </c>
      <c r="AC329" s="119" t="s">
        <v>179</v>
      </c>
      <c r="AD329" s="119" t="s">
        <v>790</v>
      </c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20"/>
      <c r="AP329" s="120"/>
      <c r="AQ329" s="215"/>
      <c r="AR329" s="216"/>
      <c r="AS329" s="119"/>
      <c r="AT329" s="120"/>
      <c r="AU329" s="120"/>
      <c r="AV329" s="119"/>
      <c r="AW329" s="119"/>
      <c r="AX329" s="41">
        <v>2</v>
      </c>
      <c r="AY329" s="213">
        <v>43160</v>
      </c>
      <c r="AZ329" s="112">
        <v>346127.84</v>
      </c>
      <c r="BA329" s="112">
        <v>6298157.8700000001</v>
      </c>
      <c r="BB329" s="112" t="s">
        <v>1814</v>
      </c>
    </row>
    <row r="330" spans="1:54" x14ac:dyDescent="0.2">
      <c r="A330" s="119" t="s">
        <v>674</v>
      </c>
      <c r="B330" s="119" t="s">
        <v>648</v>
      </c>
      <c r="C330" s="214">
        <v>392</v>
      </c>
      <c r="D330" s="215" t="s">
        <v>1820</v>
      </c>
      <c r="E330" s="215" t="s">
        <v>1821</v>
      </c>
      <c r="F330" s="215"/>
      <c r="G330" s="11" t="s">
        <v>1875</v>
      </c>
      <c r="H330" s="119"/>
      <c r="I330" s="11" t="s">
        <v>465</v>
      </c>
      <c r="J330" s="11" t="s">
        <v>1876</v>
      </c>
      <c r="K330" s="119" t="s">
        <v>488</v>
      </c>
      <c r="L330" s="119" t="s">
        <v>489</v>
      </c>
      <c r="M330" s="119"/>
      <c r="N330" s="119"/>
      <c r="O330" s="119"/>
      <c r="P330" s="119"/>
      <c r="Q330" s="176">
        <v>0.5</v>
      </c>
      <c r="R330" s="177">
        <v>0.85416666666666663</v>
      </c>
      <c r="S330" s="176" t="s">
        <v>1176</v>
      </c>
      <c r="T330" s="176" t="s">
        <v>1176</v>
      </c>
      <c r="U330" s="176" t="s">
        <v>1176</v>
      </c>
      <c r="V330" s="176" t="s">
        <v>1176</v>
      </c>
      <c r="W330" s="176" t="s">
        <v>1176</v>
      </c>
      <c r="X330" s="176" t="s">
        <v>1176</v>
      </c>
      <c r="Y330" s="176" t="s">
        <v>1176</v>
      </c>
      <c r="Z330" s="176" t="s">
        <v>1176</v>
      </c>
      <c r="AA330" s="176" t="s">
        <v>1176</v>
      </c>
      <c r="AB330" s="176" t="s">
        <v>1176</v>
      </c>
      <c r="AC330" s="119" t="s">
        <v>157</v>
      </c>
      <c r="AD330" s="119" t="s">
        <v>339</v>
      </c>
      <c r="AE330" s="119" t="s">
        <v>441</v>
      </c>
      <c r="AF330" s="119" t="s">
        <v>356</v>
      </c>
      <c r="AG330" s="119" t="s">
        <v>510</v>
      </c>
      <c r="AH330" s="119"/>
      <c r="AI330" s="119"/>
      <c r="AJ330" s="119"/>
      <c r="AK330" s="119"/>
      <c r="AL330" s="119"/>
      <c r="AM330" s="119"/>
      <c r="AN330" s="119"/>
      <c r="AO330" s="120"/>
      <c r="AP330" s="120"/>
      <c r="AQ330" s="215"/>
      <c r="AR330" s="216"/>
      <c r="AS330" s="119"/>
      <c r="AT330" s="120"/>
      <c r="AU330" s="120"/>
      <c r="AV330" s="119"/>
      <c r="AW330" s="119"/>
      <c r="AX330" s="41">
        <v>1</v>
      </c>
      <c r="AY330" s="213">
        <v>43181</v>
      </c>
      <c r="AZ330" s="112">
        <v>353139.93</v>
      </c>
      <c r="BA330" s="112">
        <v>6283725.5099999998</v>
      </c>
      <c r="BB330" s="112" t="s">
        <v>1819</v>
      </c>
    </row>
    <row r="331" spans="1:54" x14ac:dyDescent="0.2">
      <c r="A331" s="119" t="s">
        <v>674</v>
      </c>
      <c r="B331" s="119" t="s">
        <v>648</v>
      </c>
      <c r="C331" s="214">
        <v>393</v>
      </c>
      <c r="D331" s="215" t="s">
        <v>1822</v>
      </c>
      <c r="E331" s="215" t="s">
        <v>1464</v>
      </c>
      <c r="F331" s="215"/>
      <c r="G331" s="11" t="s">
        <v>92</v>
      </c>
      <c r="H331" s="119"/>
      <c r="I331" s="11" t="s">
        <v>465</v>
      </c>
      <c r="J331" s="11" t="s">
        <v>1086</v>
      </c>
      <c r="K331" s="119" t="s">
        <v>488</v>
      </c>
      <c r="L331" s="119"/>
      <c r="M331" s="119"/>
      <c r="N331" s="119"/>
      <c r="O331" s="119"/>
      <c r="P331" s="119"/>
      <c r="Q331" s="176">
        <v>0.25</v>
      </c>
      <c r="R331" s="177">
        <v>0.70833333333333337</v>
      </c>
      <c r="S331" s="176" t="s">
        <v>1176</v>
      </c>
      <c r="T331" s="176" t="s">
        <v>1176</v>
      </c>
      <c r="U331" s="176" t="s">
        <v>1176</v>
      </c>
      <c r="V331" s="176" t="s">
        <v>1176</v>
      </c>
      <c r="W331" s="176" t="s">
        <v>1176</v>
      </c>
      <c r="X331" s="176" t="s">
        <v>1176</v>
      </c>
      <c r="Y331" s="176" t="s">
        <v>1176</v>
      </c>
      <c r="Z331" s="176" t="s">
        <v>1176</v>
      </c>
      <c r="AA331" s="176" t="s">
        <v>1176</v>
      </c>
      <c r="AB331" s="176" t="s">
        <v>1176</v>
      </c>
      <c r="AC331" s="119" t="s">
        <v>151</v>
      </c>
      <c r="AD331" s="119" t="s">
        <v>155</v>
      </c>
      <c r="AE331" s="119" t="s">
        <v>157</v>
      </c>
      <c r="AF331" s="119" t="s">
        <v>339</v>
      </c>
      <c r="AG331" s="119" t="s">
        <v>340</v>
      </c>
      <c r="AH331" s="119" t="s">
        <v>342</v>
      </c>
      <c r="AI331" s="119" t="s">
        <v>341</v>
      </c>
      <c r="AJ331" s="119" t="s">
        <v>951</v>
      </c>
      <c r="AK331" s="119"/>
      <c r="AL331" s="119"/>
      <c r="AM331" s="119"/>
      <c r="AN331" s="119"/>
      <c r="AO331" s="120"/>
      <c r="AP331" s="120"/>
      <c r="AQ331" s="215"/>
      <c r="AR331" s="216"/>
      <c r="AS331" s="119"/>
      <c r="AT331" s="120"/>
      <c r="AU331" s="120"/>
      <c r="AV331" s="119"/>
      <c r="AW331" s="119"/>
      <c r="AX331" s="41">
        <v>3</v>
      </c>
      <c r="AY331" s="213">
        <v>43181</v>
      </c>
      <c r="AZ331" s="112">
        <v>353632.65</v>
      </c>
      <c r="BA331" s="112">
        <v>6280887.3099999996</v>
      </c>
      <c r="BB331" s="112" t="s">
        <v>1819</v>
      </c>
    </row>
    <row r="332" spans="1:54" x14ac:dyDescent="0.2">
      <c r="A332" s="119" t="s">
        <v>674</v>
      </c>
      <c r="B332" s="119" t="s">
        <v>648</v>
      </c>
      <c r="C332" s="214">
        <v>394</v>
      </c>
      <c r="D332" s="215" t="s">
        <v>1823</v>
      </c>
      <c r="E332" s="215" t="s">
        <v>1824</v>
      </c>
      <c r="F332" s="215"/>
      <c r="G332" s="11" t="s">
        <v>1877</v>
      </c>
      <c r="H332" s="119"/>
      <c r="I332" s="11" t="s">
        <v>465</v>
      </c>
      <c r="J332" s="11" t="s">
        <v>1878</v>
      </c>
      <c r="K332" s="119" t="s">
        <v>488</v>
      </c>
      <c r="L332" s="119" t="s">
        <v>489</v>
      </c>
      <c r="M332" s="119"/>
      <c r="N332" s="119"/>
      <c r="O332" s="119"/>
      <c r="P332" s="119"/>
      <c r="Q332" s="176">
        <v>0.25</v>
      </c>
      <c r="R332" s="177">
        <v>0.60416666666666663</v>
      </c>
      <c r="S332" s="176" t="s">
        <v>1176</v>
      </c>
      <c r="T332" s="176" t="s">
        <v>1176</v>
      </c>
      <c r="U332" s="176" t="s">
        <v>1176</v>
      </c>
      <c r="V332" s="176" t="s">
        <v>1176</v>
      </c>
      <c r="W332" s="176" t="s">
        <v>1176</v>
      </c>
      <c r="X332" s="176" t="s">
        <v>1176</v>
      </c>
      <c r="Y332" s="176" t="s">
        <v>1176</v>
      </c>
      <c r="Z332" s="176" t="s">
        <v>1176</v>
      </c>
      <c r="AA332" s="176" t="s">
        <v>1176</v>
      </c>
      <c r="AB332" s="176" t="s">
        <v>1176</v>
      </c>
      <c r="AC332" s="119">
        <v>210</v>
      </c>
      <c r="AD332" s="119" t="s">
        <v>1825</v>
      </c>
      <c r="AE332" s="119" t="s">
        <v>510</v>
      </c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20"/>
      <c r="AP332" s="120"/>
      <c r="AQ332" s="215"/>
      <c r="AR332" s="216"/>
      <c r="AS332" s="119"/>
      <c r="AT332" s="120"/>
      <c r="AU332" s="120"/>
      <c r="AV332" s="119"/>
      <c r="AW332" s="119"/>
      <c r="AX332" s="41">
        <v>1</v>
      </c>
      <c r="AY332" s="213">
        <v>43181</v>
      </c>
      <c r="AZ332" s="112">
        <v>353166.83</v>
      </c>
      <c r="BA332" s="112">
        <v>6283629.6500000004</v>
      </c>
      <c r="BB332" s="112" t="s">
        <v>1819</v>
      </c>
    </row>
    <row r="333" spans="1:54" x14ac:dyDescent="0.2">
      <c r="A333" s="119" t="s">
        <v>674</v>
      </c>
      <c r="B333" s="119" t="s">
        <v>648</v>
      </c>
      <c r="C333" s="214">
        <v>395</v>
      </c>
      <c r="D333" s="215" t="s">
        <v>1826</v>
      </c>
      <c r="E333" s="215" t="s">
        <v>1462</v>
      </c>
      <c r="F333" s="215"/>
      <c r="G333" s="11" t="s">
        <v>91</v>
      </c>
      <c r="H333" s="119"/>
      <c r="I333" s="11" t="s">
        <v>465</v>
      </c>
      <c r="J333" s="11" t="s">
        <v>1085</v>
      </c>
      <c r="K333" s="119" t="s">
        <v>488</v>
      </c>
      <c r="L333" s="119" t="s">
        <v>486</v>
      </c>
      <c r="M333" s="119"/>
      <c r="N333" s="119"/>
      <c r="O333" s="119"/>
      <c r="P333" s="119"/>
      <c r="Q333" s="176">
        <v>0.25</v>
      </c>
      <c r="R333" s="177">
        <v>0.66666666666666663</v>
      </c>
      <c r="S333" s="176" t="s">
        <v>1176</v>
      </c>
      <c r="T333" s="176" t="s">
        <v>1176</v>
      </c>
      <c r="U333" s="176" t="s">
        <v>1176</v>
      </c>
      <c r="V333" s="176" t="s">
        <v>1176</v>
      </c>
      <c r="W333" s="176" t="s">
        <v>1176</v>
      </c>
      <c r="X333" s="176" t="s">
        <v>1176</v>
      </c>
      <c r="Y333" s="176" t="s">
        <v>1176</v>
      </c>
      <c r="Z333" s="176" t="s">
        <v>1176</v>
      </c>
      <c r="AA333" s="176" t="s">
        <v>1176</v>
      </c>
      <c r="AB333" s="176" t="s">
        <v>1176</v>
      </c>
      <c r="AC333" s="119" t="s">
        <v>543</v>
      </c>
      <c r="AD333" s="119" t="s">
        <v>334</v>
      </c>
      <c r="AE333" s="119" t="s">
        <v>335</v>
      </c>
      <c r="AF333" s="119" t="s">
        <v>336</v>
      </c>
      <c r="AG333" s="119" t="s">
        <v>234</v>
      </c>
      <c r="AH333" s="119" t="s">
        <v>337</v>
      </c>
      <c r="AI333" s="119" t="s">
        <v>338</v>
      </c>
      <c r="AJ333" s="119" t="s">
        <v>581</v>
      </c>
      <c r="AK333" s="119"/>
      <c r="AL333" s="119"/>
      <c r="AM333" s="119"/>
      <c r="AN333" s="119"/>
      <c r="AO333" s="120"/>
      <c r="AP333" s="120"/>
      <c r="AQ333" s="215"/>
      <c r="AR333" s="216"/>
      <c r="AS333" s="119"/>
      <c r="AT333" s="120"/>
      <c r="AU333" s="120"/>
      <c r="AV333" s="119"/>
      <c r="AW333" s="119"/>
      <c r="AX333" s="41">
        <v>2</v>
      </c>
      <c r="AY333" s="213">
        <v>43181</v>
      </c>
      <c r="AZ333" s="112">
        <v>353125.41</v>
      </c>
      <c r="BA333" s="112">
        <v>6283612.2699999996</v>
      </c>
      <c r="BB333" s="112" t="s">
        <v>1819</v>
      </c>
    </row>
    <row r="334" spans="1:54" x14ac:dyDescent="0.2">
      <c r="A334" s="119" t="s">
        <v>674</v>
      </c>
      <c r="B334" s="119" t="s">
        <v>648</v>
      </c>
      <c r="C334" s="214">
        <v>396</v>
      </c>
      <c r="D334" s="215" t="s">
        <v>1827</v>
      </c>
      <c r="E334" s="215" t="s">
        <v>1413</v>
      </c>
      <c r="F334" s="215"/>
      <c r="G334" s="11" t="s">
        <v>71</v>
      </c>
      <c r="H334" s="119"/>
      <c r="I334" s="11" t="s">
        <v>465</v>
      </c>
      <c r="J334" s="11" t="s">
        <v>1071</v>
      </c>
      <c r="K334" s="119" t="s">
        <v>488</v>
      </c>
      <c r="L334" s="119"/>
      <c r="M334" s="119"/>
      <c r="N334" s="119"/>
      <c r="O334" s="119"/>
      <c r="P334" s="119"/>
      <c r="Q334" s="176">
        <v>0.25</v>
      </c>
      <c r="R334" s="177">
        <v>0.66666666666666663</v>
      </c>
      <c r="S334" s="176" t="s">
        <v>1176</v>
      </c>
      <c r="T334" s="176" t="s">
        <v>1176</v>
      </c>
      <c r="U334" s="176" t="s">
        <v>1176</v>
      </c>
      <c r="V334" s="176" t="s">
        <v>1176</v>
      </c>
      <c r="W334" s="176" t="s">
        <v>1176</v>
      </c>
      <c r="X334" s="176" t="s">
        <v>1176</v>
      </c>
      <c r="Y334" s="176" t="s">
        <v>1176</v>
      </c>
      <c r="Z334" s="176" t="s">
        <v>1176</v>
      </c>
      <c r="AA334" s="176" t="s">
        <v>1176</v>
      </c>
      <c r="AB334" s="176" t="s">
        <v>1176</v>
      </c>
      <c r="AC334" s="119" t="s">
        <v>281</v>
      </c>
      <c r="AD334" s="119" t="s">
        <v>282</v>
      </c>
      <c r="AE334" s="119" t="s">
        <v>283</v>
      </c>
      <c r="AF334" s="119" t="s">
        <v>284</v>
      </c>
      <c r="AG334" s="119" t="s">
        <v>285</v>
      </c>
      <c r="AH334" s="119" t="s">
        <v>286</v>
      </c>
      <c r="AI334" s="119" t="s">
        <v>580</v>
      </c>
      <c r="AJ334" s="119"/>
      <c r="AK334" s="119"/>
      <c r="AL334" s="119"/>
      <c r="AM334" s="119"/>
      <c r="AN334" s="119"/>
      <c r="AO334" s="120"/>
      <c r="AP334" s="120"/>
      <c r="AQ334" s="215"/>
      <c r="AR334" s="216"/>
      <c r="AS334" s="119"/>
      <c r="AT334" s="120"/>
      <c r="AU334" s="120"/>
      <c r="AV334" s="119"/>
      <c r="AW334" s="119"/>
      <c r="AX334" s="41">
        <v>3</v>
      </c>
      <c r="AY334" s="213">
        <v>43181</v>
      </c>
      <c r="AZ334" s="112">
        <v>353177.99</v>
      </c>
      <c r="BA334" s="112">
        <v>6283634.7000000002</v>
      </c>
      <c r="BB334" s="112" t="s">
        <v>1819</v>
      </c>
    </row>
    <row r="335" spans="1:54" x14ac:dyDescent="0.2">
      <c r="A335" s="119" t="s">
        <v>674</v>
      </c>
      <c r="B335" s="119" t="s">
        <v>648</v>
      </c>
      <c r="C335" s="214">
        <v>397</v>
      </c>
      <c r="D335" s="215" t="s">
        <v>1828</v>
      </c>
      <c r="E335" s="215" t="s">
        <v>1503</v>
      </c>
      <c r="F335" s="215"/>
      <c r="G335" s="11" t="s">
        <v>106</v>
      </c>
      <c r="H335" s="119"/>
      <c r="I335" s="11" t="s">
        <v>463</v>
      </c>
      <c r="J335" s="11" t="s">
        <v>1170</v>
      </c>
      <c r="K335" s="217" t="s">
        <v>491</v>
      </c>
      <c r="L335" s="217"/>
      <c r="M335" s="217"/>
      <c r="N335" s="217"/>
      <c r="O335" s="217"/>
      <c r="P335" s="217"/>
      <c r="Q335" s="176">
        <v>0.27083333333333331</v>
      </c>
      <c r="R335" s="177">
        <v>0.70833333333333337</v>
      </c>
      <c r="S335" s="176" t="s">
        <v>1176</v>
      </c>
      <c r="T335" s="176" t="s">
        <v>1176</v>
      </c>
      <c r="U335" s="176" t="s">
        <v>1176</v>
      </c>
      <c r="V335" s="176" t="s">
        <v>1176</v>
      </c>
      <c r="W335" s="176" t="s">
        <v>1176</v>
      </c>
      <c r="X335" s="176" t="s">
        <v>1176</v>
      </c>
      <c r="Y335" s="176" t="s">
        <v>1176</v>
      </c>
      <c r="Z335" s="176" t="s">
        <v>1176</v>
      </c>
      <c r="AA335" s="176" t="s">
        <v>1176</v>
      </c>
      <c r="AB335" s="176" t="s">
        <v>1176</v>
      </c>
      <c r="AC335" s="217" t="s">
        <v>381</v>
      </c>
      <c r="AD335" s="217" t="s">
        <v>382</v>
      </c>
      <c r="AE335" s="217" t="s">
        <v>251</v>
      </c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119"/>
      <c r="AU335" s="119"/>
      <c r="AV335" s="119"/>
      <c r="AW335" s="119"/>
      <c r="AX335" s="41">
        <v>3</v>
      </c>
      <c r="AY335" s="213">
        <v>43185</v>
      </c>
      <c r="AZ335" s="112">
        <v>339858.91</v>
      </c>
      <c r="BA335" s="112">
        <v>6298054.54</v>
      </c>
      <c r="BB335" s="112" t="s">
        <v>1819</v>
      </c>
    </row>
    <row r="336" spans="1:54" x14ac:dyDescent="0.2">
      <c r="A336" s="119" t="s">
        <v>674</v>
      </c>
      <c r="B336" s="119" t="s">
        <v>648</v>
      </c>
      <c r="C336" s="214">
        <v>398</v>
      </c>
      <c r="D336" s="215" t="s">
        <v>1829</v>
      </c>
      <c r="E336" s="215" t="s">
        <v>1830</v>
      </c>
      <c r="F336" s="215"/>
      <c r="G336" s="11" t="s">
        <v>1879</v>
      </c>
      <c r="H336" s="119"/>
      <c r="I336" s="11" t="s">
        <v>466</v>
      </c>
      <c r="J336" s="11" t="s">
        <v>1880</v>
      </c>
      <c r="K336" s="119" t="s">
        <v>491</v>
      </c>
      <c r="L336" s="119" t="s">
        <v>486</v>
      </c>
      <c r="M336" s="119"/>
      <c r="N336" s="119"/>
      <c r="O336" s="119"/>
      <c r="P336" s="119"/>
      <c r="Q336" s="176">
        <v>0.58333333333333337</v>
      </c>
      <c r="R336" s="177">
        <v>0.89583333333333337</v>
      </c>
      <c r="S336" s="176" t="s">
        <v>1176</v>
      </c>
      <c r="T336" s="176" t="s">
        <v>1176</v>
      </c>
      <c r="U336" s="176" t="s">
        <v>1176</v>
      </c>
      <c r="V336" s="176" t="s">
        <v>1176</v>
      </c>
      <c r="W336" s="176" t="s">
        <v>1176</v>
      </c>
      <c r="X336" s="176" t="s">
        <v>1176</v>
      </c>
      <c r="Y336" s="176" t="s">
        <v>1176</v>
      </c>
      <c r="Z336" s="176" t="s">
        <v>1176</v>
      </c>
      <c r="AA336" s="176" t="s">
        <v>1176</v>
      </c>
      <c r="AB336" s="176" t="s">
        <v>1176</v>
      </c>
      <c r="AC336" s="217" t="s">
        <v>250</v>
      </c>
      <c r="AD336" s="217" t="s">
        <v>521</v>
      </c>
      <c r="AE336" s="217" t="s">
        <v>718</v>
      </c>
      <c r="AF336" s="217" t="s">
        <v>219</v>
      </c>
      <c r="AG336" s="217" t="s">
        <v>1831</v>
      </c>
      <c r="AH336" s="217"/>
      <c r="AI336" s="217"/>
      <c r="AJ336" s="217"/>
      <c r="AK336" s="217"/>
      <c r="AL336" s="217"/>
      <c r="AM336" s="119"/>
      <c r="AN336" s="119"/>
      <c r="AO336" s="120"/>
      <c r="AP336" s="120"/>
      <c r="AQ336" s="215"/>
      <c r="AR336" s="216"/>
      <c r="AS336" s="119"/>
      <c r="AT336" s="120"/>
      <c r="AU336" s="120"/>
      <c r="AV336" s="119"/>
      <c r="AW336" s="119"/>
      <c r="AX336" s="41">
        <v>2</v>
      </c>
      <c r="AY336" s="213">
        <v>43185</v>
      </c>
      <c r="AZ336" s="112">
        <v>344307.4</v>
      </c>
      <c r="BA336" s="112">
        <v>6297613.1299999999</v>
      </c>
      <c r="BB336" s="112" t="s">
        <v>1819</v>
      </c>
    </row>
  </sheetData>
  <autoFilter ref="A2:BB336" xr:uid="{3FEEE49B-B9FA-4CB2-83FF-840E8FAFABC6}">
    <filterColumn colId="0">
      <filters>
        <filter val="Activa"/>
        <filter val="En espera"/>
      </filters>
    </filterColumn>
  </autoFilter>
  <mergeCells count="3">
    <mergeCell ref="Q1:T1"/>
    <mergeCell ref="U1:X1"/>
    <mergeCell ref="Y1:AB1"/>
  </mergeCells>
  <conditionalFormatting sqref="AL334:AN334 K335:R336 K331:AB334 U336:AB336 A30:AC30 AO331:AY334 AM336:AY336 U335:AY335 A31:BB208 AE30:BB30 K209:AY330 AZ209:BB336 A209:J336 A337:BB1048576 A1:BB29">
    <cfRule type="expression" dxfId="15" priority="99">
      <formula>AND($A1="Eliminada")</formula>
    </cfRule>
    <cfRule type="expression" dxfId="14" priority="100">
      <formula>AND($A1="Suspendida")</formula>
    </cfRule>
  </conditionalFormatting>
  <conditionalFormatting sqref="Y238:Z238">
    <cfRule type="expression" dxfId="13" priority="97">
      <formula>AND($A238="Eliminada")</formula>
    </cfRule>
    <cfRule type="expression" dxfId="12" priority="98">
      <formula>AND($A238="Suspendida")</formula>
    </cfRule>
  </conditionalFormatting>
  <conditionalFormatting sqref="AC331:AN331">
    <cfRule type="expression" dxfId="11" priority="95">
      <formula>AND($A331="Eliminada")</formula>
    </cfRule>
    <cfRule type="expression" dxfId="10" priority="96">
      <formula>AND($A331="Suspendida")</formula>
    </cfRule>
  </conditionalFormatting>
  <conditionalFormatting sqref="AC332:AN333">
    <cfRule type="expression" dxfId="9" priority="85">
      <formula>AND($A332="Eliminada")</formula>
    </cfRule>
    <cfRule type="expression" dxfId="8" priority="86">
      <formula>AND($A332="Suspendida")</formula>
    </cfRule>
  </conditionalFormatting>
  <conditionalFormatting sqref="AC334:AK334">
    <cfRule type="expression" dxfId="7" priority="83">
      <formula>AND($A334="Eliminada")</formula>
    </cfRule>
    <cfRule type="expression" dxfId="6" priority="84">
      <formula>AND($A334="Suspendida")</formula>
    </cfRule>
  </conditionalFormatting>
  <conditionalFormatting sqref="S335:T335">
    <cfRule type="expression" dxfId="5" priority="79">
      <formula>AND($A335="Eliminada")</formula>
    </cfRule>
    <cfRule type="expression" dxfId="4" priority="80">
      <formula>AND($A335="Suspendida")</formula>
    </cfRule>
  </conditionalFormatting>
  <conditionalFormatting sqref="S336:T336">
    <cfRule type="expression" dxfId="3" priority="71">
      <formula>AND($A336="Eliminada")</formula>
    </cfRule>
    <cfRule type="expression" dxfId="2" priority="72">
      <formula>AND($A336="Suspendida")</formula>
    </cfRule>
  </conditionalFormatting>
  <conditionalFormatting sqref="AC336:AL336">
    <cfRule type="expression" dxfId="1" priority="67">
      <formula>AND($A336="Eliminada")</formula>
    </cfRule>
    <cfRule type="expression" dxfId="0" priority="68">
      <formula>AND($A336="Suspendida")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5EC67-8D05-4D50-8070-89B3244CEDBE}">
  <dimension ref="A1:DB328"/>
  <sheetViews>
    <sheetView workbookViewId="0">
      <selection activeCell="V271" sqref="V271"/>
    </sheetView>
  </sheetViews>
  <sheetFormatPr baseColWidth="10" defaultColWidth="11.42578125" defaultRowHeight="12.75" x14ac:dyDescent="0.2"/>
  <cols>
    <col min="1" max="1" width="10.85546875" style="108" customWidth="1"/>
    <col min="2" max="2" width="16.42578125" style="33" customWidth="1"/>
    <col min="3" max="3" width="13.140625" style="109" customWidth="1"/>
    <col min="4" max="4" width="15.85546875" style="33" customWidth="1"/>
    <col min="5" max="5" width="14" style="33" customWidth="1"/>
    <col min="6" max="6" width="11.7109375" style="33" customWidth="1"/>
    <col min="7" max="7" width="12.7109375" style="33" customWidth="1"/>
    <col min="8" max="8" width="20.85546875" style="33" customWidth="1"/>
    <col min="9" max="9" width="42.7109375" style="33" customWidth="1"/>
    <col min="10" max="10" width="7.28515625" style="33" customWidth="1"/>
    <col min="11" max="15" width="6.28515625" style="33" customWidth="1"/>
    <col min="16" max="23" width="8.7109375" style="109" customWidth="1"/>
    <col min="24" max="25" width="10.28515625" style="109" customWidth="1"/>
    <col min="26" max="26" width="5.42578125" style="33" customWidth="1"/>
    <col min="27" max="27" width="5.5703125" style="33" customWidth="1"/>
    <col min="28" max="30" width="5.85546875" style="33" customWidth="1"/>
    <col min="31" max="35" width="5.7109375" style="33" customWidth="1"/>
    <col min="36" max="40" width="4.7109375" style="33" customWidth="1"/>
    <col min="41" max="41" width="4" style="33" customWidth="1"/>
    <col min="42" max="46" width="4.7109375" style="33" customWidth="1"/>
    <col min="47" max="47" width="14" style="110" customWidth="1"/>
    <col min="48" max="48" width="25.140625" style="111" customWidth="1"/>
    <col min="49" max="16384" width="11.42578125" style="108"/>
  </cols>
  <sheetData>
    <row r="1" spans="1:48" s="9" customFormat="1" ht="11.25" x14ac:dyDescent="0.2">
      <c r="B1" s="1"/>
      <c r="C1" s="3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3"/>
      <c r="Q1" s="24"/>
      <c r="R1" s="24"/>
      <c r="S1" s="24"/>
      <c r="T1" s="124"/>
      <c r="U1" s="29"/>
      <c r="V1" s="24"/>
      <c r="W1" s="24"/>
      <c r="X1" s="24"/>
      <c r="Y1" s="24"/>
      <c r="Z1" s="2"/>
      <c r="AA1" s="2"/>
      <c r="AB1" s="2"/>
      <c r="AC1" s="2"/>
      <c r="AD1" s="2"/>
      <c r="AE1" s="2"/>
      <c r="AF1" s="2"/>
      <c r="AG1" s="2"/>
      <c r="AH1" s="2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8"/>
      <c r="AV1" s="24"/>
    </row>
    <row r="2" spans="1:48" s="9" customFormat="1" ht="18" x14ac:dyDescent="0.25">
      <c r="B2" s="66" t="s">
        <v>1240</v>
      </c>
      <c r="C2" s="66"/>
      <c r="D2" s="66"/>
      <c r="E2" s="66"/>
      <c r="F2" s="66"/>
      <c r="G2" s="67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124"/>
      <c r="U2" s="44"/>
      <c r="V2" s="44"/>
      <c r="W2" s="44"/>
      <c r="X2" s="25"/>
      <c r="Y2" s="25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8"/>
      <c r="AV2" s="24"/>
    </row>
    <row r="3" spans="1:48" s="9" customFormat="1" ht="18" x14ac:dyDescent="0.25">
      <c r="B3" s="44"/>
      <c r="C3" s="44"/>
      <c r="D3" s="44"/>
      <c r="E3" s="44"/>
      <c r="F3" s="44"/>
      <c r="G3" s="67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124"/>
      <c r="U3" s="44"/>
      <c r="V3" s="44"/>
      <c r="W3" s="44"/>
      <c r="X3" s="25"/>
      <c r="Y3" s="25"/>
      <c r="Z3" s="4"/>
      <c r="AA3" s="4"/>
      <c r="AB3" s="4"/>
      <c r="AC3" s="4"/>
      <c r="AD3" s="4"/>
      <c r="AE3" s="4"/>
      <c r="AF3" s="4"/>
      <c r="AG3" s="4"/>
      <c r="AH3" s="4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8"/>
      <c r="AV3" s="24"/>
    </row>
    <row r="4" spans="1:48" s="9" customFormat="1" ht="11.25" x14ac:dyDescent="0.2">
      <c r="B4" s="5"/>
      <c r="C4" s="29"/>
      <c r="D4" s="5"/>
      <c r="E4" s="5"/>
      <c r="F4" s="5"/>
      <c r="G4" s="5"/>
      <c r="H4" s="5"/>
      <c r="I4" s="5"/>
      <c r="P4" s="232" t="s">
        <v>1241</v>
      </c>
      <c r="Q4" s="232"/>
      <c r="R4" s="232"/>
      <c r="S4" s="232"/>
      <c r="T4" s="233" t="s">
        <v>1242</v>
      </c>
      <c r="U4" s="233"/>
      <c r="V4" s="233"/>
      <c r="W4" s="233"/>
      <c r="X4" s="234" t="s">
        <v>1243</v>
      </c>
      <c r="Y4" s="235"/>
      <c r="Z4" s="2"/>
      <c r="AA4" s="2"/>
      <c r="AB4" s="2"/>
      <c r="AC4" s="2"/>
      <c r="AD4" s="2"/>
      <c r="AE4" s="2"/>
      <c r="AF4" s="2"/>
      <c r="AG4" s="2"/>
      <c r="AH4" s="2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8"/>
      <c r="AV4" s="24"/>
    </row>
    <row r="5" spans="1:48" s="2" customFormat="1" ht="30" customHeight="1" x14ac:dyDescent="0.2">
      <c r="A5" s="123" t="s">
        <v>1244</v>
      </c>
      <c r="B5" s="123" t="s">
        <v>0</v>
      </c>
      <c r="C5" s="123" t="s">
        <v>1245</v>
      </c>
      <c r="D5" s="123" t="s">
        <v>1246</v>
      </c>
      <c r="E5" s="123" t="s">
        <v>1247</v>
      </c>
      <c r="F5" s="123" t="s">
        <v>437</v>
      </c>
      <c r="G5" s="123" t="s">
        <v>438</v>
      </c>
      <c r="H5" s="123" t="s">
        <v>460</v>
      </c>
      <c r="I5" s="123" t="s">
        <v>1</v>
      </c>
      <c r="J5" s="123" t="s">
        <v>452</v>
      </c>
      <c r="K5" s="123" t="s">
        <v>453</v>
      </c>
      <c r="L5" s="123" t="s">
        <v>454</v>
      </c>
      <c r="M5" s="123" t="s">
        <v>507</v>
      </c>
      <c r="N5" s="123" t="s">
        <v>507</v>
      </c>
      <c r="O5" s="123" t="s">
        <v>507</v>
      </c>
      <c r="P5" s="125" t="s">
        <v>126</v>
      </c>
      <c r="Q5" s="125" t="s">
        <v>123</v>
      </c>
      <c r="R5" s="125" t="s">
        <v>124</v>
      </c>
      <c r="S5" s="125" t="s">
        <v>125</v>
      </c>
      <c r="T5" s="126" t="s">
        <v>126</v>
      </c>
      <c r="U5" s="126" t="s">
        <v>123</v>
      </c>
      <c r="V5" s="126" t="s">
        <v>124</v>
      </c>
      <c r="W5" s="126" t="s">
        <v>125</v>
      </c>
      <c r="X5" s="123" t="s">
        <v>126</v>
      </c>
      <c r="Y5" s="123" t="s">
        <v>123</v>
      </c>
      <c r="Z5" s="69" t="s">
        <v>2</v>
      </c>
      <c r="AA5" s="69" t="s">
        <v>3</v>
      </c>
      <c r="AB5" s="69" t="s">
        <v>4</v>
      </c>
      <c r="AC5" s="69" t="s">
        <v>5</v>
      </c>
      <c r="AD5" s="69" t="s">
        <v>6</v>
      </c>
      <c r="AE5" s="69" t="s">
        <v>7</v>
      </c>
      <c r="AF5" s="69" t="s">
        <v>8</v>
      </c>
      <c r="AG5" s="69" t="s">
        <v>9</v>
      </c>
      <c r="AH5" s="69" t="s">
        <v>10</v>
      </c>
      <c r="AI5" s="69" t="s">
        <v>11</v>
      </c>
      <c r="AJ5" s="69" t="s">
        <v>12</v>
      </c>
      <c r="AK5" s="69" t="s">
        <v>13</v>
      </c>
      <c r="AL5" s="69" t="s">
        <v>14</v>
      </c>
      <c r="AM5" s="69" t="s">
        <v>511</v>
      </c>
      <c r="AN5" s="69" t="s">
        <v>512</v>
      </c>
      <c r="AO5" s="69" t="s">
        <v>513</v>
      </c>
      <c r="AP5" s="69" t="s">
        <v>514</v>
      </c>
      <c r="AQ5" s="69" t="s">
        <v>814</v>
      </c>
      <c r="AR5" s="69" t="s">
        <v>815</v>
      </c>
      <c r="AS5" s="69" t="s">
        <v>816</v>
      </c>
      <c r="AT5" s="69" t="s">
        <v>817</v>
      </c>
      <c r="AU5" s="70" t="s">
        <v>664</v>
      </c>
      <c r="AV5" s="123" t="s">
        <v>665</v>
      </c>
    </row>
    <row r="6" spans="1:48" s="24" customFormat="1" ht="11.25" x14ac:dyDescent="0.2">
      <c r="A6" s="71" t="s">
        <v>674</v>
      </c>
      <c r="B6" s="72" t="s">
        <v>122</v>
      </c>
      <c r="C6" s="61">
        <v>1</v>
      </c>
      <c r="D6" s="72" t="s">
        <v>15</v>
      </c>
      <c r="E6" s="72"/>
      <c r="F6" s="77">
        <v>352880.2</v>
      </c>
      <c r="G6" s="77">
        <v>6301757.1799999997</v>
      </c>
      <c r="H6" s="68" t="s">
        <v>461</v>
      </c>
      <c r="I6" s="6" t="s">
        <v>1037</v>
      </c>
      <c r="J6" s="6" t="s">
        <v>483</v>
      </c>
      <c r="K6" s="6" t="s">
        <v>484</v>
      </c>
      <c r="L6" s="6"/>
      <c r="M6" s="6"/>
      <c r="N6" s="6"/>
      <c r="O6" s="6"/>
      <c r="P6" s="127">
        <v>0.25</v>
      </c>
      <c r="Q6" s="127">
        <v>0.58333333333333337</v>
      </c>
      <c r="R6" s="128"/>
      <c r="S6" s="128"/>
      <c r="T6" s="129"/>
      <c r="U6" s="129"/>
      <c r="V6" s="129"/>
      <c r="W6" s="129"/>
      <c r="X6" s="129"/>
      <c r="Y6" s="129"/>
      <c r="Z6" s="73" t="s">
        <v>128</v>
      </c>
      <c r="AA6" s="73" t="s">
        <v>384</v>
      </c>
      <c r="AB6" s="73" t="s">
        <v>130</v>
      </c>
      <c r="AC6" s="73" t="s">
        <v>132</v>
      </c>
      <c r="AD6" s="73" t="s">
        <v>133</v>
      </c>
      <c r="AE6" s="71" t="s">
        <v>517</v>
      </c>
      <c r="AF6" s="73"/>
      <c r="AG6" s="71"/>
      <c r="AH6" s="71"/>
      <c r="AI6" s="71"/>
      <c r="AJ6" s="74"/>
      <c r="AK6" s="75"/>
      <c r="AL6" s="75"/>
      <c r="AM6" s="75"/>
      <c r="AN6" s="75"/>
      <c r="AO6" s="75"/>
      <c r="AP6" s="75"/>
      <c r="AQ6" s="71"/>
      <c r="AR6" s="71"/>
      <c r="AS6" s="71"/>
      <c r="AT6" s="71"/>
      <c r="AU6" s="76">
        <v>12</v>
      </c>
      <c r="AV6" s="61" t="s">
        <v>845</v>
      </c>
    </row>
    <row r="7" spans="1:48" s="9" customFormat="1" ht="11.25" x14ac:dyDescent="0.2">
      <c r="A7" s="10" t="s">
        <v>674</v>
      </c>
      <c r="B7" s="31" t="s">
        <v>122</v>
      </c>
      <c r="C7" s="21">
        <v>2</v>
      </c>
      <c r="D7" s="6" t="s">
        <v>16</v>
      </c>
      <c r="E7" s="6"/>
      <c r="F7" s="79">
        <v>352941.86</v>
      </c>
      <c r="G7" s="79">
        <v>6301787.8399999999</v>
      </c>
      <c r="H7" s="12" t="s">
        <v>461</v>
      </c>
      <c r="I7" s="6" t="s">
        <v>1038</v>
      </c>
      <c r="J7" s="6" t="s">
        <v>484</v>
      </c>
      <c r="K7" s="6" t="s">
        <v>483</v>
      </c>
      <c r="L7" s="6"/>
      <c r="M7" s="14"/>
      <c r="N7" s="14"/>
      <c r="O7" s="14"/>
      <c r="P7" s="127">
        <v>0.27083333333333331</v>
      </c>
      <c r="Q7" s="127">
        <v>0.35416666666666669</v>
      </c>
      <c r="R7" s="128"/>
      <c r="S7" s="128"/>
      <c r="T7" s="128"/>
      <c r="U7" s="128"/>
      <c r="V7" s="128"/>
      <c r="W7" s="128"/>
      <c r="X7" s="128"/>
      <c r="Y7" s="128"/>
      <c r="Z7" s="7" t="s">
        <v>135</v>
      </c>
      <c r="AA7" s="7" t="s">
        <v>134</v>
      </c>
      <c r="AB7" s="8" t="s">
        <v>127</v>
      </c>
      <c r="AC7" s="8" t="s">
        <v>129</v>
      </c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10"/>
      <c r="AR7" s="10"/>
      <c r="AS7" s="10"/>
      <c r="AT7" s="10"/>
      <c r="AU7" s="39">
        <v>4</v>
      </c>
      <c r="AV7" s="21" t="s">
        <v>845</v>
      </c>
    </row>
    <row r="8" spans="1:48" s="9" customFormat="1" ht="11.25" x14ac:dyDescent="0.2">
      <c r="A8" s="10" t="s">
        <v>674</v>
      </c>
      <c r="B8" s="31" t="s">
        <v>120</v>
      </c>
      <c r="C8" s="21">
        <v>3</v>
      </c>
      <c r="D8" s="6" t="s">
        <v>17</v>
      </c>
      <c r="E8" s="6"/>
      <c r="F8" s="79">
        <v>350797.51</v>
      </c>
      <c r="G8" s="79">
        <v>6301264.2400000002</v>
      </c>
      <c r="H8" s="12" t="s">
        <v>462</v>
      </c>
      <c r="I8" s="6" t="s">
        <v>1039</v>
      </c>
      <c r="J8" s="6" t="s">
        <v>483</v>
      </c>
      <c r="K8" s="6"/>
      <c r="L8" s="6"/>
      <c r="M8" s="14"/>
      <c r="N8" s="14"/>
      <c r="O8" s="14"/>
      <c r="P8" s="127">
        <v>0.27083333333333331</v>
      </c>
      <c r="Q8" s="127">
        <v>0.41666666666666669</v>
      </c>
      <c r="R8" s="128"/>
      <c r="S8" s="128"/>
      <c r="T8" s="128"/>
      <c r="U8" s="128"/>
      <c r="V8" s="128"/>
      <c r="W8" s="128"/>
      <c r="X8" s="128"/>
      <c r="Y8" s="128"/>
      <c r="Z8" s="7" t="s">
        <v>136</v>
      </c>
      <c r="AA8" s="7" t="s">
        <v>137</v>
      </c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10"/>
      <c r="AR8" s="10"/>
      <c r="AS8" s="10"/>
      <c r="AT8" s="10"/>
      <c r="AU8" s="39">
        <v>4</v>
      </c>
      <c r="AV8" s="21" t="s">
        <v>845</v>
      </c>
    </row>
    <row r="9" spans="1:48" s="9" customFormat="1" ht="11.25" x14ac:dyDescent="0.2">
      <c r="A9" s="48" t="s">
        <v>675</v>
      </c>
      <c r="B9" s="62" t="s">
        <v>120</v>
      </c>
      <c r="C9" s="80">
        <v>4</v>
      </c>
      <c r="D9" s="48" t="s">
        <v>18</v>
      </c>
      <c r="E9" s="48"/>
      <c r="F9" s="86">
        <v>351150.01</v>
      </c>
      <c r="G9" s="86">
        <v>6301132.9100000001</v>
      </c>
      <c r="H9" s="48" t="s">
        <v>462</v>
      </c>
      <c r="I9" s="48" t="s">
        <v>389</v>
      </c>
      <c r="J9" s="48" t="s">
        <v>484</v>
      </c>
      <c r="K9" s="48"/>
      <c r="L9" s="48"/>
      <c r="M9" s="130"/>
      <c r="N9" s="130"/>
      <c r="O9" s="130"/>
      <c r="P9" s="131">
        <v>0.27083333333333331</v>
      </c>
      <c r="Q9" s="131">
        <v>0.4375</v>
      </c>
      <c r="R9" s="131">
        <v>0.70833333333333337</v>
      </c>
      <c r="S9" s="131">
        <v>0.83333333333333337</v>
      </c>
      <c r="T9" s="132"/>
      <c r="U9" s="132"/>
      <c r="V9" s="132"/>
      <c r="W9" s="132"/>
      <c r="X9" s="132"/>
      <c r="Y9" s="132"/>
      <c r="Z9" s="48" t="s">
        <v>138</v>
      </c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83">
        <v>4</v>
      </c>
      <c r="AV9" s="80" t="s">
        <v>845</v>
      </c>
    </row>
    <row r="10" spans="1:48" s="9" customFormat="1" ht="15" x14ac:dyDescent="0.2">
      <c r="A10" s="10" t="s">
        <v>674</v>
      </c>
      <c r="B10" s="6" t="s">
        <v>120</v>
      </c>
      <c r="C10" s="21">
        <v>5</v>
      </c>
      <c r="D10" s="6" t="s">
        <v>19</v>
      </c>
      <c r="E10" s="6"/>
      <c r="F10" s="79">
        <v>358827.31</v>
      </c>
      <c r="G10" s="79">
        <v>6306288.2699999996</v>
      </c>
      <c r="H10" s="12" t="s">
        <v>461</v>
      </c>
      <c r="I10" s="6" t="s">
        <v>1040</v>
      </c>
      <c r="J10" s="6" t="s">
        <v>483</v>
      </c>
      <c r="K10" s="6"/>
      <c r="L10" s="6"/>
      <c r="M10" s="6"/>
      <c r="N10" s="6"/>
      <c r="O10" s="6"/>
      <c r="P10" s="127">
        <v>0.72916666666666663</v>
      </c>
      <c r="Q10" s="127">
        <v>0.8125</v>
      </c>
      <c r="R10" s="128"/>
      <c r="S10" s="128"/>
      <c r="T10" s="128"/>
      <c r="U10" s="128"/>
      <c r="V10" s="128"/>
      <c r="W10" s="128"/>
      <c r="X10" s="133"/>
      <c r="Y10" s="133"/>
      <c r="Z10" s="8" t="s">
        <v>485</v>
      </c>
      <c r="AA10" s="8" t="s">
        <v>139</v>
      </c>
      <c r="AB10" s="10" t="s">
        <v>141</v>
      </c>
      <c r="AC10" s="8" t="s">
        <v>140</v>
      </c>
      <c r="AD10" s="10" t="s">
        <v>130</v>
      </c>
      <c r="AE10" s="8" t="s">
        <v>517</v>
      </c>
      <c r="AF10" s="10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10"/>
      <c r="AR10" s="10"/>
      <c r="AS10" s="10"/>
      <c r="AT10" s="10"/>
      <c r="AU10" s="39">
        <v>4</v>
      </c>
      <c r="AV10" s="21" t="s">
        <v>845</v>
      </c>
    </row>
    <row r="11" spans="1:48" s="9" customFormat="1" ht="15" x14ac:dyDescent="0.2">
      <c r="A11" s="10" t="s">
        <v>674</v>
      </c>
      <c r="B11" s="31" t="s">
        <v>120</v>
      </c>
      <c r="C11" s="21">
        <v>6</v>
      </c>
      <c r="D11" s="6" t="s">
        <v>530</v>
      </c>
      <c r="E11" s="6"/>
      <c r="F11" s="79">
        <v>348159</v>
      </c>
      <c r="G11" s="79">
        <v>6299046</v>
      </c>
      <c r="H11" s="12" t="s">
        <v>462</v>
      </c>
      <c r="I11" s="6" t="s">
        <v>1041</v>
      </c>
      <c r="J11" s="6" t="s">
        <v>483</v>
      </c>
      <c r="K11" s="6"/>
      <c r="L11" s="6"/>
      <c r="M11" s="14"/>
      <c r="N11" s="14"/>
      <c r="O11" s="14"/>
      <c r="P11" s="127">
        <v>0.25</v>
      </c>
      <c r="Q11" s="127">
        <v>0.375</v>
      </c>
      <c r="R11" s="128"/>
      <c r="S11" s="128"/>
      <c r="T11" s="128"/>
      <c r="U11" s="128"/>
      <c r="V11" s="128"/>
      <c r="W11" s="128"/>
      <c r="X11" s="133"/>
      <c r="Y11" s="133"/>
      <c r="Z11" s="8" t="s">
        <v>136</v>
      </c>
      <c r="AA11" s="8" t="s">
        <v>137</v>
      </c>
      <c r="AB11" s="84"/>
      <c r="AC11" s="8"/>
      <c r="AD11" s="84"/>
      <c r="AE11" s="8"/>
      <c r="AF11" s="84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10"/>
      <c r="AR11" s="10"/>
      <c r="AS11" s="10"/>
      <c r="AT11" s="10"/>
      <c r="AU11" s="39">
        <v>4</v>
      </c>
      <c r="AV11" s="21" t="s">
        <v>845</v>
      </c>
    </row>
    <row r="12" spans="1:48" s="9" customFormat="1" ht="15" x14ac:dyDescent="0.2">
      <c r="A12" s="10" t="s">
        <v>674</v>
      </c>
      <c r="B12" s="31" t="s">
        <v>120</v>
      </c>
      <c r="C12" s="21">
        <v>7</v>
      </c>
      <c r="D12" s="6" t="s">
        <v>20</v>
      </c>
      <c r="E12" s="6"/>
      <c r="F12" s="79">
        <v>348018.51</v>
      </c>
      <c r="G12" s="79">
        <v>6299005.2400000002</v>
      </c>
      <c r="H12" s="12" t="s">
        <v>462</v>
      </c>
      <c r="I12" s="6" t="s">
        <v>1042</v>
      </c>
      <c r="J12" s="6" t="s">
        <v>486</v>
      </c>
      <c r="K12" s="6"/>
      <c r="L12" s="6"/>
      <c r="M12" s="14"/>
      <c r="N12" s="14"/>
      <c r="O12" s="14"/>
      <c r="P12" s="127">
        <v>0.6875</v>
      </c>
      <c r="Q12" s="127">
        <v>0.91666666666666663</v>
      </c>
      <c r="R12" s="128"/>
      <c r="S12" s="128"/>
      <c r="T12" s="128"/>
      <c r="U12" s="128"/>
      <c r="V12" s="128"/>
      <c r="W12" s="128"/>
      <c r="X12" s="133"/>
      <c r="Y12" s="133"/>
      <c r="Z12" s="8" t="s">
        <v>142</v>
      </c>
      <c r="AA12" s="8" t="s">
        <v>144</v>
      </c>
      <c r="AB12" s="8" t="s">
        <v>143</v>
      </c>
      <c r="AC12" s="8" t="s">
        <v>145</v>
      </c>
      <c r="AD12" s="8" t="s">
        <v>541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10"/>
      <c r="AR12" s="10"/>
      <c r="AS12" s="10"/>
      <c r="AT12" s="10"/>
      <c r="AU12" s="39">
        <v>4</v>
      </c>
      <c r="AV12" s="21" t="s">
        <v>845</v>
      </c>
    </row>
    <row r="13" spans="1:48" s="9" customFormat="1" ht="11.25" x14ac:dyDescent="0.2">
      <c r="A13" s="10" t="s">
        <v>674</v>
      </c>
      <c r="B13" s="31" t="s">
        <v>122</v>
      </c>
      <c r="C13" s="21">
        <v>8</v>
      </c>
      <c r="D13" s="6" t="s">
        <v>21</v>
      </c>
      <c r="E13" s="6"/>
      <c r="F13" s="79">
        <v>341288.61</v>
      </c>
      <c r="G13" s="79">
        <v>6296688.5599999996</v>
      </c>
      <c r="H13" s="12" t="s">
        <v>463</v>
      </c>
      <c r="I13" s="6" t="s">
        <v>1043</v>
      </c>
      <c r="J13" s="6" t="s">
        <v>483</v>
      </c>
      <c r="K13" s="6" t="s">
        <v>487</v>
      </c>
      <c r="L13" s="6"/>
      <c r="M13" s="14"/>
      <c r="N13" s="14"/>
      <c r="O13" s="14"/>
      <c r="P13" s="127">
        <v>0.70833333333333337</v>
      </c>
      <c r="Q13" s="127">
        <v>0.875</v>
      </c>
      <c r="R13" s="128"/>
      <c r="S13" s="128"/>
      <c r="T13" s="128"/>
      <c r="U13" s="128"/>
      <c r="V13" s="128"/>
      <c r="W13" s="128"/>
      <c r="X13" s="128"/>
      <c r="Y13" s="128"/>
      <c r="Z13" s="8" t="s">
        <v>146</v>
      </c>
      <c r="AA13" s="8" t="s">
        <v>485</v>
      </c>
      <c r="AB13" s="8" t="s">
        <v>147</v>
      </c>
      <c r="AC13" s="8" t="s">
        <v>148</v>
      </c>
      <c r="AD13" s="8" t="s">
        <v>200</v>
      </c>
      <c r="AE13" s="8" t="s">
        <v>387</v>
      </c>
      <c r="AF13" s="8" t="s">
        <v>201</v>
      </c>
      <c r="AG13" s="8" t="s">
        <v>317</v>
      </c>
      <c r="AH13" s="8"/>
      <c r="AI13" s="8"/>
      <c r="AJ13" s="8"/>
      <c r="AK13" s="8"/>
      <c r="AL13" s="8"/>
      <c r="AM13" s="8"/>
      <c r="AN13" s="8"/>
      <c r="AO13" s="8"/>
      <c r="AP13" s="8"/>
      <c r="AQ13" s="10"/>
      <c r="AR13" s="10"/>
      <c r="AS13" s="10"/>
      <c r="AT13" s="10"/>
      <c r="AU13" s="39">
        <v>4</v>
      </c>
      <c r="AV13" s="21" t="s">
        <v>845</v>
      </c>
    </row>
    <row r="14" spans="1:48" s="9" customFormat="1" ht="11.25" x14ac:dyDescent="0.2">
      <c r="A14" s="10" t="s">
        <v>674</v>
      </c>
      <c r="B14" s="31" t="s">
        <v>122</v>
      </c>
      <c r="C14" s="21">
        <v>9</v>
      </c>
      <c r="D14" s="6" t="s">
        <v>22</v>
      </c>
      <c r="E14" s="6"/>
      <c r="F14" s="79">
        <v>336791.45</v>
      </c>
      <c r="G14" s="79">
        <v>6290866.5499999998</v>
      </c>
      <c r="H14" s="12" t="s">
        <v>464</v>
      </c>
      <c r="I14" s="6" t="s">
        <v>1044</v>
      </c>
      <c r="J14" s="6" t="s">
        <v>483</v>
      </c>
      <c r="K14" s="6"/>
      <c r="L14" s="6"/>
      <c r="M14" s="14"/>
      <c r="N14" s="14"/>
      <c r="O14" s="14"/>
      <c r="P14" s="127">
        <v>0.25</v>
      </c>
      <c r="Q14" s="127">
        <v>0.375</v>
      </c>
      <c r="R14" s="128"/>
      <c r="S14" s="128"/>
      <c r="T14" s="128"/>
      <c r="U14" s="128"/>
      <c r="V14" s="128"/>
      <c r="W14" s="128"/>
      <c r="X14" s="128"/>
      <c r="Y14" s="128"/>
      <c r="Z14" s="10" t="s">
        <v>127</v>
      </c>
      <c r="AA14" s="10" t="s">
        <v>136</v>
      </c>
      <c r="AB14" s="10" t="s">
        <v>135</v>
      </c>
      <c r="AC14" s="10" t="s">
        <v>149</v>
      </c>
      <c r="AD14" s="10" t="s">
        <v>385</v>
      </c>
      <c r="AE14" s="10" t="s">
        <v>150</v>
      </c>
      <c r="AF14" s="10" t="s">
        <v>386</v>
      </c>
      <c r="AG14" s="10"/>
      <c r="AH14" s="8"/>
      <c r="AI14" s="8"/>
      <c r="AJ14" s="8"/>
      <c r="AK14" s="8"/>
      <c r="AL14" s="8"/>
      <c r="AM14" s="8"/>
      <c r="AN14" s="8"/>
      <c r="AO14" s="8"/>
      <c r="AP14" s="8"/>
      <c r="AQ14" s="10"/>
      <c r="AR14" s="10"/>
      <c r="AS14" s="10"/>
      <c r="AT14" s="10"/>
      <c r="AU14" s="39">
        <v>4</v>
      </c>
      <c r="AV14" s="21" t="s">
        <v>845</v>
      </c>
    </row>
    <row r="15" spans="1:48" s="9" customFormat="1" ht="11.25" x14ac:dyDescent="0.2">
      <c r="A15" s="10" t="s">
        <v>674</v>
      </c>
      <c r="B15" s="31" t="s">
        <v>120</v>
      </c>
      <c r="C15" s="21">
        <v>10</v>
      </c>
      <c r="D15" s="6" t="s">
        <v>23</v>
      </c>
      <c r="E15" s="6"/>
      <c r="F15" s="79">
        <v>353788.28</v>
      </c>
      <c r="G15" s="79">
        <v>6280015.0499999998</v>
      </c>
      <c r="H15" s="12" t="s">
        <v>465</v>
      </c>
      <c r="I15" s="6" t="s">
        <v>737</v>
      </c>
      <c r="J15" s="6" t="s">
        <v>488</v>
      </c>
      <c r="K15" s="6"/>
      <c r="L15" s="6"/>
      <c r="M15" s="14"/>
      <c r="N15" s="14"/>
      <c r="O15" s="14"/>
      <c r="P15" s="127">
        <v>0.625</v>
      </c>
      <c r="Q15" s="127">
        <v>0.9375</v>
      </c>
      <c r="R15" s="128"/>
      <c r="S15" s="128"/>
      <c r="T15" s="128"/>
      <c r="U15" s="128"/>
      <c r="V15" s="128"/>
      <c r="W15" s="128"/>
      <c r="X15" s="128"/>
      <c r="Y15" s="128"/>
      <c r="Z15" s="10" t="s">
        <v>151</v>
      </c>
      <c r="AA15" s="10" t="s">
        <v>153</v>
      </c>
      <c r="AB15" s="10" t="s">
        <v>152</v>
      </c>
      <c r="AC15" s="10" t="s">
        <v>154</v>
      </c>
      <c r="AD15" s="10" t="s">
        <v>155</v>
      </c>
      <c r="AE15" s="10" t="s">
        <v>156</v>
      </c>
      <c r="AF15" s="10" t="s">
        <v>157</v>
      </c>
      <c r="AG15" s="10" t="s">
        <v>158</v>
      </c>
      <c r="AH15" s="10" t="s">
        <v>159</v>
      </c>
      <c r="AI15" s="10" t="s">
        <v>160</v>
      </c>
      <c r="AJ15" s="8" t="s">
        <v>284</v>
      </c>
      <c r="AK15" s="8" t="s">
        <v>736</v>
      </c>
      <c r="AL15" s="8" t="s">
        <v>1017</v>
      </c>
      <c r="AM15" s="8"/>
      <c r="AN15" s="8"/>
      <c r="AO15" s="8"/>
      <c r="AP15" s="8"/>
      <c r="AQ15" s="10"/>
      <c r="AR15" s="10"/>
      <c r="AS15" s="10"/>
      <c r="AT15" s="10"/>
      <c r="AU15" s="39">
        <v>4</v>
      </c>
      <c r="AV15" s="21" t="s">
        <v>845</v>
      </c>
    </row>
    <row r="16" spans="1:48" s="9" customFormat="1" ht="15" x14ac:dyDescent="0.2">
      <c r="A16" s="10" t="s">
        <v>674</v>
      </c>
      <c r="B16" s="31" t="s">
        <v>120</v>
      </c>
      <c r="C16" s="21">
        <v>11</v>
      </c>
      <c r="D16" s="6" t="s">
        <v>24</v>
      </c>
      <c r="E16" s="6"/>
      <c r="F16" s="79">
        <v>347012.18</v>
      </c>
      <c r="G16" s="79">
        <v>6298353.4299999997</v>
      </c>
      <c r="H16" s="12" t="s">
        <v>466</v>
      </c>
      <c r="I16" s="6" t="s">
        <v>745</v>
      </c>
      <c r="J16" s="6" t="s">
        <v>489</v>
      </c>
      <c r="K16" s="6"/>
      <c r="L16" s="6"/>
      <c r="M16" s="14"/>
      <c r="N16" s="14"/>
      <c r="O16" s="14"/>
      <c r="P16" s="127">
        <v>0.66666666666666663</v>
      </c>
      <c r="Q16" s="127">
        <v>0.875</v>
      </c>
      <c r="R16" s="128"/>
      <c r="S16" s="128"/>
      <c r="T16" s="128"/>
      <c r="U16" s="128"/>
      <c r="V16" s="128"/>
      <c r="W16" s="128"/>
      <c r="X16" s="133"/>
      <c r="Y16" s="133"/>
      <c r="Z16" s="10" t="s">
        <v>161</v>
      </c>
      <c r="AA16" s="10" t="s">
        <v>162</v>
      </c>
      <c r="AB16" s="10"/>
      <c r="AC16" s="10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10"/>
      <c r="AR16" s="10"/>
      <c r="AS16" s="10"/>
      <c r="AT16" s="10"/>
      <c r="AU16" s="39">
        <v>3</v>
      </c>
      <c r="AV16" s="21" t="s">
        <v>845</v>
      </c>
    </row>
    <row r="17" spans="1:48" s="9" customFormat="1" ht="15" x14ac:dyDescent="0.2">
      <c r="A17" s="10" t="s">
        <v>674</v>
      </c>
      <c r="B17" s="31" t="s">
        <v>122</v>
      </c>
      <c r="C17" s="21">
        <v>12</v>
      </c>
      <c r="D17" s="6" t="s">
        <v>25</v>
      </c>
      <c r="E17" s="6"/>
      <c r="F17" s="79">
        <v>346484.64</v>
      </c>
      <c r="G17" s="79">
        <v>6299537.6699999999</v>
      </c>
      <c r="H17" s="12" t="s">
        <v>466</v>
      </c>
      <c r="I17" s="6" t="s">
        <v>1045</v>
      </c>
      <c r="J17" s="6" t="s">
        <v>487</v>
      </c>
      <c r="K17" s="6" t="s">
        <v>484</v>
      </c>
      <c r="L17" s="6"/>
      <c r="M17" s="14"/>
      <c r="N17" s="14"/>
      <c r="O17" s="14"/>
      <c r="P17" s="127">
        <v>0.6875</v>
      </c>
      <c r="Q17" s="127">
        <v>0.89583333333333337</v>
      </c>
      <c r="R17" s="128"/>
      <c r="S17" s="128"/>
      <c r="T17" s="128"/>
      <c r="U17" s="128"/>
      <c r="V17" s="128"/>
      <c r="W17" s="128"/>
      <c r="X17" s="133"/>
      <c r="Y17" s="133"/>
      <c r="Z17" s="8" t="s">
        <v>490</v>
      </c>
      <c r="AA17" s="10" t="s">
        <v>509</v>
      </c>
      <c r="AB17" s="84" t="s">
        <v>297</v>
      </c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10"/>
      <c r="AR17" s="10"/>
      <c r="AS17" s="10"/>
      <c r="AT17" s="10"/>
      <c r="AU17" s="39">
        <v>4</v>
      </c>
      <c r="AV17" s="21" t="s">
        <v>845</v>
      </c>
    </row>
    <row r="18" spans="1:48" s="9" customFormat="1" ht="11.25" x14ac:dyDescent="0.2">
      <c r="A18" s="10" t="s">
        <v>674</v>
      </c>
      <c r="B18" s="31" t="s">
        <v>120</v>
      </c>
      <c r="C18" s="21">
        <v>13</v>
      </c>
      <c r="D18" s="6" t="s">
        <v>26</v>
      </c>
      <c r="E18" s="6"/>
      <c r="F18" s="79">
        <v>352693.84</v>
      </c>
      <c r="G18" s="79">
        <v>6301656.2999999998</v>
      </c>
      <c r="H18" s="12" t="s">
        <v>461</v>
      </c>
      <c r="I18" s="6" t="s">
        <v>1046</v>
      </c>
      <c r="J18" s="6" t="s">
        <v>484</v>
      </c>
      <c r="K18" s="6"/>
      <c r="L18" s="6"/>
      <c r="M18" s="14"/>
      <c r="N18" s="14"/>
      <c r="O18" s="14"/>
      <c r="P18" s="127">
        <v>0.27083333333333331</v>
      </c>
      <c r="Q18" s="127">
        <v>0.45833333333333331</v>
      </c>
      <c r="R18" s="128"/>
      <c r="S18" s="128"/>
      <c r="T18" s="128"/>
      <c r="U18" s="128"/>
      <c r="V18" s="128"/>
      <c r="W18" s="128"/>
      <c r="X18" s="128"/>
      <c r="Y18" s="128"/>
      <c r="Z18" s="8" t="s">
        <v>164</v>
      </c>
      <c r="AA18" s="84" t="s">
        <v>165</v>
      </c>
      <c r="AB18" s="8" t="s">
        <v>166</v>
      </c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10"/>
      <c r="AR18" s="10"/>
      <c r="AS18" s="10"/>
      <c r="AT18" s="10"/>
      <c r="AU18" s="39">
        <v>4</v>
      </c>
      <c r="AV18" s="21" t="s">
        <v>845</v>
      </c>
    </row>
    <row r="19" spans="1:48" s="9" customFormat="1" ht="11.25" x14ac:dyDescent="0.2">
      <c r="A19" s="10" t="s">
        <v>674</v>
      </c>
      <c r="B19" s="31" t="s">
        <v>120</v>
      </c>
      <c r="C19" s="21">
        <v>14</v>
      </c>
      <c r="D19" s="6" t="s">
        <v>557</v>
      </c>
      <c r="E19" s="6"/>
      <c r="F19" s="79">
        <v>339895.55</v>
      </c>
      <c r="G19" s="79">
        <v>6297981.7199999997</v>
      </c>
      <c r="H19" s="12" t="s">
        <v>463</v>
      </c>
      <c r="I19" s="6" t="s">
        <v>1047</v>
      </c>
      <c r="J19" s="6" t="s">
        <v>491</v>
      </c>
      <c r="K19" s="6"/>
      <c r="L19" s="6"/>
      <c r="M19" s="14"/>
      <c r="N19" s="14"/>
      <c r="O19" s="14"/>
      <c r="P19" s="127">
        <v>0.64583333333333337</v>
      </c>
      <c r="Q19" s="127">
        <v>0.91666666666666663</v>
      </c>
      <c r="R19" s="127" t="s">
        <v>1248</v>
      </c>
      <c r="S19" s="127" t="s">
        <v>1248</v>
      </c>
      <c r="T19" s="128"/>
      <c r="U19" s="128"/>
      <c r="V19" s="128"/>
      <c r="W19" s="128"/>
      <c r="X19" s="128"/>
      <c r="Y19" s="128"/>
      <c r="Z19" s="8" t="s">
        <v>167</v>
      </c>
      <c r="AA19" s="8" t="s">
        <v>524</v>
      </c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10"/>
      <c r="AR19" s="10"/>
      <c r="AS19" s="10"/>
      <c r="AT19" s="10"/>
      <c r="AU19" s="39">
        <v>4</v>
      </c>
      <c r="AV19" s="21" t="s">
        <v>845</v>
      </c>
    </row>
    <row r="20" spans="1:48" s="9" customFormat="1" ht="11.25" x14ac:dyDescent="0.2">
      <c r="A20" s="10" t="s">
        <v>674</v>
      </c>
      <c r="B20" s="31" t="s">
        <v>120</v>
      </c>
      <c r="C20" s="21">
        <v>15</v>
      </c>
      <c r="D20" s="6" t="s">
        <v>27</v>
      </c>
      <c r="E20" s="6"/>
      <c r="F20" s="79">
        <v>341476.72</v>
      </c>
      <c r="G20" s="79">
        <v>6296769.4800000004</v>
      </c>
      <c r="H20" s="12" t="s">
        <v>463</v>
      </c>
      <c r="I20" s="6" t="s">
        <v>836</v>
      </c>
      <c r="J20" s="6" t="s">
        <v>487</v>
      </c>
      <c r="K20" s="6"/>
      <c r="L20" s="6"/>
      <c r="M20" s="14"/>
      <c r="N20" s="14"/>
      <c r="O20" s="14"/>
      <c r="P20" s="127">
        <v>0.6875</v>
      </c>
      <c r="Q20" s="127">
        <v>0.85416666666666663</v>
      </c>
      <c r="R20" s="127" t="s">
        <v>1248</v>
      </c>
      <c r="S20" s="127" t="s">
        <v>1248</v>
      </c>
      <c r="T20" s="128"/>
      <c r="U20" s="128"/>
      <c r="V20" s="128"/>
      <c r="W20" s="128"/>
      <c r="X20" s="128"/>
      <c r="Y20" s="128"/>
      <c r="Z20" s="8" t="s">
        <v>168</v>
      </c>
      <c r="AA20" s="8" t="s">
        <v>169</v>
      </c>
      <c r="AB20" s="8" t="s">
        <v>170</v>
      </c>
      <c r="AC20" s="8" t="s">
        <v>171</v>
      </c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10"/>
      <c r="AR20" s="10"/>
      <c r="AS20" s="10"/>
      <c r="AT20" s="10"/>
      <c r="AU20" s="39">
        <v>4</v>
      </c>
      <c r="AV20" s="21" t="s">
        <v>845</v>
      </c>
    </row>
    <row r="21" spans="1:48" s="9" customFormat="1" ht="11.25" x14ac:dyDescent="0.2">
      <c r="A21" s="48" t="s">
        <v>675</v>
      </c>
      <c r="B21" s="134" t="s">
        <v>120</v>
      </c>
      <c r="C21" s="80">
        <v>16</v>
      </c>
      <c r="D21" s="63" t="s">
        <v>28</v>
      </c>
      <c r="E21" s="63"/>
      <c r="F21" s="86">
        <v>342804.63</v>
      </c>
      <c r="G21" s="86">
        <v>6297184.5300000003</v>
      </c>
      <c r="H21" s="135" t="s">
        <v>467</v>
      </c>
      <c r="I21" s="63" t="s">
        <v>390</v>
      </c>
      <c r="J21" s="63" t="s">
        <v>487</v>
      </c>
      <c r="K21" s="63"/>
      <c r="L21" s="63"/>
      <c r="M21" s="136"/>
      <c r="N21" s="136"/>
      <c r="O21" s="136"/>
      <c r="P21" s="131">
        <v>0.6875</v>
      </c>
      <c r="Q21" s="131">
        <v>0.91666666666666663</v>
      </c>
      <c r="R21" s="132"/>
      <c r="S21" s="132"/>
      <c r="T21" s="132"/>
      <c r="U21" s="132"/>
      <c r="V21" s="132"/>
      <c r="W21" s="132"/>
      <c r="X21" s="132"/>
      <c r="Y21" s="132"/>
      <c r="Z21" s="85" t="s">
        <v>172</v>
      </c>
      <c r="AA21" s="85" t="s">
        <v>173</v>
      </c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48"/>
      <c r="AR21" s="48"/>
      <c r="AS21" s="48"/>
      <c r="AT21" s="48"/>
      <c r="AU21" s="83"/>
      <c r="AV21" s="80" t="s">
        <v>845</v>
      </c>
    </row>
    <row r="22" spans="1:48" s="17" customFormat="1" ht="11.25" x14ac:dyDescent="0.2">
      <c r="A22" s="10" t="s">
        <v>674</v>
      </c>
      <c r="B22" s="31" t="s">
        <v>122</v>
      </c>
      <c r="C22" s="21">
        <v>17</v>
      </c>
      <c r="D22" s="6" t="s">
        <v>107</v>
      </c>
      <c r="E22" s="6"/>
      <c r="F22" s="79">
        <v>346390.48</v>
      </c>
      <c r="G22" s="79">
        <v>6299487.7000000002</v>
      </c>
      <c r="H22" s="12" t="s">
        <v>466</v>
      </c>
      <c r="I22" s="6" t="s">
        <v>783</v>
      </c>
      <c r="J22" s="6" t="s">
        <v>489</v>
      </c>
      <c r="K22" s="6" t="s">
        <v>486</v>
      </c>
      <c r="L22" s="6"/>
      <c r="M22" s="14"/>
      <c r="N22" s="14"/>
      <c r="O22" s="14"/>
      <c r="P22" s="127">
        <v>0.27083333333333331</v>
      </c>
      <c r="Q22" s="127">
        <v>0.91666666666666663</v>
      </c>
      <c r="R22" s="128"/>
      <c r="S22" s="128"/>
      <c r="T22" s="128"/>
      <c r="U22" s="128"/>
      <c r="V22" s="128"/>
      <c r="W22" s="128"/>
      <c r="X22" s="128"/>
      <c r="Y22" s="128"/>
      <c r="Z22" s="8" t="s">
        <v>174</v>
      </c>
      <c r="AA22" s="8" t="s">
        <v>176</v>
      </c>
      <c r="AB22" s="8" t="s">
        <v>177</v>
      </c>
      <c r="AC22" s="8" t="s">
        <v>175</v>
      </c>
      <c r="AD22" s="10" t="s">
        <v>644</v>
      </c>
      <c r="AE22" s="8" t="s">
        <v>178</v>
      </c>
      <c r="AF22" s="10"/>
      <c r="AG22" s="8"/>
      <c r="AH22" s="8"/>
      <c r="AI22" s="8"/>
      <c r="AJ22" s="8"/>
      <c r="AK22" s="8"/>
      <c r="AL22" s="10"/>
      <c r="AM22" s="10"/>
      <c r="AN22" s="10"/>
      <c r="AO22" s="10"/>
      <c r="AP22" s="10"/>
      <c r="AQ22" s="10"/>
      <c r="AR22" s="10"/>
      <c r="AS22" s="10"/>
      <c r="AT22" s="10"/>
      <c r="AU22" s="39">
        <v>4</v>
      </c>
      <c r="AV22" s="21" t="s">
        <v>845</v>
      </c>
    </row>
    <row r="23" spans="1:48" s="9" customFormat="1" ht="11.25" x14ac:dyDescent="0.2">
      <c r="A23" s="10" t="s">
        <v>674</v>
      </c>
      <c r="B23" s="31" t="s">
        <v>120</v>
      </c>
      <c r="C23" s="21">
        <v>18</v>
      </c>
      <c r="D23" s="6" t="s">
        <v>558</v>
      </c>
      <c r="E23" s="6"/>
      <c r="F23" s="79">
        <v>340430.44</v>
      </c>
      <c r="G23" s="79">
        <v>6296729.9900000002</v>
      </c>
      <c r="H23" s="12" t="s">
        <v>463</v>
      </c>
      <c r="I23" s="6" t="s">
        <v>965</v>
      </c>
      <c r="J23" s="6" t="s">
        <v>491</v>
      </c>
      <c r="K23" s="6"/>
      <c r="L23" s="6"/>
      <c r="M23" s="14"/>
      <c r="N23" s="14"/>
      <c r="O23" s="14"/>
      <c r="P23" s="127">
        <v>0.70833333333333337</v>
      </c>
      <c r="Q23" s="127">
        <v>0.85416666666666663</v>
      </c>
      <c r="R23" s="128"/>
      <c r="S23" s="128"/>
      <c r="T23" s="128"/>
      <c r="U23" s="128"/>
      <c r="V23" s="128"/>
      <c r="W23" s="128"/>
      <c r="X23" s="128"/>
      <c r="Y23" s="128"/>
      <c r="Z23" s="8" t="s">
        <v>238</v>
      </c>
      <c r="AA23" s="8" t="s">
        <v>492</v>
      </c>
      <c r="AB23" s="8" t="s">
        <v>180</v>
      </c>
      <c r="AC23" s="8" t="s">
        <v>181</v>
      </c>
      <c r="AD23" s="8" t="s">
        <v>182</v>
      </c>
      <c r="AE23" s="8" t="s">
        <v>183</v>
      </c>
      <c r="AF23" s="8" t="s">
        <v>522</v>
      </c>
      <c r="AG23" s="10"/>
      <c r="AH23" s="8"/>
      <c r="AI23" s="8"/>
      <c r="AJ23" s="8"/>
      <c r="AK23" s="8"/>
      <c r="AL23" s="8"/>
      <c r="AM23" s="8"/>
      <c r="AN23" s="8"/>
      <c r="AO23" s="8"/>
      <c r="AP23" s="8"/>
      <c r="AQ23" s="10"/>
      <c r="AR23" s="10"/>
      <c r="AS23" s="10"/>
      <c r="AT23" s="10"/>
      <c r="AU23" s="39">
        <v>3</v>
      </c>
      <c r="AV23" s="21" t="s">
        <v>845</v>
      </c>
    </row>
    <row r="24" spans="1:48" s="9" customFormat="1" ht="11.25" x14ac:dyDescent="0.2">
      <c r="A24" s="10" t="s">
        <v>674</v>
      </c>
      <c r="B24" s="31" t="s">
        <v>120</v>
      </c>
      <c r="C24" s="21">
        <v>19</v>
      </c>
      <c r="D24" s="6" t="s">
        <v>29</v>
      </c>
      <c r="E24" s="6"/>
      <c r="F24" s="79">
        <v>347000.49</v>
      </c>
      <c r="G24" s="79">
        <v>6298345.4299999997</v>
      </c>
      <c r="H24" s="12" t="s">
        <v>466</v>
      </c>
      <c r="I24" s="6" t="s">
        <v>1048</v>
      </c>
      <c r="J24" s="6" t="s">
        <v>489</v>
      </c>
      <c r="K24" s="6"/>
      <c r="L24" s="6"/>
      <c r="M24" s="14"/>
      <c r="N24" s="14"/>
      <c r="O24" s="14"/>
      <c r="P24" s="127">
        <v>0.72916666666666663</v>
      </c>
      <c r="Q24" s="127">
        <v>0.875</v>
      </c>
      <c r="R24" s="128"/>
      <c r="S24" s="128"/>
      <c r="T24" s="128"/>
      <c r="U24" s="128"/>
      <c r="V24" s="128"/>
      <c r="W24" s="128"/>
      <c r="X24" s="128"/>
      <c r="Y24" s="128"/>
      <c r="Z24" s="8" t="s">
        <v>184</v>
      </c>
      <c r="AA24" s="8" t="s">
        <v>185</v>
      </c>
      <c r="AB24" s="8" t="s">
        <v>186</v>
      </c>
      <c r="AC24" s="8"/>
      <c r="AD24" s="8"/>
      <c r="AE24" s="8"/>
      <c r="AF24" s="8"/>
      <c r="AG24" s="84"/>
      <c r="AH24" s="8"/>
      <c r="AI24" s="8"/>
      <c r="AJ24" s="8"/>
      <c r="AK24" s="8"/>
      <c r="AL24" s="8"/>
      <c r="AM24" s="8"/>
      <c r="AN24" s="8"/>
      <c r="AO24" s="8"/>
      <c r="AP24" s="8"/>
      <c r="AQ24" s="10"/>
      <c r="AR24" s="10"/>
      <c r="AS24" s="10"/>
      <c r="AT24" s="10"/>
      <c r="AU24" s="39">
        <v>4</v>
      </c>
      <c r="AV24" s="21" t="s">
        <v>845</v>
      </c>
    </row>
    <row r="25" spans="1:48" s="9" customFormat="1" ht="11.25" x14ac:dyDescent="0.2">
      <c r="A25" s="10" t="s">
        <v>674</v>
      </c>
      <c r="B25" s="31" t="s">
        <v>120</v>
      </c>
      <c r="C25" s="21">
        <v>20</v>
      </c>
      <c r="D25" s="6" t="s">
        <v>30</v>
      </c>
      <c r="E25" s="6"/>
      <c r="F25" s="79">
        <v>347019.32</v>
      </c>
      <c r="G25" s="79">
        <v>6298319.1100000003</v>
      </c>
      <c r="H25" s="12" t="s">
        <v>466</v>
      </c>
      <c r="I25" s="6" t="s">
        <v>1049</v>
      </c>
      <c r="J25" s="6" t="s">
        <v>489</v>
      </c>
      <c r="K25" s="6"/>
      <c r="L25" s="6"/>
      <c r="M25" s="14"/>
      <c r="N25" s="14"/>
      <c r="O25" s="14"/>
      <c r="P25" s="127">
        <v>0.66666666666666663</v>
      </c>
      <c r="Q25" s="127">
        <v>0.85416666666666663</v>
      </c>
      <c r="R25" s="128"/>
      <c r="S25" s="128"/>
      <c r="T25" s="128"/>
      <c r="U25" s="128"/>
      <c r="V25" s="128"/>
      <c r="W25" s="128"/>
      <c r="X25" s="128"/>
      <c r="Y25" s="128"/>
      <c r="Z25" s="8" t="s">
        <v>187</v>
      </c>
      <c r="AA25" s="8" t="s">
        <v>188</v>
      </c>
      <c r="AB25" s="8" t="s">
        <v>189</v>
      </c>
      <c r="AC25" s="8" t="s">
        <v>190</v>
      </c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10"/>
      <c r="AR25" s="10"/>
      <c r="AS25" s="10"/>
      <c r="AT25" s="10"/>
      <c r="AU25" s="39">
        <v>4</v>
      </c>
      <c r="AV25" s="21" t="s">
        <v>845</v>
      </c>
    </row>
    <row r="26" spans="1:48" s="9" customFormat="1" ht="11.25" x14ac:dyDescent="0.2">
      <c r="A26" s="10" t="s">
        <v>674</v>
      </c>
      <c r="B26" s="31" t="s">
        <v>122</v>
      </c>
      <c r="C26" s="21">
        <v>21</v>
      </c>
      <c r="D26" s="6" t="s">
        <v>31</v>
      </c>
      <c r="E26" s="6"/>
      <c r="F26" s="79">
        <v>353951.48</v>
      </c>
      <c r="G26" s="79">
        <v>6297341.6900000004</v>
      </c>
      <c r="H26" s="12" t="s">
        <v>468</v>
      </c>
      <c r="I26" s="6" t="s">
        <v>1050</v>
      </c>
      <c r="J26" s="6" t="s">
        <v>483</v>
      </c>
      <c r="K26" s="6" t="s">
        <v>489</v>
      </c>
      <c r="L26" s="6"/>
      <c r="M26" s="14"/>
      <c r="N26" s="14"/>
      <c r="O26" s="14"/>
      <c r="P26" s="127">
        <v>0.29166666666666669</v>
      </c>
      <c r="Q26" s="127">
        <v>0.39583333333333331</v>
      </c>
      <c r="R26" s="128"/>
      <c r="S26" s="128"/>
      <c r="T26" s="128"/>
      <c r="U26" s="128"/>
      <c r="V26" s="128"/>
      <c r="W26" s="128"/>
      <c r="X26" s="128"/>
      <c r="Y26" s="128"/>
      <c r="Z26" s="8" t="s">
        <v>191</v>
      </c>
      <c r="AA26" s="8" t="s">
        <v>197</v>
      </c>
      <c r="AB26" s="8" t="s">
        <v>606</v>
      </c>
      <c r="AC26" s="8" t="s">
        <v>637</v>
      </c>
      <c r="AD26" s="8" t="s">
        <v>638</v>
      </c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10"/>
      <c r="AR26" s="10"/>
      <c r="AS26" s="10"/>
      <c r="AT26" s="10"/>
      <c r="AU26" s="39">
        <v>4</v>
      </c>
      <c r="AV26" s="21" t="s">
        <v>845</v>
      </c>
    </row>
    <row r="27" spans="1:48" s="9" customFormat="1" ht="15" x14ac:dyDescent="0.2">
      <c r="A27" s="10" t="s">
        <v>674</v>
      </c>
      <c r="B27" s="31" t="s">
        <v>120</v>
      </c>
      <c r="C27" s="21">
        <v>22</v>
      </c>
      <c r="D27" s="6" t="s">
        <v>32</v>
      </c>
      <c r="E27" s="6"/>
      <c r="F27" s="79">
        <v>352636.54</v>
      </c>
      <c r="G27" s="79">
        <v>6299789.4800000004</v>
      </c>
      <c r="H27" s="12" t="s">
        <v>462</v>
      </c>
      <c r="I27" s="6" t="s">
        <v>1051</v>
      </c>
      <c r="J27" s="6" t="s">
        <v>484</v>
      </c>
      <c r="K27" s="6"/>
      <c r="L27" s="6"/>
      <c r="M27" s="14"/>
      <c r="N27" s="14"/>
      <c r="O27" s="14"/>
      <c r="P27" s="127">
        <v>0.25</v>
      </c>
      <c r="Q27" s="127">
        <v>0.45833333333333331</v>
      </c>
      <c r="R27" s="128"/>
      <c r="S27" s="128"/>
      <c r="T27" s="128"/>
      <c r="U27" s="128"/>
      <c r="V27" s="128"/>
      <c r="W27" s="128"/>
      <c r="X27" s="133"/>
      <c r="Y27" s="133"/>
      <c r="Z27" s="8" t="s">
        <v>132</v>
      </c>
      <c r="AA27" s="8" t="s">
        <v>192</v>
      </c>
      <c r="AB27" s="8" t="s">
        <v>193</v>
      </c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10"/>
      <c r="AR27" s="10"/>
      <c r="AS27" s="10"/>
      <c r="AT27" s="10"/>
      <c r="AU27" s="39">
        <v>4</v>
      </c>
      <c r="AV27" s="21" t="s">
        <v>845</v>
      </c>
    </row>
    <row r="28" spans="1:48" s="9" customFormat="1" ht="11.25" x14ac:dyDescent="0.2">
      <c r="A28" s="10" t="s">
        <v>674</v>
      </c>
      <c r="B28" s="31" t="s">
        <v>120</v>
      </c>
      <c r="C28" s="21">
        <v>23</v>
      </c>
      <c r="D28" s="6" t="s">
        <v>33</v>
      </c>
      <c r="E28" s="6"/>
      <c r="F28" s="79">
        <v>339764.44</v>
      </c>
      <c r="G28" s="79">
        <v>6298136.2300000004</v>
      </c>
      <c r="H28" s="12" t="s">
        <v>463</v>
      </c>
      <c r="I28" s="6" t="s">
        <v>961</v>
      </c>
      <c r="J28" s="6" t="s">
        <v>483</v>
      </c>
      <c r="K28" s="6"/>
      <c r="L28" s="6"/>
      <c r="M28" s="14"/>
      <c r="N28" s="14"/>
      <c r="O28" s="14"/>
      <c r="P28" s="127">
        <v>0.72916666666666663</v>
      </c>
      <c r="Q28" s="127">
        <v>0.875</v>
      </c>
      <c r="R28" s="128"/>
      <c r="S28" s="128"/>
      <c r="T28" s="128"/>
      <c r="U28" s="128"/>
      <c r="V28" s="128"/>
      <c r="W28" s="128"/>
      <c r="X28" s="128"/>
      <c r="Y28" s="128"/>
      <c r="Z28" s="8" t="s">
        <v>194</v>
      </c>
      <c r="AA28" s="8" t="s">
        <v>139</v>
      </c>
      <c r="AB28" s="8" t="s">
        <v>195</v>
      </c>
      <c r="AC28" s="8" t="s">
        <v>197</v>
      </c>
      <c r="AD28" s="8" t="s">
        <v>196</v>
      </c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10"/>
      <c r="AR28" s="10"/>
      <c r="AS28" s="10"/>
      <c r="AT28" s="10"/>
      <c r="AU28" s="39">
        <v>4</v>
      </c>
      <c r="AV28" s="21" t="s">
        <v>845</v>
      </c>
    </row>
    <row r="29" spans="1:48" s="9" customFormat="1" ht="11.25" x14ac:dyDescent="0.2">
      <c r="A29" s="10" t="s">
        <v>674</v>
      </c>
      <c r="B29" s="31" t="s">
        <v>120</v>
      </c>
      <c r="C29" s="21">
        <v>26</v>
      </c>
      <c r="D29" s="6" t="s">
        <v>112</v>
      </c>
      <c r="E29" s="6" t="s">
        <v>111</v>
      </c>
      <c r="F29" s="79">
        <v>341400.3</v>
      </c>
      <c r="G29" s="79">
        <v>6296663.8899999997</v>
      </c>
      <c r="H29" s="12" t="s">
        <v>467</v>
      </c>
      <c r="I29" s="6" t="s">
        <v>425</v>
      </c>
      <c r="J29" s="6" t="s">
        <v>483</v>
      </c>
      <c r="K29" s="6"/>
      <c r="L29" s="6"/>
      <c r="M29" s="14"/>
      <c r="N29" s="14"/>
      <c r="O29" s="14"/>
      <c r="P29" s="127">
        <v>0.25</v>
      </c>
      <c r="Q29" s="127">
        <v>0.4375</v>
      </c>
      <c r="R29" s="127" t="s">
        <v>1248</v>
      </c>
      <c r="S29" s="127" t="s">
        <v>1248</v>
      </c>
      <c r="T29" s="128"/>
      <c r="U29" s="128"/>
      <c r="V29" s="128"/>
      <c r="W29" s="128"/>
      <c r="X29" s="128"/>
      <c r="Y29" s="128"/>
      <c r="Z29" s="8" t="s">
        <v>127</v>
      </c>
      <c r="AA29" s="8" t="s">
        <v>136</v>
      </c>
      <c r="AB29" s="8" t="s">
        <v>198</v>
      </c>
      <c r="AC29" s="8" t="s">
        <v>149</v>
      </c>
      <c r="AD29" s="8" t="s">
        <v>199</v>
      </c>
      <c r="AE29" s="8" t="s">
        <v>135</v>
      </c>
      <c r="AF29" s="87"/>
      <c r="AG29" s="87"/>
      <c r="AH29" s="87"/>
      <c r="AI29" s="8"/>
      <c r="AJ29" s="8"/>
      <c r="AK29" s="8"/>
      <c r="AL29" s="8"/>
      <c r="AM29" s="8"/>
      <c r="AN29" s="8"/>
      <c r="AO29" s="8"/>
      <c r="AP29" s="8"/>
      <c r="AQ29" s="10"/>
      <c r="AR29" s="10"/>
      <c r="AS29" s="10"/>
      <c r="AT29" s="10"/>
      <c r="AU29" s="39">
        <v>4</v>
      </c>
      <c r="AV29" s="21" t="s">
        <v>845</v>
      </c>
    </row>
    <row r="30" spans="1:48" s="9" customFormat="1" ht="11.25" x14ac:dyDescent="0.2">
      <c r="A30" s="10" t="s">
        <v>674</v>
      </c>
      <c r="B30" s="31" t="s">
        <v>120</v>
      </c>
      <c r="C30" s="21">
        <v>28</v>
      </c>
      <c r="D30" s="6" t="s">
        <v>34</v>
      </c>
      <c r="E30" s="6"/>
      <c r="F30" s="79">
        <v>346955.88</v>
      </c>
      <c r="G30" s="79">
        <v>6298376.3200000003</v>
      </c>
      <c r="H30" s="12" t="s">
        <v>466</v>
      </c>
      <c r="I30" s="6" t="s">
        <v>1052</v>
      </c>
      <c r="J30" s="6" t="s">
        <v>483</v>
      </c>
      <c r="K30" s="6"/>
      <c r="L30" s="6"/>
      <c r="M30" s="14"/>
      <c r="N30" s="14"/>
      <c r="O30" s="14"/>
      <c r="P30" s="127">
        <v>0.29166666666666669</v>
      </c>
      <c r="Q30" s="127">
        <v>0.375</v>
      </c>
      <c r="R30" s="128"/>
      <c r="S30" s="128"/>
      <c r="T30" s="128"/>
      <c r="U30" s="128"/>
      <c r="V30" s="128"/>
      <c r="W30" s="128"/>
      <c r="X30" s="128"/>
      <c r="Y30" s="128"/>
      <c r="Z30" s="8" t="s">
        <v>127</v>
      </c>
      <c r="AA30" s="8" t="s">
        <v>129</v>
      </c>
      <c r="AB30" s="8" t="s">
        <v>198</v>
      </c>
      <c r="AC30" s="8" t="s">
        <v>199</v>
      </c>
      <c r="AD30" s="8" t="s">
        <v>135</v>
      </c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10"/>
      <c r="AR30" s="10"/>
      <c r="AS30" s="10"/>
      <c r="AT30" s="10"/>
      <c r="AU30" s="39">
        <v>4</v>
      </c>
      <c r="AV30" s="21" t="s">
        <v>845</v>
      </c>
    </row>
    <row r="31" spans="1:48" s="9" customFormat="1" ht="11.25" x14ac:dyDescent="0.2">
      <c r="A31" s="10" t="s">
        <v>674</v>
      </c>
      <c r="B31" s="31" t="s">
        <v>122</v>
      </c>
      <c r="C31" s="21">
        <v>29</v>
      </c>
      <c r="D31" s="6" t="s">
        <v>35</v>
      </c>
      <c r="E31" s="6"/>
      <c r="F31" s="79">
        <v>346891.96</v>
      </c>
      <c r="G31" s="79">
        <v>6298402.6900000004</v>
      </c>
      <c r="H31" s="12" t="s">
        <v>466</v>
      </c>
      <c r="I31" s="6" t="s">
        <v>1053</v>
      </c>
      <c r="J31" s="6" t="s">
        <v>483</v>
      </c>
      <c r="K31" s="6" t="s">
        <v>487</v>
      </c>
      <c r="L31" s="6" t="s">
        <v>491</v>
      </c>
      <c r="M31" s="14"/>
      <c r="N31" s="14"/>
      <c r="O31" s="14"/>
      <c r="P31" s="127">
        <v>0.70833333333333337</v>
      </c>
      <c r="Q31" s="127">
        <v>0.85416666666666663</v>
      </c>
      <c r="R31" s="128"/>
      <c r="S31" s="128"/>
      <c r="T31" s="128"/>
      <c r="U31" s="128"/>
      <c r="V31" s="128"/>
      <c r="W31" s="128"/>
      <c r="X31" s="128"/>
      <c r="Y31" s="128"/>
      <c r="Z31" s="8" t="s">
        <v>317</v>
      </c>
      <c r="AA31" s="8" t="s">
        <v>146</v>
      </c>
      <c r="AB31" s="8" t="s">
        <v>485</v>
      </c>
      <c r="AC31" s="8" t="s">
        <v>200</v>
      </c>
      <c r="AD31" s="8" t="s">
        <v>147</v>
      </c>
      <c r="AE31" s="8" t="s">
        <v>387</v>
      </c>
      <c r="AF31" s="8" t="s">
        <v>495</v>
      </c>
      <c r="AG31" s="8" t="s">
        <v>578</v>
      </c>
      <c r="AH31" s="8"/>
      <c r="AI31" s="8"/>
      <c r="AJ31" s="8"/>
      <c r="AK31" s="8"/>
      <c r="AL31" s="8"/>
      <c r="AM31" s="8"/>
      <c r="AN31" s="8"/>
      <c r="AO31" s="8"/>
      <c r="AP31" s="8"/>
      <c r="AQ31" s="10"/>
      <c r="AR31" s="10"/>
      <c r="AS31" s="10"/>
      <c r="AT31" s="10"/>
      <c r="AU31" s="39">
        <v>3</v>
      </c>
      <c r="AV31" s="21" t="s">
        <v>845</v>
      </c>
    </row>
    <row r="32" spans="1:48" s="9" customFormat="1" ht="11.25" x14ac:dyDescent="0.2">
      <c r="A32" s="10" t="s">
        <v>674</v>
      </c>
      <c r="B32" s="31" t="s">
        <v>120</v>
      </c>
      <c r="C32" s="21">
        <v>30</v>
      </c>
      <c r="D32" s="6" t="s">
        <v>36</v>
      </c>
      <c r="E32" s="6"/>
      <c r="F32" s="79">
        <v>351578.64</v>
      </c>
      <c r="G32" s="79">
        <v>6297138.3799999999</v>
      </c>
      <c r="H32" s="12" t="s">
        <v>468</v>
      </c>
      <c r="I32" s="6" t="s">
        <v>391</v>
      </c>
      <c r="J32" s="6" t="s">
        <v>483</v>
      </c>
      <c r="K32" s="6"/>
      <c r="L32" s="6"/>
      <c r="M32" s="14"/>
      <c r="N32" s="14"/>
      <c r="O32" s="14"/>
      <c r="P32" s="127">
        <v>0.29166666666666669</v>
      </c>
      <c r="Q32" s="127">
        <v>0.41666666666666669</v>
      </c>
      <c r="R32" s="128"/>
      <c r="S32" s="128"/>
      <c r="T32" s="128"/>
      <c r="U32" s="128"/>
      <c r="V32" s="128"/>
      <c r="W32" s="128"/>
      <c r="X32" s="128"/>
      <c r="Y32" s="128"/>
      <c r="Z32" s="8" t="s">
        <v>191</v>
      </c>
      <c r="AA32" s="8" t="s">
        <v>197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10"/>
      <c r="AR32" s="10"/>
      <c r="AS32" s="10"/>
      <c r="AT32" s="10"/>
      <c r="AU32" s="39">
        <v>4</v>
      </c>
      <c r="AV32" s="21" t="s">
        <v>845</v>
      </c>
    </row>
    <row r="33" spans="1:48" s="9" customFormat="1" ht="11.25" x14ac:dyDescent="0.2">
      <c r="A33" s="10" t="s">
        <v>674</v>
      </c>
      <c r="B33" s="6" t="s">
        <v>122</v>
      </c>
      <c r="C33" s="21">
        <v>31</v>
      </c>
      <c r="D33" s="6" t="s">
        <v>37</v>
      </c>
      <c r="E33" s="6"/>
      <c r="F33" s="79">
        <v>336767.86</v>
      </c>
      <c r="G33" s="79">
        <v>6290784.7300000004</v>
      </c>
      <c r="H33" s="12" t="s">
        <v>464</v>
      </c>
      <c r="I33" s="6" t="s">
        <v>1173</v>
      </c>
      <c r="J33" s="6" t="s">
        <v>483</v>
      </c>
      <c r="K33" s="6" t="s">
        <v>487</v>
      </c>
      <c r="L33" s="6" t="s">
        <v>491</v>
      </c>
      <c r="M33" s="6"/>
      <c r="N33" s="6"/>
      <c r="O33" s="6"/>
      <c r="P33" s="127">
        <v>0.6875</v>
      </c>
      <c r="Q33" s="127">
        <v>0.91666666666666663</v>
      </c>
      <c r="R33" s="128"/>
      <c r="S33" s="128"/>
      <c r="T33" s="128"/>
      <c r="U33" s="128"/>
      <c r="V33" s="128"/>
      <c r="W33" s="128"/>
      <c r="X33" s="128"/>
      <c r="Y33" s="128"/>
      <c r="Z33" s="8" t="s">
        <v>317</v>
      </c>
      <c r="AA33" s="8" t="s">
        <v>761</v>
      </c>
      <c r="AB33" s="9" t="s">
        <v>146</v>
      </c>
      <c r="AC33" s="8" t="s">
        <v>485</v>
      </c>
      <c r="AD33" s="8" t="s">
        <v>148</v>
      </c>
      <c r="AE33" s="8" t="s">
        <v>246</v>
      </c>
      <c r="AF33" s="8" t="s">
        <v>248</v>
      </c>
      <c r="AG33" s="8" t="s">
        <v>436</v>
      </c>
      <c r="AH33" s="8"/>
      <c r="AI33" s="8"/>
      <c r="AJ33" s="8"/>
      <c r="AK33" s="8"/>
      <c r="AL33" s="8"/>
      <c r="AM33" s="8"/>
      <c r="AN33" s="8"/>
      <c r="AO33" s="8"/>
      <c r="AP33" s="8"/>
      <c r="AQ33" s="10"/>
      <c r="AR33" s="10"/>
      <c r="AS33" s="10"/>
      <c r="AT33" s="10"/>
      <c r="AU33" s="39">
        <v>4</v>
      </c>
      <c r="AV33" s="21" t="s">
        <v>845</v>
      </c>
    </row>
    <row r="34" spans="1:48" s="9" customFormat="1" ht="15" x14ac:dyDescent="0.2">
      <c r="A34" s="10" t="s">
        <v>674</v>
      </c>
      <c r="B34" s="31" t="s">
        <v>120</v>
      </c>
      <c r="C34" s="21">
        <v>32</v>
      </c>
      <c r="D34" s="6" t="s">
        <v>38</v>
      </c>
      <c r="E34" s="6"/>
      <c r="F34" s="79">
        <v>339866.56</v>
      </c>
      <c r="G34" s="79">
        <v>6298148.6200000001</v>
      </c>
      <c r="H34" s="12" t="s">
        <v>463</v>
      </c>
      <c r="I34" s="6" t="s">
        <v>1054</v>
      </c>
      <c r="J34" s="6" t="s">
        <v>491</v>
      </c>
      <c r="K34" s="6"/>
      <c r="L34" s="6"/>
      <c r="M34" s="14"/>
      <c r="N34" s="14"/>
      <c r="O34" s="14"/>
      <c r="P34" s="127">
        <v>0.64583333333333337</v>
      </c>
      <c r="Q34" s="127">
        <v>0.91666666666666663</v>
      </c>
      <c r="R34" s="127" t="s">
        <v>1248</v>
      </c>
      <c r="S34" s="127" t="s">
        <v>1248</v>
      </c>
      <c r="T34" s="128"/>
      <c r="U34" s="128"/>
      <c r="V34" s="128"/>
      <c r="W34" s="128"/>
      <c r="X34" s="133"/>
      <c r="Y34" s="133"/>
      <c r="Z34" s="8" t="s">
        <v>202</v>
      </c>
      <c r="AA34" s="8" t="s">
        <v>203</v>
      </c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10"/>
      <c r="AR34" s="10"/>
      <c r="AS34" s="10"/>
      <c r="AT34" s="10"/>
      <c r="AU34" s="39">
        <v>3</v>
      </c>
      <c r="AV34" s="21" t="s">
        <v>845</v>
      </c>
    </row>
    <row r="35" spans="1:48" s="9" customFormat="1" ht="11.25" x14ac:dyDescent="0.2">
      <c r="A35" s="10" t="s">
        <v>674</v>
      </c>
      <c r="B35" s="31" t="s">
        <v>120</v>
      </c>
      <c r="C35" s="21">
        <v>33</v>
      </c>
      <c r="D35" s="6" t="s">
        <v>39</v>
      </c>
      <c r="E35" s="6"/>
      <c r="F35" s="79">
        <v>337048.2</v>
      </c>
      <c r="G35" s="79">
        <v>6298092.6200000001</v>
      </c>
      <c r="H35" s="12" t="s">
        <v>469</v>
      </c>
      <c r="I35" s="6" t="s">
        <v>1055</v>
      </c>
      <c r="J35" s="6" t="s">
        <v>483</v>
      </c>
      <c r="K35" s="6"/>
      <c r="L35" s="6"/>
      <c r="M35" s="14"/>
      <c r="N35" s="14"/>
      <c r="O35" s="14"/>
      <c r="P35" s="127">
        <v>0.27083333333333331</v>
      </c>
      <c r="Q35" s="127">
        <v>0.35416666666666669</v>
      </c>
      <c r="R35" s="128"/>
      <c r="S35" s="128"/>
      <c r="T35" s="128"/>
      <c r="U35" s="128"/>
      <c r="V35" s="128"/>
      <c r="W35" s="128"/>
      <c r="X35" s="128"/>
      <c r="Y35" s="128"/>
      <c r="Z35" s="8" t="s">
        <v>204</v>
      </c>
      <c r="AA35" s="8" t="s">
        <v>128</v>
      </c>
      <c r="AB35" s="8" t="s">
        <v>129</v>
      </c>
      <c r="AC35" s="8" t="s">
        <v>205</v>
      </c>
      <c r="AD35" s="8" t="s">
        <v>130</v>
      </c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10"/>
      <c r="AR35" s="10"/>
      <c r="AS35" s="10"/>
      <c r="AT35" s="10"/>
      <c r="AU35" s="39">
        <v>3</v>
      </c>
      <c r="AV35" s="21" t="s">
        <v>845</v>
      </c>
    </row>
    <row r="36" spans="1:48" s="9" customFormat="1" ht="11.25" x14ac:dyDescent="0.2">
      <c r="A36" s="10" t="s">
        <v>674</v>
      </c>
      <c r="B36" s="31" t="s">
        <v>120</v>
      </c>
      <c r="C36" s="21">
        <v>34</v>
      </c>
      <c r="D36" s="6" t="s">
        <v>40</v>
      </c>
      <c r="E36" s="6"/>
      <c r="F36" s="79">
        <v>335557.61</v>
      </c>
      <c r="G36" s="79">
        <v>6298194.6900000004</v>
      </c>
      <c r="H36" s="12" t="s">
        <v>469</v>
      </c>
      <c r="I36" s="6" t="s">
        <v>392</v>
      </c>
      <c r="J36" s="6" t="s">
        <v>483</v>
      </c>
      <c r="K36" s="6"/>
      <c r="L36" s="6"/>
      <c r="M36" s="14"/>
      <c r="N36" s="14"/>
      <c r="O36" s="14"/>
      <c r="P36" s="127">
        <v>0.27083333333333331</v>
      </c>
      <c r="Q36" s="127">
        <v>0.35416666666666669</v>
      </c>
      <c r="R36" s="128"/>
      <c r="S36" s="128"/>
      <c r="T36" s="128"/>
      <c r="U36" s="128"/>
      <c r="V36" s="128"/>
      <c r="W36" s="128"/>
      <c r="X36" s="128"/>
      <c r="Y36" s="128"/>
      <c r="Z36" s="8" t="s">
        <v>204</v>
      </c>
      <c r="AA36" s="8" t="s">
        <v>128</v>
      </c>
      <c r="AB36" s="8" t="s">
        <v>129</v>
      </c>
      <c r="AC36" s="8" t="s">
        <v>130</v>
      </c>
      <c r="AD36" s="8"/>
      <c r="AE36" s="8"/>
      <c r="AF36" s="87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10"/>
      <c r="AR36" s="10"/>
      <c r="AS36" s="10"/>
      <c r="AT36" s="10"/>
      <c r="AU36" s="39"/>
      <c r="AV36" s="21" t="s">
        <v>845</v>
      </c>
    </row>
    <row r="37" spans="1:48" s="17" customFormat="1" ht="15" x14ac:dyDescent="0.2">
      <c r="A37" s="10" t="s">
        <v>674</v>
      </c>
      <c r="B37" s="31" t="s">
        <v>120</v>
      </c>
      <c r="C37" s="21">
        <v>35</v>
      </c>
      <c r="D37" s="6" t="s">
        <v>41</v>
      </c>
      <c r="E37" s="6"/>
      <c r="F37" s="79">
        <v>338158.27</v>
      </c>
      <c r="G37" s="79">
        <v>6298049.2699999996</v>
      </c>
      <c r="H37" s="12" t="s">
        <v>469</v>
      </c>
      <c r="I37" s="6" t="s">
        <v>1056</v>
      </c>
      <c r="J37" s="6" t="s">
        <v>483</v>
      </c>
      <c r="K37" s="6"/>
      <c r="L37" s="6"/>
      <c r="M37" s="14"/>
      <c r="N37" s="14"/>
      <c r="O37" s="14"/>
      <c r="P37" s="127">
        <v>0.25</v>
      </c>
      <c r="Q37" s="127">
        <v>0.4375</v>
      </c>
      <c r="R37" s="127" t="s">
        <v>1248</v>
      </c>
      <c r="S37" s="127" t="s">
        <v>1248</v>
      </c>
      <c r="T37" s="128"/>
      <c r="U37" s="128"/>
      <c r="V37" s="128"/>
      <c r="W37" s="128"/>
      <c r="X37" s="133"/>
      <c r="Y37" s="133"/>
      <c r="Z37" s="8" t="s">
        <v>204</v>
      </c>
      <c r="AA37" s="8" t="s">
        <v>128</v>
      </c>
      <c r="AB37" s="8" t="s">
        <v>129</v>
      </c>
      <c r="AC37" s="8" t="s">
        <v>205</v>
      </c>
      <c r="AD37" s="8" t="s">
        <v>130</v>
      </c>
      <c r="AE37" s="8"/>
      <c r="AF37" s="87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10"/>
      <c r="AR37" s="10"/>
      <c r="AS37" s="10"/>
      <c r="AT37" s="10"/>
      <c r="AU37" s="39">
        <v>4</v>
      </c>
      <c r="AV37" s="21" t="s">
        <v>845</v>
      </c>
    </row>
    <row r="38" spans="1:48" s="9" customFormat="1" ht="15" x14ac:dyDescent="0.2">
      <c r="A38" s="10" t="s">
        <v>674</v>
      </c>
      <c r="B38" s="31" t="s">
        <v>122</v>
      </c>
      <c r="C38" s="21">
        <v>36</v>
      </c>
      <c r="D38" s="6" t="s">
        <v>42</v>
      </c>
      <c r="E38" s="6"/>
      <c r="F38" s="79">
        <v>350940.52</v>
      </c>
      <c r="G38" s="79">
        <v>6301115.3300000001</v>
      </c>
      <c r="H38" s="12" t="s">
        <v>462</v>
      </c>
      <c r="I38" s="6" t="s">
        <v>1057</v>
      </c>
      <c r="J38" s="6" t="s">
        <v>483</v>
      </c>
      <c r="K38" s="6" t="s">
        <v>487</v>
      </c>
      <c r="L38" s="6"/>
      <c r="M38" s="14"/>
      <c r="N38" s="14"/>
      <c r="O38" s="14"/>
      <c r="P38" s="127">
        <v>0.25</v>
      </c>
      <c r="Q38" s="127">
        <v>0.41666666666666669</v>
      </c>
      <c r="R38" s="128">
        <v>0.70833333333333337</v>
      </c>
      <c r="S38" s="128">
        <v>0.875</v>
      </c>
      <c r="T38" s="128"/>
      <c r="U38" s="128"/>
      <c r="V38" s="128"/>
      <c r="W38" s="128"/>
      <c r="X38" s="133"/>
      <c r="Y38" s="133"/>
      <c r="Z38" s="8" t="s">
        <v>207</v>
      </c>
      <c r="AA38" s="8" t="s">
        <v>127</v>
      </c>
      <c r="AB38" s="8" t="s">
        <v>128</v>
      </c>
      <c r="AC38" s="8" t="s">
        <v>129</v>
      </c>
      <c r="AD38" s="8" t="s">
        <v>135</v>
      </c>
      <c r="AE38" s="8" t="s">
        <v>130</v>
      </c>
      <c r="AF38" s="87" t="s">
        <v>432</v>
      </c>
      <c r="AG38" s="8" t="s">
        <v>517</v>
      </c>
      <c r="AH38" s="8" t="s">
        <v>494</v>
      </c>
      <c r="AI38" s="13"/>
      <c r="AJ38" s="8"/>
      <c r="AK38" s="10"/>
      <c r="AL38" s="87"/>
      <c r="AM38" s="87"/>
      <c r="AN38" s="87"/>
      <c r="AO38" s="87"/>
      <c r="AP38" s="87"/>
      <c r="AQ38" s="87"/>
      <c r="AR38" s="87"/>
      <c r="AS38" s="87"/>
      <c r="AT38" s="87"/>
      <c r="AU38" s="39">
        <v>4</v>
      </c>
      <c r="AV38" s="21" t="s">
        <v>845</v>
      </c>
    </row>
    <row r="39" spans="1:48" s="9" customFormat="1" ht="11.25" x14ac:dyDescent="0.2">
      <c r="A39" s="10" t="s">
        <v>674</v>
      </c>
      <c r="B39" s="31" t="s">
        <v>122</v>
      </c>
      <c r="C39" s="21">
        <v>38</v>
      </c>
      <c r="D39" s="6" t="s">
        <v>43</v>
      </c>
      <c r="E39" s="6"/>
      <c r="F39" s="79">
        <v>353932.95</v>
      </c>
      <c r="G39" s="79">
        <v>6279795.2000000002</v>
      </c>
      <c r="H39" s="12" t="s">
        <v>465</v>
      </c>
      <c r="I39" s="6" t="s">
        <v>1058</v>
      </c>
      <c r="J39" s="6" t="s">
        <v>489</v>
      </c>
      <c r="K39" s="6" t="s">
        <v>488</v>
      </c>
      <c r="L39" s="6"/>
      <c r="M39" s="14"/>
      <c r="N39" s="14"/>
      <c r="O39" s="14"/>
      <c r="P39" s="127">
        <v>0.27083333333333331</v>
      </c>
      <c r="Q39" s="127">
        <v>0.35416666666666669</v>
      </c>
      <c r="R39" s="128"/>
      <c r="S39" s="128"/>
      <c r="T39" s="128"/>
      <c r="U39" s="128"/>
      <c r="V39" s="128"/>
      <c r="W39" s="128"/>
      <c r="X39" s="128"/>
      <c r="Y39" s="128"/>
      <c r="Z39" s="8" t="s">
        <v>208</v>
      </c>
      <c r="AA39" s="8" t="s">
        <v>510</v>
      </c>
      <c r="AB39" s="8" t="s">
        <v>209</v>
      </c>
      <c r="AC39" s="8"/>
      <c r="AD39" s="8"/>
      <c r="AE39" s="8"/>
      <c r="AF39" s="87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10"/>
      <c r="AR39" s="10"/>
      <c r="AS39" s="10"/>
      <c r="AT39" s="10"/>
      <c r="AU39" s="39">
        <v>2</v>
      </c>
      <c r="AV39" s="21" t="s">
        <v>845</v>
      </c>
    </row>
    <row r="40" spans="1:48" s="9" customFormat="1" ht="11.25" x14ac:dyDescent="0.2">
      <c r="A40" s="48" t="s">
        <v>675</v>
      </c>
      <c r="B40" s="62" t="s">
        <v>120</v>
      </c>
      <c r="C40" s="80">
        <v>40</v>
      </c>
      <c r="D40" s="48" t="s">
        <v>44</v>
      </c>
      <c r="E40" s="48"/>
      <c r="F40" s="86">
        <v>342809.34</v>
      </c>
      <c r="G40" s="86">
        <v>6306823.6399999997</v>
      </c>
      <c r="H40" s="48" t="s">
        <v>470</v>
      </c>
      <c r="I40" s="48" t="s">
        <v>393</v>
      </c>
      <c r="J40" s="48" t="s">
        <v>489</v>
      </c>
      <c r="K40" s="48"/>
      <c r="L40" s="48"/>
      <c r="M40" s="130"/>
      <c r="N40" s="130"/>
      <c r="O40" s="130"/>
      <c r="P40" s="131">
        <v>0.25</v>
      </c>
      <c r="Q40" s="131">
        <v>0.41666666666666669</v>
      </c>
      <c r="R40" s="131">
        <v>0.72916666666666663</v>
      </c>
      <c r="S40" s="131">
        <v>0.85416666666666663</v>
      </c>
      <c r="T40" s="132"/>
      <c r="U40" s="132"/>
      <c r="V40" s="132"/>
      <c r="W40" s="132"/>
      <c r="X40" s="132"/>
      <c r="Y40" s="132"/>
      <c r="Z40" s="48" t="s">
        <v>210</v>
      </c>
      <c r="AA40" s="48" t="s">
        <v>211</v>
      </c>
      <c r="AB40" s="48"/>
      <c r="AC40" s="48"/>
      <c r="AD40" s="48"/>
      <c r="AE40" s="48"/>
      <c r="AF40" s="87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83">
        <v>4</v>
      </c>
      <c r="AV40" s="80" t="s">
        <v>845</v>
      </c>
    </row>
    <row r="41" spans="1:48" s="9" customFormat="1" ht="11.25" x14ac:dyDescent="0.2">
      <c r="A41" s="10" t="s">
        <v>674</v>
      </c>
      <c r="B41" s="6" t="s">
        <v>120</v>
      </c>
      <c r="C41" s="21">
        <v>41</v>
      </c>
      <c r="D41" s="6" t="s">
        <v>45</v>
      </c>
      <c r="E41" s="6"/>
      <c r="F41" s="79">
        <v>346825.39</v>
      </c>
      <c r="G41" s="79">
        <v>6298500.8799999999</v>
      </c>
      <c r="H41" s="12" t="s">
        <v>466</v>
      </c>
      <c r="I41" s="6" t="s">
        <v>744</v>
      </c>
      <c r="J41" s="6" t="s">
        <v>489</v>
      </c>
      <c r="K41" s="6"/>
      <c r="L41" s="6"/>
      <c r="M41" s="6"/>
      <c r="N41" s="6"/>
      <c r="O41" s="6"/>
      <c r="P41" s="127">
        <v>0.625</v>
      </c>
      <c r="Q41" s="127">
        <v>0.85416666666666663</v>
      </c>
      <c r="R41" s="128"/>
      <c r="S41" s="128"/>
      <c r="T41" s="128"/>
      <c r="U41" s="128"/>
      <c r="V41" s="128"/>
      <c r="W41" s="128"/>
      <c r="X41" s="128"/>
      <c r="Y41" s="128"/>
      <c r="Z41" s="8" t="s">
        <v>212</v>
      </c>
      <c r="AA41" s="8" t="s">
        <v>215</v>
      </c>
      <c r="AB41" s="8" t="s">
        <v>257</v>
      </c>
      <c r="AC41" s="8" t="s">
        <v>259</v>
      </c>
      <c r="AD41" s="8" t="s">
        <v>216</v>
      </c>
      <c r="AE41" s="8" t="s">
        <v>213</v>
      </c>
      <c r="AF41" s="87" t="s">
        <v>214</v>
      </c>
      <c r="AG41" s="10" t="s">
        <v>519</v>
      </c>
      <c r="AH41" s="10" t="s">
        <v>645</v>
      </c>
      <c r="AI41" s="8"/>
      <c r="AJ41" s="8"/>
      <c r="AK41" s="8"/>
      <c r="AL41" s="8"/>
      <c r="AM41" s="8"/>
      <c r="AN41" s="8"/>
      <c r="AO41" s="8"/>
      <c r="AP41" s="8"/>
      <c r="AQ41" s="10"/>
      <c r="AR41" s="10"/>
      <c r="AS41" s="10"/>
      <c r="AT41" s="10"/>
      <c r="AU41" s="39">
        <v>4</v>
      </c>
      <c r="AV41" s="21" t="s">
        <v>845</v>
      </c>
    </row>
    <row r="42" spans="1:48" s="9" customFormat="1" ht="11.25" x14ac:dyDescent="0.2">
      <c r="A42" s="48" t="s">
        <v>675</v>
      </c>
      <c r="B42" s="134" t="s">
        <v>120</v>
      </c>
      <c r="C42" s="80">
        <v>43</v>
      </c>
      <c r="D42" s="63" t="s">
        <v>46</v>
      </c>
      <c r="E42" s="63"/>
      <c r="F42" s="86">
        <v>343858.5</v>
      </c>
      <c r="G42" s="86">
        <v>6298610.71</v>
      </c>
      <c r="H42" s="135" t="s">
        <v>466</v>
      </c>
      <c r="I42" s="63" t="s">
        <v>394</v>
      </c>
      <c r="J42" s="63" t="s">
        <v>491</v>
      </c>
      <c r="K42" s="63"/>
      <c r="L42" s="63"/>
      <c r="M42" s="136"/>
      <c r="N42" s="136"/>
      <c r="O42" s="136"/>
      <c r="P42" s="131">
        <v>0.72916666666666663</v>
      </c>
      <c r="Q42" s="131">
        <v>0.89583333333333337</v>
      </c>
      <c r="R42" s="132"/>
      <c r="S42" s="132"/>
      <c r="T42" s="132"/>
      <c r="U42" s="132"/>
      <c r="V42" s="132"/>
      <c r="W42" s="132"/>
      <c r="X42" s="132"/>
      <c r="Y42" s="132"/>
      <c r="Z42" s="85" t="s">
        <v>217</v>
      </c>
      <c r="AA42" s="85" t="s">
        <v>218</v>
      </c>
      <c r="AB42" s="85" t="s">
        <v>219</v>
      </c>
      <c r="AC42" s="85" t="s">
        <v>220</v>
      </c>
      <c r="AD42" s="85"/>
      <c r="AE42" s="85"/>
      <c r="AF42" s="87"/>
      <c r="AG42" s="88"/>
      <c r="AH42" s="88"/>
      <c r="AI42" s="85"/>
      <c r="AJ42" s="85"/>
      <c r="AK42" s="85"/>
      <c r="AL42" s="85"/>
      <c r="AM42" s="85"/>
      <c r="AN42" s="85"/>
      <c r="AO42" s="85"/>
      <c r="AP42" s="85"/>
      <c r="AQ42" s="48"/>
      <c r="AR42" s="48"/>
      <c r="AS42" s="48"/>
      <c r="AT42" s="48"/>
      <c r="AU42" s="83"/>
      <c r="AV42" s="80" t="s">
        <v>845</v>
      </c>
    </row>
    <row r="43" spans="1:48" s="17" customFormat="1" ht="11.25" x14ac:dyDescent="0.2">
      <c r="A43" s="10" t="s">
        <v>674</v>
      </c>
      <c r="B43" s="31" t="s">
        <v>120</v>
      </c>
      <c r="C43" s="21">
        <v>44</v>
      </c>
      <c r="D43" s="6" t="s">
        <v>571</v>
      </c>
      <c r="E43" s="6"/>
      <c r="F43" s="79">
        <v>341476.72</v>
      </c>
      <c r="G43" s="79">
        <v>6296768.4800000004</v>
      </c>
      <c r="H43" s="12" t="s">
        <v>463</v>
      </c>
      <c r="I43" s="6" t="s">
        <v>572</v>
      </c>
      <c r="J43" s="6" t="s">
        <v>486</v>
      </c>
      <c r="K43" s="6"/>
      <c r="L43" s="6"/>
      <c r="M43" s="14"/>
      <c r="N43" s="14"/>
      <c r="O43" s="14"/>
      <c r="P43" s="127">
        <v>0.75</v>
      </c>
      <c r="Q43" s="127">
        <v>0.89583333333333337</v>
      </c>
      <c r="R43" s="128"/>
      <c r="S43" s="128"/>
      <c r="T43" s="128"/>
      <c r="U43" s="128"/>
      <c r="V43" s="128"/>
      <c r="W43" s="128"/>
      <c r="X43" s="128"/>
      <c r="Y43" s="128"/>
      <c r="Z43" s="8" t="s">
        <v>221</v>
      </c>
      <c r="AA43" s="8" t="s">
        <v>222</v>
      </c>
      <c r="AB43" s="8" t="s">
        <v>223</v>
      </c>
      <c r="AC43" s="8"/>
      <c r="AD43" s="8"/>
      <c r="AE43" s="8"/>
      <c r="AF43" s="87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10"/>
      <c r="AR43" s="10"/>
      <c r="AS43" s="10"/>
      <c r="AT43" s="10"/>
      <c r="AU43" s="39">
        <v>3</v>
      </c>
      <c r="AV43" s="21" t="s">
        <v>845</v>
      </c>
    </row>
    <row r="44" spans="1:48" s="9" customFormat="1" ht="11.25" x14ac:dyDescent="0.2">
      <c r="A44" s="10" t="s">
        <v>674</v>
      </c>
      <c r="B44" s="31" t="s">
        <v>120</v>
      </c>
      <c r="C44" s="21">
        <v>45</v>
      </c>
      <c r="D44" s="6" t="s">
        <v>559</v>
      </c>
      <c r="E44" s="6"/>
      <c r="F44" s="79">
        <v>342703.58</v>
      </c>
      <c r="G44" s="79">
        <v>6297137.2000000002</v>
      </c>
      <c r="H44" s="12" t="s">
        <v>467</v>
      </c>
      <c r="I44" s="6" t="s">
        <v>1059</v>
      </c>
      <c r="J44" s="6" t="s">
        <v>486</v>
      </c>
      <c r="K44" s="6"/>
      <c r="L44" s="6"/>
      <c r="M44" s="14"/>
      <c r="N44" s="14"/>
      <c r="O44" s="14"/>
      <c r="P44" s="127">
        <v>0.75</v>
      </c>
      <c r="Q44" s="127">
        <v>0.89583333333333337</v>
      </c>
      <c r="R44" s="128"/>
      <c r="S44" s="128"/>
      <c r="T44" s="128"/>
      <c r="U44" s="128"/>
      <c r="V44" s="128"/>
      <c r="W44" s="128"/>
      <c r="X44" s="128"/>
      <c r="Y44" s="128"/>
      <c r="Z44" s="8" t="s">
        <v>224</v>
      </c>
      <c r="AA44" s="8" t="s">
        <v>225</v>
      </c>
      <c r="AB44" s="8" t="s">
        <v>221</v>
      </c>
      <c r="AC44" s="8"/>
      <c r="AD44" s="8"/>
      <c r="AE44" s="8"/>
      <c r="AF44" s="87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10"/>
      <c r="AR44" s="10"/>
      <c r="AS44" s="10"/>
      <c r="AT44" s="10"/>
      <c r="AU44" s="39">
        <v>2</v>
      </c>
      <c r="AV44" s="21" t="s">
        <v>845</v>
      </c>
    </row>
    <row r="45" spans="1:48" s="9" customFormat="1" ht="11.25" x14ac:dyDescent="0.2">
      <c r="A45" s="10" t="s">
        <v>674</v>
      </c>
      <c r="B45" s="31" t="s">
        <v>120</v>
      </c>
      <c r="C45" s="21">
        <v>47</v>
      </c>
      <c r="D45" s="6" t="s">
        <v>47</v>
      </c>
      <c r="E45" s="6"/>
      <c r="F45" s="79">
        <v>347157.73</v>
      </c>
      <c r="G45" s="79">
        <v>6303505.8899999997</v>
      </c>
      <c r="H45" s="12" t="s">
        <v>471</v>
      </c>
      <c r="I45" s="6" t="s">
        <v>1060</v>
      </c>
      <c r="J45" s="6" t="s">
        <v>487</v>
      </c>
      <c r="K45" s="6"/>
      <c r="L45" s="6"/>
      <c r="M45" s="14"/>
      <c r="N45" s="14"/>
      <c r="O45" s="14"/>
      <c r="P45" s="127">
        <v>0.25</v>
      </c>
      <c r="Q45" s="127">
        <v>0.4375</v>
      </c>
      <c r="R45" s="127" t="s">
        <v>1248</v>
      </c>
      <c r="S45" s="127" t="s">
        <v>1248</v>
      </c>
      <c r="T45" s="128"/>
      <c r="U45" s="128"/>
      <c r="V45" s="128"/>
      <c r="W45" s="128"/>
      <c r="X45" s="128"/>
      <c r="Y45" s="128"/>
      <c r="Z45" s="8" t="s">
        <v>226</v>
      </c>
      <c r="AA45" s="8" t="s">
        <v>227</v>
      </c>
      <c r="AB45" s="8" t="s">
        <v>497</v>
      </c>
      <c r="AC45" s="8"/>
      <c r="AD45" s="8"/>
      <c r="AE45" s="8"/>
      <c r="AF45" s="87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10"/>
      <c r="AR45" s="10"/>
      <c r="AS45" s="10"/>
      <c r="AT45" s="10"/>
      <c r="AU45" s="39">
        <v>4</v>
      </c>
      <c r="AV45" s="21" t="s">
        <v>845</v>
      </c>
    </row>
    <row r="46" spans="1:48" s="9" customFormat="1" ht="11.25" x14ac:dyDescent="0.2">
      <c r="A46" s="10" t="s">
        <v>674</v>
      </c>
      <c r="B46" s="31" t="s">
        <v>120</v>
      </c>
      <c r="C46" s="21">
        <v>48</v>
      </c>
      <c r="D46" s="6" t="s">
        <v>48</v>
      </c>
      <c r="E46" s="6"/>
      <c r="F46" s="79">
        <v>351474.58</v>
      </c>
      <c r="G46" s="79">
        <v>6297091.5199999996</v>
      </c>
      <c r="H46" s="12" t="s">
        <v>468</v>
      </c>
      <c r="I46" s="6" t="s">
        <v>395</v>
      </c>
      <c r="J46" s="6" t="s">
        <v>487</v>
      </c>
      <c r="K46" s="6" t="s">
        <v>489</v>
      </c>
      <c r="L46" s="6"/>
      <c r="M46" s="14"/>
      <c r="N46" s="14"/>
      <c r="O46" s="14"/>
      <c r="P46" s="127">
        <v>0.72916666666666663</v>
      </c>
      <c r="Q46" s="127">
        <v>0.85416666666666663</v>
      </c>
      <c r="R46" s="128"/>
      <c r="S46" s="128"/>
      <c r="T46" s="128"/>
      <c r="U46" s="128"/>
      <c r="V46" s="128"/>
      <c r="W46" s="128"/>
      <c r="X46" s="128"/>
      <c r="Y46" s="128"/>
      <c r="Z46" s="8" t="s">
        <v>228</v>
      </c>
      <c r="AA46" s="8" t="s">
        <v>258</v>
      </c>
      <c r="AB46" s="8" t="s">
        <v>1174</v>
      </c>
      <c r="AC46" s="8"/>
      <c r="AD46" s="8"/>
      <c r="AE46" s="8"/>
      <c r="AF46" s="87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10"/>
      <c r="AR46" s="10"/>
      <c r="AS46" s="10"/>
      <c r="AT46" s="10"/>
      <c r="AU46" s="39">
        <v>4</v>
      </c>
      <c r="AV46" s="21" t="s">
        <v>845</v>
      </c>
    </row>
    <row r="47" spans="1:48" s="9" customFormat="1" ht="11.25" x14ac:dyDescent="0.2">
      <c r="A47" s="10" t="s">
        <v>674</v>
      </c>
      <c r="B47" s="6" t="s">
        <v>122</v>
      </c>
      <c r="C47" s="21">
        <v>49</v>
      </c>
      <c r="D47" s="6" t="s">
        <v>49</v>
      </c>
      <c r="E47" s="6"/>
      <c r="F47" s="79">
        <v>341499.35</v>
      </c>
      <c r="G47" s="79">
        <v>6296667.6200000001</v>
      </c>
      <c r="H47" s="12" t="s">
        <v>467</v>
      </c>
      <c r="I47" s="6" t="s">
        <v>835</v>
      </c>
      <c r="J47" s="6" t="s">
        <v>487</v>
      </c>
      <c r="K47" s="6" t="s">
        <v>486</v>
      </c>
      <c r="L47" s="6"/>
      <c r="M47" s="6"/>
      <c r="N47" s="6"/>
      <c r="O47" s="6"/>
      <c r="P47" s="127">
        <v>0.72916666666666663</v>
      </c>
      <c r="Q47" s="127">
        <v>0.85416666666666663</v>
      </c>
      <c r="R47" s="127" t="s">
        <v>1248</v>
      </c>
      <c r="S47" s="127" t="s">
        <v>1248</v>
      </c>
      <c r="T47" s="128"/>
      <c r="U47" s="128"/>
      <c r="V47" s="128"/>
      <c r="W47" s="128"/>
      <c r="X47" s="128"/>
      <c r="Y47" s="128"/>
      <c r="Z47" s="8" t="s">
        <v>226</v>
      </c>
      <c r="AA47" s="8" t="s">
        <v>227</v>
      </c>
      <c r="AB47" s="8" t="s">
        <v>550</v>
      </c>
      <c r="AC47" s="8"/>
      <c r="AD47" s="8"/>
      <c r="AE47" s="8"/>
      <c r="AF47" s="87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10"/>
      <c r="AR47" s="10"/>
      <c r="AS47" s="10"/>
      <c r="AT47" s="10"/>
      <c r="AU47" s="39">
        <v>4</v>
      </c>
      <c r="AV47" s="21" t="s">
        <v>845</v>
      </c>
    </row>
    <row r="48" spans="1:48" s="9" customFormat="1" ht="11.25" x14ac:dyDescent="0.2">
      <c r="A48" s="48" t="s">
        <v>675</v>
      </c>
      <c r="B48" s="134" t="s">
        <v>120</v>
      </c>
      <c r="C48" s="80">
        <v>51</v>
      </c>
      <c r="D48" s="63" t="s">
        <v>50</v>
      </c>
      <c r="E48" s="63"/>
      <c r="F48" s="86">
        <v>350264.77</v>
      </c>
      <c r="G48" s="86">
        <v>6291205</v>
      </c>
      <c r="H48" s="135" t="s">
        <v>472</v>
      </c>
      <c r="I48" s="63" t="s">
        <v>396</v>
      </c>
      <c r="J48" s="63" t="s">
        <v>487</v>
      </c>
      <c r="K48" s="63"/>
      <c r="L48" s="63"/>
      <c r="M48" s="136"/>
      <c r="N48" s="136"/>
      <c r="O48" s="136"/>
      <c r="P48" s="131">
        <v>0.70833333333333337</v>
      </c>
      <c r="Q48" s="131">
        <v>0.89583333333333337</v>
      </c>
      <c r="R48" s="132"/>
      <c r="S48" s="132"/>
      <c r="T48" s="132"/>
      <c r="U48" s="132"/>
      <c r="V48" s="132"/>
      <c r="W48" s="132"/>
      <c r="X48" s="132"/>
      <c r="Y48" s="132"/>
      <c r="Z48" s="85" t="s">
        <v>229</v>
      </c>
      <c r="AA48" s="85" t="s">
        <v>231</v>
      </c>
      <c r="AB48" s="85" t="s">
        <v>227</v>
      </c>
      <c r="AC48" s="85" t="s">
        <v>230</v>
      </c>
      <c r="AD48" s="85" t="s">
        <v>431</v>
      </c>
      <c r="AE48" s="85"/>
      <c r="AF48" s="89"/>
      <c r="AG48" s="89"/>
      <c r="AH48" s="89"/>
      <c r="AI48" s="89"/>
      <c r="AJ48" s="89"/>
      <c r="AK48" s="89"/>
      <c r="AL48" s="85"/>
      <c r="AM48" s="85"/>
      <c r="AN48" s="85"/>
      <c r="AO48" s="85"/>
      <c r="AP48" s="85"/>
      <c r="AQ48" s="48"/>
      <c r="AR48" s="48"/>
      <c r="AS48" s="48"/>
      <c r="AT48" s="48"/>
      <c r="AU48" s="83"/>
      <c r="AV48" s="80" t="s">
        <v>845</v>
      </c>
    </row>
    <row r="49" spans="1:48" s="17" customFormat="1" ht="11.25" x14ac:dyDescent="0.2">
      <c r="A49" s="10" t="s">
        <v>674</v>
      </c>
      <c r="B49" s="31" t="s">
        <v>120</v>
      </c>
      <c r="C49" s="21">
        <v>52</v>
      </c>
      <c r="D49" s="6" t="s">
        <v>51</v>
      </c>
      <c r="E49" s="6"/>
      <c r="F49" s="79">
        <v>353937.33</v>
      </c>
      <c r="G49" s="79">
        <v>6280067.8499999996</v>
      </c>
      <c r="H49" s="12" t="s">
        <v>465</v>
      </c>
      <c r="I49" s="6" t="s">
        <v>1061</v>
      </c>
      <c r="J49" s="6" t="s">
        <v>488</v>
      </c>
      <c r="K49" s="6"/>
      <c r="L49" s="6"/>
      <c r="M49" s="14"/>
      <c r="N49" s="14"/>
      <c r="O49" s="14"/>
      <c r="P49" s="127">
        <v>0.72916666666666663</v>
      </c>
      <c r="Q49" s="127">
        <v>0.875</v>
      </c>
      <c r="R49" s="128"/>
      <c r="S49" s="128"/>
      <c r="T49" s="128"/>
      <c r="U49" s="128"/>
      <c r="V49" s="128"/>
      <c r="W49" s="128"/>
      <c r="X49" s="128"/>
      <c r="Y49" s="128"/>
      <c r="Z49" s="8" t="s">
        <v>350</v>
      </c>
      <c r="AA49" s="8" t="s">
        <v>427</v>
      </c>
      <c r="AB49" s="8" t="s">
        <v>234</v>
      </c>
      <c r="AC49" s="8" t="s">
        <v>351</v>
      </c>
      <c r="AD49" s="8" t="s">
        <v>498</v>
      </c>
      <c r="AE49" s="8"/>
      <c r="AF49" s="10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10"/>
      <c r="AR49" s="10"/>
      <c r="AS49" s="10"/>
      <c r="AT49" s="10"/>
      <c r="AU49" s="39">
        <v>4</v>
      </c>
      <c r="AV49" s="21" t="s">
        <v>845</v>
      </c>
    </row>
    <row r="50" spans="1:48" s="9" customFormat="1" ht="11.25" x14ac:dyDescent="0.2">
      <c r="A50" s="48" t="s">
        <v>675</v>
      </c>
      <c r="B50" s="62" t="s">
        <v>120</v>
      </c>
      <c r="C50" s="80">
        <v>53</v>
      </c>
      <c r="D50" s="48" t="s">
        <v>52</v>
      </c>
      <c r="E50" s="48"/>
      <c r="F50" s="86">
        <v>348617.96</v>
      </c>
      <c r="G50" s="86">
        <v>6297033.2999999998</v>
      </c>
      <c r="H50" s="48" t="s">
        <v>468</v>
      </c>
      <c r="I50" s="48" t="s">
        <v>397</v>
      </c>
      <c r="J50" s="48" t="s">
        <v>491</v>
      </c>
      <c r="K50" s="48"/>
      <c r="L50" s="48"/>
      <c r="M50" s="130"/>
      <c r="N50" s="130"/>
      <c r="O50" s="130"/>
      <c r="P50" s="131">
        <v>0.70833333333333337</v>
      </c>
      <c r="Q50" s="131">
        <v>0.875</v>
      </c>
      <c r="R50" s="131"/>
      <c r="S50" s="131"/>
      <c r="T50" s="132"/>
      <c r="U50" s="132"/>
      <c r="V50" s="132"/>
      <c r="W50" s="132"/>
      <c r="X50" s="132"/>
      <c r="Y50" s="132"/>
      <c r="Z50" s="48" t="s">
        <v>236</v>
      </c>
      <c r="AA50" s="48" t="s">
        <v>239</v>
      </c>
      <c r="AB50" s="48" t="s">
        <v>237</v>
      </c>
      <c r="AC50" s="48" t="s">
        <v>240</v>
      </c>
      <c r="AD50" s="48" t="s">
        <v>238</v>
      </c>
      <c r="AE50" s="48" t="s">
        <v>435</v>
      </c>
      <c r="AF50" s="9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83">
        <v>4</v>
      </c>
      <c r="AV50" s="80" t="s">
        <v>845</v>
      </c>
    </row>
    <row r="51" spans="1:48" s="9" customFormat="1" ht="11.25" x14ac:dyDescent="0.2">
      <c r="A51" s="10" t="s">
        <v>674</v>
      </c>
      <c r="B51" s="6" t="s">
        <v>122</v>
      </c>
      <c r="C51" s="21">
        <v>54</v>
      </c>
      <c r="D51" s="6" t="s">
        <v>53</v>
      </c>
      <c r="E51" s="6"/>
      <c r="F51" s="79">
        <v>347212.36</v>
      </c>
      <c r="G51" s="79">
        <v>6304169.3300000001</v>
      </c>
      <c r="H51" s="12" t="s">
        <v>471</v>
      </c>
      <c r="I51" s="6" t="s">
        <v>738</v>
      </c>
      <c r="J51" s="6" t="s">
        <v>484</v>
      </c>
      <c r="K51" s="7" t="s">
        <v>488</v>
      </c>
      <c r="L51" s="7"/>
      <c r="M51" s="7"/>
      <c r="N51" s="7"/>
      <c r="O51" s="7"/>
      <c r="P51" s="127">
        <v>0.70833333333333337</v>
      </c>
      <c r="Q51" s="127">
        <v>0.89583333333333337</v>
      </c>
      <c r="R51" s="128"/>
      <c r="S51" s="128"/>
      <c r="T51" s="128"/>
      <c r="U51" s="128"/>
      <c r="V51" s="128"/>
      <c r="W51" s="128"/>
      <c r="X51" s="128"/>
      <c r="Y51" s="128"/>
      <c r="Z51" s="8" t="s">
        <v>241</v>
      </c>
      <c r="AA51" s="8" t="s">
        <v>242</v>
      </c>
      <c r="AB51" s="8" t="s">
        <v>243</v>
      </c>
      <c r="AC51" s="13" t="s">
        <v>1021</v>
      </c>
      <c r="AD51" s="8" t="s">
        <v>1022</v>
      </c>
      <c r="AE51" s="8" t="s">
        <v>735</v>
      </c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10"/>
      <c r="AR51" s="10"/>
      <c r="AS51" s="10"/>
      <c r="AT51" s="10"/>
      <c r="AU51" s="39">
        <v>4</v>
      </c>
      <c r="AV51" s="21" t="s">
        <v>845</v>
      </c>
    </row>
    <row r="52" spans="1:48" s="9" customFormat="1" ht="11.25" x14ac:dyDescent="0.2">
      <c r="A52" s="10" t="s">
        <v>674</v>
      </c>
      <c r="B52" s="31" t="s">
        <v>120</v>
      </c>
      <c r="C52" s="21">
        <v>55</v>
      </c>
      <c r="D52" s="6" t="s">
        <v>54</v>
      </c>
      <c r="E52" s="6"/>
      <c r="F52" s="79">
        <v>352657.16</v>
      </c>
      <c r="G52" s="79">
        <v>6299693.96</v>
      </c>
      <c r="H52" s="12" t="s">
        <v>462</v>
      </c>
      <c r="I52" s="6" t="s">
        <v>1062</v>
      </c>
      <c r="J52" s="6" t="s">
        <v>491</v>
      </c>
      <c r="K52" s="7"/>
      <c r="L52" s="7"/>
      <c r="M52" s="15"/>
      <c r="N52" s="15"/>
      <c r="O52" s="15"/>
      <c r="P52" s="127">
        <v>0.27083333333333331</v>
      </c>
      <c r="Q52" s="127">
        <v>0.4375</v>
      </c>
      <c r="R52" s="127" t="s">
        <v>1248</v>
      </c>
      <c r="S52" s="127" t="s">
        <v>1248</v>
      </c>
      <c r="T52" s="128"/>
      <c r="U52" s="128"/>
      <c r="V52" s="128"/>
      <c r="W52" s="128"/>
      <c r="X52" s="128"/>
      <c r="Y52" s="128"/>
      <c r="Z52" s="8" t="s">
        <v>244</v>
      </c>
      <c r="AA52" s="8" t="s">
        <v>245</v>
      </c>
      <c r="AB52" s="8" t="s">
        <v>574</v>
      </c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10"/>
      <c r="AR52" s="10"/>
      <c r="AS52" s="10"/>
      <c r="AT52" s="10"/>
      <c r="AU52" s="39">
        <v>3</v>
      </c>
      <c r="AV52" s="21" t="s">
        <v>845</v>
      </c>
    </row>
    <row r="53" spans="1:48" s="9" customFormat="1" ht="11.25" x14ac:dyDescent="0.2">
      <c r="A53" s="48" t="s">
        <v>675</v>
      </c>
      <c r="B53" s="62" t="s">
        <v>120</v>
      </c>
      <c r="C53" s="80">
        <v>56</v>
      </c>
      <c r="D53" s="48" t="s">
        <v>55</v>
      </c>
      <c r="E53" s="48"/>
      <c r="F53" s="86">
        <v>346025.17</v>
      </c>
      <c r="G53" s="86">
        <v>6296416.5199999996</v>
      </c>
      <c r="H53" s="48" t="s">
        <v>466</v>
      </c>
      <c r="I53" s="48" t="s">
        <v>398</v>
      </c>
      <c r="J53" s="48" t="s">
        <v>491</v>
      </c>
      <c r="K53" s="48"/>
      <c r="L53" s="48"/>
      <c r="M53" s="130"/>
      <c r="N53" s="130"/>
      <c r="O53" s="130"/>
      <c r="P53" s="131">
        <v>0.27083333333333331</v>
      </c>
      <c r="Q53" s="131">
        <v>0.41666666666666669</v>
      </c>
      <c r="R53" s="131">
        <v>0.70833333333333337</v>
      </c>
      <c r="S53" s="131">
        <v>0.83333333333333337</v>
      </c>
      <c r="T53" s="132"/>
      <c r="U53" s="132"/>
      <c r="V53" s="132"/>
      <c r="W53" s="132"/>
      <c r="X53" s="132"/>
      <c r="Y53" s="132"/>
      <c r="Z53" s="48" t="s">
        <v>236</v>
      </c>
      <c r="AA53" s="48" t="s">
        <v>239</v>
      </c>
      <c r="AB53" s="48" t="s">
        <v>237</v>
      </c>
      <c r="AC53" s="48" t="s">
        <v>240</v>
      </c>
      <c r="AD53" s="48" t="s">
        <v>238</v>
      </c>
      <c r="AE53" s="48" t="s">
        <v>435</v>
      </c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83">
        <v>3</v>
      </c>
      <c r="AV53" s="80" t="s">
        <v>845</v>
      </c>
    </row>
    <row r="54" spans="1:48" s="9" customFormat="1" ht="11.25" x14ac:dyDescent="0.2">
      <c r="A54" s="10" t="s">
        <v>674</v>
      </c>
      <c r="B54" s="6" t="s">
        <v>120</v>
      </c>
      <c r="C54" s="21">
        <v>57</v>
      </c>
      <c r="D54" s="6" t="s">
        <v>109</v>
      </c>
      <c r="E54" s="6" t="s">
        <v>110</v>
      </c>
      <c r="F54" s="79">
        <v>351574.8</v>
      </c>
      <c r="G54" s="79">
        <v>6296069.79</v>
      </c>
      <c r="H54" s="12" t="s">
        <v>468</v>
      </c>
      <c r="I54" s="6" t="s">
        <v>1063</v>
      </c>
      <c r="J54" s="6" t="s">
        <v>491</v>
      </c>
      <c r="K54" s="7"/>
      <c r="L54" s="7"/>
      <c r="M54" s="7"/>
      <c r="N54" s="7"/>
      <c r="O54" s="7"/>
      <c r="P54" s="127">
        <v>0.66666666666666663</v>
      </c>
      <c r="Q54" s="127">
        <v>0.89583333333333337</v>
      </c>
      <c r="R54" s="128"/>
      <c r="S54" s="128"/>
      <c r="T54" s="128"/>
      <c r="U54" s="128"/>
      <c r="V54" s="128"/>
      <c r="W54" s="128"/>
      <c r="X54" s="128"/>
      <c r="Y54" s="128"/>
      <c r="Z54" s="8" t="s">
        <v>246</v>
      </c>
      <c r="AA54" s="8" t="s">
        <v>248</v>
      </c>
      <c r="AB54" s="8" t="s">
        <v>249</v>
      </c>
      <c r="AC54" s="8" t="s">
        <v>252</v>
      </c>
      <c r="AD54" s="8" t="s">
        <v>247</v>
      </c>
      <c r="AE54" s="8" t="s">
        <v>250</v>
      </c>
      <c r="AF54" s="8" t="s">
        <v>251</v>
      </c>
      <c r="AG54" s="8" t="s">
        <v>436</v>
      </c>
      <c r="AH54" s="8" t="s">
        <v>521</v>
      </c>
      <c r="AI54" s="8" t="s">
        <v>583</v>
      </c>
      <c r="AJ54" s="8"/>
      <c r="AK54" s="8"/>
      <c r="AL54" s="8"/>
      <c r="AM54" s="8"/>
      <c r="AN54" s="8"/>
      <c r="AO54" s="8"/>
      <c r="AP54" s="8"/>
      <c r="AQ54" s="10"/>
      <c r="AR54" s="10"/>
      <c r="AS54" s="10"/>
      <c r="AT54" s="10"/>
      <c r="AU54" s="39">
        <v>3</v>
      </c>
      <c r="AV54" s="21" t="s">
        <v>845</v>
      </c>
    </row>
    <row r="55" spans="1:48" s="9" customFormat="1" ht="11.25" x14ac:dyDescent="0.2">
      <c r="A55" s="48" t="s">
        <v>675</v>
      </c>
      <c r="B55" s="62" t="s">
        <v>120</v>
      </c>
      <c r="C55" s="80">
        <v>58</v>
      </c>
      <c r="D55" s="48" t="s">
        <v>56</v>
      </c>
      <c r="E55" s="48"/>
      <c r="F55" s="86">
        <v>353356.59</v>
      </c>
      <c r="G55" s="86">
        <v>6294384.4500000002</v>
      </c>
      <c r="H55" s="48" t="s">
        <v>473</v>
      </c>
      <c r="I55" s="48" t="s">
        <v>1009</v>
      </c>
      <c r="J55" s="48" t="s">
        <v>483</v>
      </c>
      <c r="K55" s="48"/>
      <c r="L55" s="48"/>
      <c r="M55" s="130"/>
      <c r="N55" s="130"/>
      <c r="O55" s="130"/>
      <c r="P55" s="131"/>
      <c r="Q55" s="131"/>
      <c r="R55" s="131"/>
      <c r="S55" s="131"/>
      <c r="T55" s="132"/>
      <c r="U55" s="132"/>
      <c r="V55" s="132"/>
      <c r="W55" s="132"/>
      <c r="X55" s="132"/>
      <c r="Y55" s="132"/>
      <c r="Z55" s="48" t="s">
        <v>255</v>
      </c>
      <c r="AA55" s="48" t="s">
        <v>253</v>
      </c>
      <c r="AB55" s="48" t="s">
        <v>254</v>
      </c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83">
        <v>3</v>
      </c>
      <c r="AV55" s="80" t="s">
        <v>845</v>
      </c>
    </row>
    <row r="56" spans="1:48" s="9" customFormat="1" ht="11.25" x14ac:dyDescent="0.2">
      <c r="A56" s="10" t="s">
        <v>674</v>
      </c>
      <c r="B56" s="6" t="s">
        <v>120</v>
      </c>
      <c r="C56" s="21">
        <v>59</v>
      </c>
      <c r="D56" s="6" t="s">
        <v>57</v>
      </c>
      <c r="E56" s="6"/>
      <c r="F56" s="79">
        <v>350150.29</v>
      </c>
      <c r="G56" s="79">
        <v>6300397.2000000002</v>
      </c>
      <c r="H56" s="12" t="s">
        <v>462</v>
      </c>
      <c r="I56" s="6" t="s">
        <v>1064</v>
      </c>
      <c r="J56" s="6" t="s">
        <v>487</v>
      </c>
      <c r="K56" s="7"/>
      <c r="L56" s="7"/>
      <c r="M56" s="7"/>
      <c r="N56" s="7"/>
      <c r="O56" s="7"/>
      <c r="P56" s="127">
        <v>0.27083333333333331</v>
      </c>
      <c r="Q56" s="127">
        <v>0.875</v>
      </c>
      <c r="R56" s="128"/>
      <c r="S56" s="128"/>
      <c r="T56" s="128"/>
      <c r="U56" s="128"/>
      <c r="V56" s="128"/>
      <c r="W56" s="128"/>
      <c r="X56" s="128"/>
      <c r="Y56" s="128"/>
      <c r="Z56" s="8" t="s">
        <v>231</v>
      </c>
      <c r="AA56" s="8" t="s">
        <v>429</v>
      </c>
      <c r="AB56" s="8" t="s">
        <v>431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10"/>
      <c r="AR56" s="10"/>
      <c r="AS56" s="10"/>
      <c r="AT56" s="10"/>
      <c r="AU56" s="39">
        <v>8</v>
      </c>
      <c r="AV56" s="21" t="s">
        <v>845</v>
      </c>
    </row>
    <row r="57" spans="1:48" s="9" customFormat="1" x14ac:dyDescent="0.2">
      <c r="A57" s="10" t="s">
        <v>674</v>
      </c>
      <c r="B57" s="31" t="s">
        <v>120</v>
      </c>
      <c r="C57" s="21">
        <v>60</v>
      </c>
      <c r="D57" s="6" t="s">
        <v>58</v>
      </c>
      <c r="E57" s="6"/>
      <c r="F57" s="79">
        <v>349473.96</v>
      </c>
      <c r="G57" s="79">
        <v>6299795.2000000002</v>
      </c>
      <c r="H57" s="12" t="s">
        <v>462</v>
      </c>
      <c r="I57" s="6" t="s">
        <v>1065</v>
      </c>
      <c r="J57" s="6" t="s">
        <v>487</v>
      </c>
      <c r="K57" s="7"/>
      <c r="L57" s="7"/>
      <c r="M57" s="15"/>
      <c r="N57" s="15"/>
      <c r="O57" s="15"/>
      <c r="P57" s="127">
        <v>0.6875</v>
      </c>
      <c r="Q57" s="127">
        <v>0.85416666666666663</v>
      </c>
      <c r="R57" s="127" t="s">
        <v>1248</v>
      </c>
      <c r="S57" s="127" t="s">
        <v>1248</v>
      </c>
      <c r="T57" s="128"/>
      <c r="U57" s="128"/>
      <c r="V57" s="128"/>
      <c r="W57" s="128"/>
      <c r="X57" s="137"/>
      <c r="Y57" s="137"/>
      <c r="Z57" s="8" t="s">
        <v>256</v>
      </c>
      <c r="AA57" s="8" t="s">
        <v>433</v>
      </c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10"/>
      <c r="AR57" s="10"/>
      <c r="AS57" s="10"/>
      <c r="AT57" s="10"/>
      <c r="AU57" s="39">
        <v>3</v>
      </c>
      <c r="AV57" s="21" t="s">
        <v>845</v>
      </c>
    </row>
    <row r="58" spans="1:48" s="9" customFormat="1" ht="11.25" x14ac:dyDescent="0.2">
      <c r="A58" s="10" t="s">
        <v>674</v>
      </c>
      <c r="B58" s="31" t="s">
        <v>120</v>
      </c>
      <c r="C58" s="21">
        <v>61</v>
      </c>
      <c r="D58" s="6" t="s">
        <v>59</v>
      </c>
      <c r="E58" s="6"/>
      <c r="F58" s="79">
        <v>348279.37</v>
      </c>
      <c r="G58" s="79">
        <v>6287319.6600000001</v>
      </c>
      <c r="H58" s="12" t="s">
        <v>474</v>
      </c>
      <c r="I58" s="6" t="s">
        <v>1066</v>
      </c>
      <c r="J58" s="6" t="s">
        <v>489</v>
      </c>
      <c r="K58" s="7"/>
      <c r="L58" s="7"/>
      <c r="M58" s="15"/>
      <c r="N58" s="15"/>
      <c r="O58" s="15"/>
      <c r="P58" s="127">
        <v>0.70833333333333337</v>
      </c>
      <c r="Q58" s="127">
        <v>0.91666666666666663</v>
      </c>
      <c r="R58" s="128"/>
      <c r="S58" s="128"/>
      <c r="T58" s="128"/>
      <c r="U58" s="128"/>
      <c r="V58" s="128"/>
      <c r="W58" s="128"/>
      <c r="X58" s="128"/>
      <c r="Y58" s="128"/>
      <c r="Z58" s="8" t="s">
        <v>257</v>
      </c>
      <c r="AA58" s="8" t="s">
        <v>258</v>
      </c>
      <c r="AB58" s="8" t="s">
        <v>259</v>
      </c>
      <c r="AC58" s="8" t="s">
        <v>523</v>
      </c>
      <c r="AD58" s="8" t="s">
        <v>525</v>
      </c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10"/>
      <c r="AR58" s="10"/>
      <c r="AS58" s="10"/>
      <c r="AT58" s="10"/>
      <c r="AU58" s="39">
        <v>4</v>
      </c>
      <c r="AV58" s="21" t="s">
        <v>845</v>
      </c>
    </row>
    <row r="59" spans="1:48" s="9" customFormat="1" x14ac:dyDescent="0.2">
      <c r="A59" s="48" t="s">
        <v>675</v>
      </c>
      <c r="B59" s="134" t="s">
        <v>120</v>
      </c>
      <c r="C59" s="80">
        <v>62</v>
      </c>
      <c r="D59" s="63" t="s">
        <v>60</v>
      </c>
      <c r="E59" s="63"/>
      <c r="F59" s="86">
        <v>352359.67</v>
      </c>
      <c r="G59" s="86">
        <v>6291132.4000000004</v>
      </c>
      <c r="H59" s="135" t="s">
        <v>472</v>
      </c>
      <c r="I59" s="63" t="s">
        <v>399</v>
      </c>
      <c r="J59" s="63" t="s">
        <v>489</v>
      </c>
      <c r="K59" s="138"/>
      <c r="L59" s="138"/>
      <c r="M59" s="139"/>
      <c r="N59" s="139"/>
      <c r="O59" s="139"/>
      <c r="P59" s="131">
        <v>0.72916666666666663</v>
      </c>
      <c r="Q59" s="131">
        <v>0.85416666666666663</v>
      </c>
      <c r="R59" s="132"/>
      <c r="S59" s="132"/>
      <c r="T59" s="132"/>
      <c r="U59" s="132"/>
      <c r="V59" s="132"/>
      <c r="W59" s="132"/>
      <c r="X59" s="140"/>
      <c r="Y59" s="140"/>
      <c r="Z59" s="85" t="s">
        <v>260</v>
      </c>
      <c r="AA59" s="85" t="s">
        <v>261</v>
      </c>
      <c r="AB59" s="85"/>
      <c r="AC59" s="48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48"/>
      <c r="AR59" s="48"/>
      <c r="AS59" s="48"/>
      <c r="AT59" s="48"/>
      <c r="AU59" s="83"/>
      <c r="AV59" s="80" t="s">
        <v>845</v>
      </c>
    </row>
    <row r="60" spans="1:48" s="17" customFormat="1" ht="11.25" x14ac:dyDescent="0.2">
      <c r="A60" s="48" t="s">
        <v>675</v>
      </c>
      <c r="B60" s="62" t="s">
        <v>120</v>
      </c>
      <c r="C60" s="80">
        <v>63</v>
      </c>
      <c r="D60" s="48" t="s">
        <v>61</v>
      </c>
      <c r="E60" s="48"/>
      <c r="F60" s="86">
        <v>347234.15</v>
      </c>
      <c r="G60" s="86">
        <v>6304104.2999999998</v>
      </c>
      <c r="H60" s="48" t="s">
        <v>471</v>
      </c>
      <c r="I60" s="48" t="s">
        <v>400</v>
      </c>
      <c r="J60" s="48" t="s">
        <v>489</v>
      </c>
      <c r="K60" s="48"/>
      <c r="L60" s="48"/>
      <c r="M60" s="130"/>
      <c r="N60" s="130"/>
      <c r="O60" s="130"/>
      <c r="P60" s="131">
        <v>0.27083333333333331</v>
      </c>
      <c r="Q60" s="131">
        <v>0.39583333333333331</v>
      </c>
      <c r="R60" s="132"/>
      <c r="S60" s="132"/>
      <c r="T60" s="132"/>
      <c r="U60" s="132"/>
      <c r="V60" s="132"/>
      <c r="W60" s="132"/>
      <c r="X60" s="132"/>
      <c r="Y60" s="132"/>
      <c r="Z60" s="91" t="s">
        <v>212</v>
      </c>
      <c r="AA60" s="91" t="s">
        <v>213</v>
      </c>
      <c r="AB60" s="91" t="s">
        <v>262</v>
      </c>
      <c r="AC60" s="92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83">
        <v>3</v>
      </c>
      <c r="AV60" s="91" t="s">
        <v>845</v>
      </c>
    </row>
    <row r="61" spans="1:48" s="9" customFormat="1" x14ac:dyDescent="0.2">
      <c r="A61" s="48" t="s">
        <v>675</v>
      </c>
      <c r="B61" s="63" t="s">
        <v>120</v>
      </c>
      <c r="C61" s="80">
        <v>64</v>
      </c>
      <c r="D61" s="63" t="s">
        <v>560</v>
      </c>
      <c r="E61" s="63"/>
      <c r="F61" s="86">
        <v>339945.54</v>
      </c>
      <c r="G61" s="86">
        <v>6297310.6100000003</v>
      </c>
      <c r="H61" s="135" t="s">
        <v>463</v>
      </c>
      <c r="I61" s="63" t="s">
        <v>401</v>
      </c>
      <c r="J61" s="63" t="s">
        <v>491</v>
      </c>
      <c r="K61" s="138"/>
      <c r="L61" s="138"/>
      <c r="M61" s="138"/>
      <c r="N61" s="138"/>
      <c r="O61" s="138"/>
      <c r="P61" s="131">
        <v>0.75</v>
      </c>
      <c r="Q61" s="131">
        <v>0.875</v>
      </c>
      <c r="R61" s="132"/>
      <c r="S61" s="132"/>
      <c r="T61" s="132"/>
      <c r="U61" s="132"/>
      <c r="V61" s="132"/>
      <c r="W61" s="132"/>
      <c r="X61" s="140"/>
      <c r="Y61" s="140"/>
      <c r="Z61" s="85" t="s">
        <v>496</v>
      </c>
      <c r="AA61" s="85" t="s">
        <v>263</v>
      </c>
      <c r="AB61" s="85" t="s">
        <v>264</v>
      </c>
      <c r="AC61" s="85"/>
      <c r="AD61" s="48"/>
      <c r="AE61" s="89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48"/>
      <c r="AR61" s="48"/>
      <c r="AS61" s="48"/>
      <c r="AT61" s="48"/>
      <c r="AU61" s="83"/>
      <c r="AV61" s="80" t="s">
        <v>845</v>
      </c>
    </row>
    <row r="62" spans="1:48" s="17" customFormat="1" ht="12" x14ac:dyDescent="0.2">
      <c r="A62" s="48" t="s">
        <v>675</v>
      </c>
      <c r="B62" s="134" t="s">
        <v>120</v>
      </c>
      <c r="C62" s="80">
        <v>65</v>
      </c>
      <c r="D62" s="93" t="s">
        <v>62</v>
      </c>
      <c r="E62" s="63"/>
      <c r="F62" s="86">
        <v>345270.03</v>
      </c>
      <c r="G62" s="86">
        <v>6297960.1100000003</v>
      </c>
      <c r="H62" s="63" t="s">
        <v>466</v>
      </c>
      <c r="I62" s="63" t="s">
        <v>1010</v>
      </c>
      <c r="J62" s="63"/>
      <c r="K62" s="63"/>
      <c r="L62" s="63"/>
      <c r="M62" s="136"/>
      <c r="N62" s="136"/>
      <c r="O62" s="136"/>
      <c r="P62" s="131"/>
      <c r="Q62" s="131"/>
      <c r="R62" s="132"/>
      <c r="S62" s="132"/>
      <c r="T62" s="132"/>
      <c r="U62" s="132"/>
      <c r="V62" s="132"/>
      <c r="W62" s="132"/>
      <c r="X62" s="132"/>
      <c r="Y62" s="132"/>
      <c r="Z62" s="63"/>
      <c r="AA62" s="63"/>
      <c r="AB62" s="63"/>
      <c r="AC62" s="63"/>
      <c r="AD62" s="94"/>
      <c r="AE62" s="94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83"/>
      <c r="AV62" s="80" t="s">
        <v>845</v>
      </c>
    </row>
    <row r="63" spans="1:48" s="17" customFormat="1" ht="11.25" x14ac:dyDescent="0.2">
      <c r="A63" s="10" t="s">
        <v>674</v>
      </c>
      <c r="B63" s="31" t="s">
        <v>120</v>
      </c>
      <c r="C63" s="21">
        <v>66</v>
      </c>
      <c r="D63" s="6" t="s">
        <v>63</v>
      </c>
      <c r="E63" s="6"/>
      <c r="F63" s="79">
        <v>341465.2</v>
      </c>
      <c r="G63" s="79">
        <v>6296737.6100000003</v>
      </c>
      <c r="H63" s="12" t="s">
        <v>463</v>
      </c>
      <c r="I63" s="6" t="s">
        <v>1067</v>
      </c>
      <c r="J63" s="6" t="s">
        <v>486</v>
      </c>
      <c r="K63" s="7"/>
      <c r="L63" s="7"/>
      <c r="M63" s="15"/>
      <c r="N63" s="15"/>
      <c r="O63" s="15"/>
      <c r="P63" s="127">
        <v>0.72916666666666663</v>
      </c>
      <c r="Q63" s="127">
        <v>0.8125</v>
      </c>
      <c r="R63" s="128"/>
      <c r="S63" s="128"/>
      <c r="T63" s="128"/>
      <c r="U63" s="128"/>
      <c r="V63" s="128"/>
      <c r="W63" s="128"/>
      <c r="X63" s="128"/>
      <c r="Y63" s="128"/>
      <c r="Z63" s="8" t="s">
        <v>267</v>
      </c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10"/>
      <c r="AR63" s="10"/>
      <c r="AS63" s="10"/>
      <c r="AT63" s="10"/>
      <c r="AU63" s="39">
        <v>3</v>
      </c>
      <c r="AV63" s="21" t="s">
        <v>845</v>
      </c>
    </row>
    <row r="64" spans="1:48" s="9" customFormat="1" ht="11.25" x14ac:dyDescent="0.2">
      <c r="A64" s="48" t="s">
        <v>675</v>
      </c>
      <c r="B64" s="62" t="s">
        <v>120</v>
      </c>
      <c r="C64" s="80">
        <v>67</v>
      </c>
      <c r="D64" s="48" t="s">
        <v>64</v>
      </c>
      <c r="E64" s="48"/>
      <c r="F64" s="86">
        <v>348682.44</v>
      </c>
      <c r="G64" s="86">
        <v>6297083.3300000001</v>
      </c>
      <c r="H64" s="48" t="s">
        <v>468</v>
      </c>
      <c r="I64" s="48" t="s">
        <v>402</v>
      </c>
      <c r="J64" s="48" t="s">
        <v>491</v>
      </c>
      <c r="K64" s="48"/>
      <c r="L64" s="48"/>
      <c r="M64" s="130"/>
      <c r="N64" s="130"/>
      <c r="O64" s="130"/>
      <c r="P64" s="131">
        <v>0.72916666666666663</v>
      </c>
      <c r="Q64" s="131">
        <v>0.85416666666666663</v>
      </c>
      <c r="R64" s="132"/>
      <c r="S64" s="132"/>
      <c r="T64" s="132"/>
      <c r="U64" s="132"/>
      <c r="V64" s="132"/>
      <c r="W64" s="132"/>
      <c r="X64" s="132"/>
      <c r="Y64" s="132"/>
      <c r="Z64" s="91" t="s">
        <v>246</v>
      </c>
      <c r="AA64" s="91" t="s">
        <v>249</v>
      </c>
      <c r="AB64" s="91" t="s">
        <v>250</v>
      </c>
      <c r="AC64" s="91" t="s">
        <v>248</v>
      </c>
      <c r="AD64" s="91" t="s">
        <v>252</v>
      </c>
      <c r="AE64" s="91" t="s">
        <v>436</v>
      </c>
      <c r="AF64" s="91" t="s">
        <v>521</v>
      </c>
      <c r="AG64" s="91" t="s">
        <v>583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83">
        <v>4</v>
      </c>
      <c r="AV64" s="91" t="s">
        <v>845</v>
      </c>
    </row>
    <row r="65" spans="1:48" s="9" customFormat="1" ht="11.25" x14ac:dyDescent="0.2">
      <c r="A65" s="48" t="s">
        <v>675</v>
      </c>
      <c r="B65" s="48" t="s">
        <v>120</v>
      </c>
      <c r="C65" s="80">
        <v>68</v>
      </c>
      <c r="D65" s="48" t="s">
        <v>65</v>
      </c>
      <c r="E65" s="48"/>
      <c r="F65" s="86">
        <v>346972.42</v>
      </c>
      <c r="G65" s="86">
        <v>6298497.4900000002</v>
      </c>
      <c r="H65" s="48" t="s">
        <v>466</v>
      </c>
      <c r="I65" s="48" t="s">
        <v>403</v>
      </c>
      <c r="J65" s="48" t="s">
        <v>489</v>
      </c>
      <c r="K65" s="48"/>
      <c r="L65" s="48"/>
      <c r="M65" s="48"/>
      <c r="N65" s="48"/>
      <c r="O65" s="48"/>
      <c r="P65" s="131">
        <v>0.72916666666666663</v>
      </c>
      <c r="Q65" s="131">
        <v>0.85416666666666663</v>
      </c>
      <c r="R65" s="132"/>
      <c r="S65" s="132"/>
      <c r="T65" s="132"/>
      <c r="U65" s="132"/>
      <c r="V65" s="132"/>
      <c r="W65" s="132"/>
      <c r="X65" s="132"/>
      <c r="Y65" s="132"/>
      <c r="Z65" s="91" t="s">
        <v>367</v>
      </c>
      <c r="AA65" s="91" t="s">
        <v>369</v>
      </c>
      <c r="AB65" s="91" t="s">
        <v>268</v>
      </c>
      <c r="AC65" s="91" t="s">
        <v>518</v>
      </c>
      <c r="AD65" s="91" t="s">
        <v>528</v>
      </c>
      <c r="AE65" s="91" t="s">
        <v>186</v>
      </c>
      <c r="AF65" s="91" t="s">
        <v>644</v>
      </c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83">
        <v>4</v>
      </c>
      <c r="AV65" s="91" t="s">
        <v>845</v>
      </c>
    </row>
    <row r="66" spans="1:48" s="9" customFormat="1" ht="11.25" x14ac:dyDescent="0.2">
      <c r="A66" s="48" t="s">
        <v>675</v>
      </c>
      <c r="B66" s="48" t="s">
        <v>120</v>
      </c>
      <c r="C66" s="80">
        <v>69</v>
      </c>
      <c r="D66" s="48" t="s">
        <v>66</v>
      </c>
      <c r="E66" s="48"/>
      <c r="F66" s="86">
        <v>345463.63</v>
      </c>
      <c r="G66" s="86">
        <v>6287953.2300000004</v>
      </c>
      <c r="H66" s="48" t="s">
        <v>475</v>
      </c>
      <c r="I66" s="48" t="s">
        <v>508</v>
      </c>
      <c r="J66" s="48" t="s">
        <v>486</v>
      </c>
      <c r="K66" s="48"/>
      <c r="L66" s="48"/>
      <c r="M66" s="48"/>
      <c r="N66" s="48"/>
      <c r="O66" s="48"/>
      <c r="P66" s="131">
        <v>0.75</v>
      </c>
      <c r="Q66" s="131">
        <v>0.875</v>
      </c>
      <c r="R66" s="132"/>
      <c r="S66" s="132"/>
      <c r="T66" s="128"/>
      <c r="U66" s="128"/>
      <c r="V66" s="132"/>
      <c r="W66" s="132"/>
      <c r="X66" s="132"/>
      <c r="Y66" s="132"/>
      <c r="Z66" s="91" t="s">
        <v>269</v>
      </c>
      <c r="AA66" s="91" t="s">
        <v>270</v>
      </c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83">
        <v>3</v>
      </c>
      <c r="AV66" s="91" t="s">
        <v>845</v>
      </c>
    </row>
    <row r="67" spans="1:48" s="9" customFormat="1" ht="11.25" x14ac:dyDescent="0.2">
      <c r="A67" s="10" t="s">
        <v>674</v>
      </c>
      <c r="B67" s="31" t="s">
        <v>120</v>
      </c>
      <c r="C67" s="21">
        <v>70</v>
      </c>
      <c r="D67" s="6" t="s">
        <v>67</v>
      </c>
      <c r="E67" s="6"/>
      <c r="F67" s="79">
        <v>342791.43</v>
      </c>
      <c r="G67" s="79">
        <v>6306805.3899999997</v>
      </c>
      <c r="H67" s="12" t="s">
        <v>470</v>
      </c>
      <c r="I67" s="6" t="s">
        <v>404</v>
      </c>
      <c r="J67" s="6" t="s">
        <v>483</v>
      </c>
      <c r="K67" s="7"/>
      <c r="L67" s="7"/>
      <c r="M67" s="15"/>
      <c r="N67" s="15"/>
      <c r="O67" s="15"/>
      <c r="P67" s="127">
        <v>0.27083333333333331</v>
      </c>
      <c r="Q67" s="127">
        <v>0.39583333333333331</v>
      </c>
      <c r="R67" s="128"/>
      <c r="S67" s="128"/>
      <c r="T67" s="128"/>
      <c r="U67" s="128"/>
      <c r="V67" s="128"/>
      <c r="W67" s="128"/>
      <c r="X67" s="128"/>
      <c r="Y67" s="128"/>
      <c r="Z67" s="8" t="s">
        <v>271</v>
      </c>
      <c r="AA67" s="8" t="s">
        <v>272</v>
      </c>
      <c r="AB67" s="8" t="s">
        <v>493</v>
      </c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10"/>
      <c r="AR67" s="10"/>
      <c r="AS67" s="10"/>
      <c r="AT67" s="10"/>
      <c r="AU67" s="39">
        <v>5</v>
      </c>
      <c r="AV67" s="21" t="s">
        <v>845</v>
      </c>
    </row>
    <row r="68" spans="1:48" s="9" customFormat="1" ht="12" x14ac:dyDescent="0.2">
      <c r="A68" s="48" t="s">
        <v>675</v>
      </c>
      <c r="B68" s="63" t="s">
        <v>683</v>
      </c>
      <c r="C68" s="80">
        <v>71</v>
      </c>
      <c r="D68" s="93" t="s">
        <v>500</v>
      </c>
      <c r="E68" s="63"/>
      <c r="F68" s="86">
        <v>342741.14</v>
      </c>
      <c r="G68" s="86">
        <v>6306818.7699999996</v>
      </c>
      <c r="H68" s="63" t="s">
        <v>470</v>
      </c>
      <c r="I68" s="63" t="s">
        <v>499</v>
      </c>
      <c r="J68" s="63"/>
      <c r="K68" s="63"/>
      <c r="L68" s="63"/>
      <c r="M68" s="63"/>
      <c r="N68" s="63"/>
      <c r="O68" s="63"/>
      <c r="P68" s="131"/>
      <c r="Q68" s="131"/>
      <c r="R68" s="132"/>
      <c r="S68" s="132"/>
      <c r="T68" s="128"/>
      <c r="U68" s="128"/>
      <c r="V68" s="132"/>
      <c r="W68" s="132"/>
      <c r="X68" s="132"/>
      <c r="Y68" s="132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83"/>
      <c r="AV68" s="80" t="s">
        <v>845</v>
      </c>
    </row>
    <row r="69" spans="1:48" s="17" customFormat="1" ht="11.25" x14ac:dyDescent="0.2">
      <c r="A69" s="10" t="s">
        <v>674</v>
      </c>
      <c r="B69" s="31" t="s">
        <v>120</v>
      </c>
      <c r="C69" s="21">
        <v>72</v>
      </c>
      <c r="D69" s="6" t="s">
        <v>68</v>
      </c>
      <c r="E69" s="6"/>
      <c r="F69" s="79">
        <v>351697.57</v>
      </c>
      <c r="G69" s="79">
        <v>6289214.4199999999</v>
      </c>
      <c r="H69" s="12" t="s">
        <v>476</v>
      </c>
      <c r="I69" s="6" t="s">
        <v>1068</v>
      </c>
      <c r="J69" s="6" t="s">
        <v>486</v>
      </c>
      <c r="K69" s="6" t="s">
        <v>488</v>
      </c>
      <c r="L69" s="6"/>
      <c r="M69" s="14"/>
      <c r="N69" s="14"/>
      <c r="O69" s="14"/>
      <c r="P69" s="127">
        <v>0.72916666666666663</v>
      </c>
      <c r="Q69" s="127">
        <v>0.85416666666666663</v>
      </c>
      <c r="R69" s="128"/>
      <c r="S69" s="128"/>
      <c r="T69" s="128"/>
      <c r="U69" s="128"/>
      <c r="V69" s="128"/>
      <c r="W69" s="128"/>
      <c r="X69" s="128"/>
      <c r="Y69" s="128"/>
      <c r="Z69" s="8" t="s">
        <v>324</v>
      </c>
      <c r="AA69" s="8" t="s">
        <v>273</v>
      </c>
      <c r="AB69" s="8" t="s">
        <v>274</v>
      </c>
      <c r="AC69" s="8" t="s">
        <v>275</v>
      </c>
      <c r="AD69" s="8" t="s">
        <v>276</v>
      </c>
      <c r="AE69" s="8" t="s">
        <v>579</v>
      </c>
      <c r="AF69" s="8" t="s">
        <v>341</v>
      </c>
      <c r="AG69" s="8" t="s">
        <v>995</v>
      </c>
      <c r="AH69" s="8"/>
      <c r="AI69" s="8"/>
      <c r="AJ69" s="8"/>
      <c r="AK69" s="8"/>
      <c r="AL69" s="8"/>
      <c r="AM69" s="8"/>
      <c r="AN69" s="8"/>
      <c r="AO69" s="8"/>
      <c r="AP69" s="8"/>
      <c r="AQ69" s="10"/>
      <c r="AR69" s="10"/>
      <c r="AS69" s="10"/>
      <c r="AT69" s="10"/>
      <c r="AU69" s="39">
        <v>4</v>
      </c>
      <c r="AV69" s="21" t="s">
        <v>845</v>
      </c>
    </row>
    <row r="70" spans="1:48" s="9" customFormat="1" ht="11.25" x14ac:dyDescent="0.2">
      <c r="A70" s="10" t="s">
        <v>674</v>
      </c>
      <c r="B70" s="31" t="s">
        <v>120</v>
      </c>
      <c r="C70" s="21">
        <v>73</v>
      </c>
      <c r="D70" s="6" t="s">
        <v>69</v>
      </c>
      <c r="E70" s="6"/>
      <c r="F70" s="79">
        <v>341448.16</v>
      </c>
      <c r="G70" s="79">
        <v>6296733.2199999997</v>
      </c>
      <c r="H70" s="12" t="s">
        <v>463</v>
      </c>
      <c r="I70" s="6" t="s">
        <v>1069</v>
      </c>
      <c r="J70" s="6" t="s">
        <v>486</v>
      </c>
      <c r="K70" s="6"/>
      <c r="L70" s="6"/>
      <c r="M70" s="14"/>
      <c r="N70" s="14"/>
      <c r="O70" s="14"/>
      <c r="P70" s="127">
        <v>0.72916666666666663</v>
      </c>
      <c r="Q70" s="127">
        <v>0.8125</v>
      </c>
      <c r="R70" s="128"/>
      <c r="S70" s="128"/>
      <c r="T70" s="128"/>
      <c r="U70" s="128"/>
      <c r="V70" s="128"/>
      <c r="W70" s="128"/>
      <c r="X70" s="128"/>
      <c r="Y70" s="128"/>
      <c r="Z70" s="8" t="s">
        <v>277</v>
      </c>
      <c r="AA70" s="8" t="s">
        <v>278</v>
      </c>
      <c r="AB70" s="8" t="s">
        <v>279</v>
      </c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10"/>
      <c r="AR70" s="10"/>
      <c r="AS70" s="10"/>
      <c r="AT70" s="10"/>
      <c r="AU70" s="39">
        <v>3</v>
      </c>
      <c r="AV70" s="21" t="s">
        <v>845</v>
      </c>
    </row>
    <row r="71" spans="1:48" s="9" customFormat="1" ht="11.25" x14ac:dyDescent="0.2">
      <c r="A71" s="10" t="s">
        <v>674</v>
      </c>
      <c r="B71" s="31" t="s">
        <v>122</v>
      </c>
      <c r="C71" s="21">
        <v>74</v>
      </c>
      <c r="D71" s="6" t="s">
        <v>70</v>
      </c>
      <c r="E71" s="6"/>
      <c r="F71" s="79">
        <v>346664.27</v>
      </c>
      <c r="G71" s="79">
        <v>6298338.3700000001</v>
      </c>
      <c r="H71" s="12" t="s">
        <v>466</v>
      </c>
      <c r="I71" s="6" t="s">
        <v>1249</v>
      </c>
      <c r="J71" s="6" t="s">
        <v>483</v>
      </c>
      <c r="K71" s="6" t="s">
        <v>487</v>
      </c>
      <c r="L71" s="6"/>
      <c r="M71" s="14"/>
      <c r="N71" s="14"/>
      <c r="O71" s="14"/>
      <c r="P71" s="127">
        <v>0.5</v>
      </c>
      <c r="Q71" s="127">
        <v>0.89583333333333337</v>
      </c>
      <c r="R71" s="128"/>
      <c r="S71" s="128"/>
      <c r="T71" s="128"/>
      <c r="U71" s="128"/>
      <c r="V71" s="128"/>
      <c r="W71" s="128"/>
      <c r="X71" s="128"/>
      <c r="Y71" s="128"/>
      <c r="Z71" s="8" t="s">
        <v>317</v>
      </c>
      <c r="AA71" s="8" t="s">
        <v>146</v>
      </c>
      <c r="AB71" s="8" t="s">
        <v>280</v>
      </c>
      <c r="AC71" s="8" t="s">
        <v>485</v>
      </c>
      <c r="AD71" s="8" t="s">
        <v>200</v>
      </c>
      <c r="AE71" s="8" t="s">
        <v>147</v>
      </c>
      <c r="AF71" s="8" t="s">
        <v>387</v>
      </c>
      <c r="AG71" s="8" t="s">
        <v>578</v>
      </c>
      <c r="AH71" s="8"/>
      <c r="AI71" s="8"/>
      <c r="AJ71" s="8"/>
      <c r="AK71" s="8"/>
      <c r="AL71" s="8"/>
      <c r="AM71" s="8"/>
      <c r="AN71" s="8"/>
      <c r="AO71" s="8"/>
      <c r="AP71" s="8"/>
      <c r="AQ71" s="10"/>
      <c r="AR71" s="10"/>
      <c r="AS71" s="10"/>
      <c r="AT71" s="10"/>
      <c r="AU71" s="39">
        <v>8</v>
      </c>
      <c r="AV71" s="21" t="s">
        <v>845</v>
      </c>
    </row>
    <row r="72" spans="1:48" s="9" customFormat="1" ht="11.25" x14ac:dyDescent="0.2">
      <c r="A72" s="10" t="s">
        <v>674</v>
      </c>
      <c r="B72" s="31" t="s">
        <v>120</v>
      </c>
      <c r="C72" s="21">
        <v>75</v>
      </c>
      <c r="D72" s="6" t="s">
        <v>71</v>
      </c>
      <c r="E72" s="6"/>
      <c r="F72" s="79">
        <v>353177.99</v>
      </c>
      <c r="G72" s="79">
        <v>6283634.7000000002</v>
      </c>
      <c r="H72" s="12" t="s">
        <v>465</v>
      </c>
      <c r="I72" s="6" t="s">
        <v>1071</v>
      </c>
      <c r="J72" s="6" t="s">
        <v>488</v>
      </c>
      <c r="K72" s="6"/>
      <c r="L72" s="6"/>
      <c r="M72" s="14"/>
      <c r="N72" s="14"/>
      <c r="O72" s="14"/>
      <c r="P72" s="127">
        <v>0.66666666666666663</v>
      </c>
      <c r="Q72" s="127">
        <v>0.95833333333333337</v>
      </c>
      <c r="R72" s="128"/>
      <c r="S72" s="128"/>
      <c r="T72" s="128"/>
      <c r="U72" s="128"/>
      <c r="V72" s="128"/>
      <c r="W72" s="128"/>
      <c r="X72" s="128"/>
      <c r="Y72" s="128"/>
      <c r="Z72" s="8" t="s">
        <v>281</v>
      </c>
      <c r="AA72" s="8" t="s">
        <v>282</v>
      </c>
      <c r="AB72" s="8" t="s">
        <v>283</v>
      </c>
      <c r="AC72" s="8" t="s">
        <v>284</v>
      </c>
      <c r="AD72" s="8" t="s">
        <v>285</v>
      </c>
      <c r="AE72" s="8" t="s">
        <v>286</v>
      </c>
      <c r="AF72" s="8" t="s">
        <v>580</v>
      </c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10"/>
      <c r="AR72" s="10"/>
      <c r="AS72" s="10"/>
      <c r="AT72" s="10"/>
      <c r="AU72" s="39">
        <v>4</v>
      </c>
      <c r="AV72" s="21" t="s">
        <v>845</v>
      </c>
    </row>
    <row r="73" spans="1:48" s="9" customFormat="1" ht="11.25" x14ac:dyDescent="0.2">
      <c r="A73" s="10" t="s">
        <v>674</v>
      </c>
      <c r="B73" s="31" t="s">
        <v>122</v>
      </c>
      <c r="C73" s="21">
        <v>78</v>
      </c>
      <c r="D73" s="6" t="s">
        <v>72</v>
      </c>
      <c r="E73" s="6"/>
      <c r="F73" s="79">
        <v>344682.34</v>
      </c>
      <c r="G73" s="79">
        <v>6303384.9000000004</v>
      </c>
      <c r="H73" s="12" t="s">
        <v>470</v>
      </c>
      <c r="I73" s="6" t="s">
        <v>1072</v>
      </c>
      <c r="J73" s="6" t="s">
        <v>489</v>
      </c>
      <c r="K73" s="6" t="s">
        <v>486</v>
      </c>
      <c r="L73" s="6"/>
      <c r="M73" s="14"/>
      <c r="N73" s="14"/>
      <c r="O73" s="14"/>
      <c r="P73" s="127">
        <v>0.27083333333333331</v>
      </c>
      <c r="Q73" s="127">
        <v>0.35416666666666669</v>
      </c>
      <c r="R73" s="128"/>
      <c r="S73" s="128"/>
      <c r="T73" s="128"/>
      <c r="U73" s="128"/>
      <c r="V73" s="128"/>
      <c r="W73" s="128"/>
      <c r="X73" s="128"/>
      <c r="Y73" s="128"/>
      <c r="Z73" s="8" t="s">
        <v>210</v>
      </c>
      <c r="AA73" s="8" t="s">
        <v>211</v>
      </c>
      <c r="AB73" s="8" t="s">
        <v>289</v>
      </c>
      <c r="AC73" s="8" t="s">
        <v>287</v>
      </c>
      <c r="AD73" s="8" t="s">
        <v>288</v>
      </c>
      <c r="AE73" s="8" t="s">
        <v>519</v>
      </c>
      <c r="AF73" s="10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10"/>
      <c r="AR73" s="10"/>
      <c r="AS73" s="10"/>
      <c r="AT73" s="10"/>
      <c r="AU73" s="39">
        <v>2</v>
      </c>
      <c r="AV73" s="21" t="s">
        <v>845</v>
      </c>
    </row>
    <row r="74" spans="1:48" s="9" customFormat="1" ht="11.25" x14ac:dyDescent="0.2">
      <c r="A74" s="10" t="s">
        <v>674</v>
      </c>
      <c r="B74" s="31" t="s">
        <v>120</v>
      </c>
      <c r="C74" s="21">
        <v>79</v>
      </c>
      <c r="D74" s="6" t="s">
        <v>73</v>
      </c>
      <c r="E74" s="6"/>
      <c r="F74" s="79">
        <v>345626.8</v>
      </c>
      <c r="G74" s="79">
        <v>6298090.9900000002</v>
      </c>
      <c r="H74" s="12" t="s">
        <v>466</v>
      </c>
      <c r="I74" s="6" t="s">
        <v>1073</v>
      </c>
      <c r="J74" s="6" t="s">
        <v>489</v>
      </c>
      <c r="K74" s="6"/>
      <c r="L74" s="6"/>
      <c r="M74" s="14"/>
      <c r="N74" s="14"/>
      <c r="O74" s="14"/>
      <c r="P74" s="127">
        <v>0.70833333333333337</v>
      </c>
      <c r="Q74" s="127">
        <v>0.89583333333333337</v>
      </c>
      <c r="R74" s="128"/>
      <c r="S74" s="128"/>
      <c r="T74" s="128"/>
      <c r="U74" s="128"/>
      <c r="V74" s="128"/>
      <c r="W74" s="128"/>
      <c r="X74" s="128"/>
      <c r="Y74" s="128"/>
      <c r="Z74" s="8" t="s">
        <v>211</v>
      </c>
      <c r="AA74" s="8" t="s">
        <v>529</v>
      </c>
      <c r="AB74" s="8"/>
      <c r="AC74" s="8"/>
      <c r="AD74" s="8"/>
      <c r="AE74" s="8"/>
      <c r="AF74" s="84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10"/>
      <c r="AR74" s="10"/>
      <c r="AS74" s="10"/>
      <c r="AT74" s="10"/>
      <c r="AU74" s="39">
        <v>2</v>
      </c>
      <c r="AV74" s="21" t="s">
        <v>845</v>
      </c>
    </row>
    <row r="75" spans="1:48" s="9" customFormat="1" ht="11.25" x14ac:dyDescent="0.2">
      <c r="A75" s="48" t="s">
        <v>675</v>
      </c>
      <c r="B75" s="62" t="s">
        <v>120</v>
      </c>
      <c r="C75" s="80">
        <v>80</v>
      </c>
      <c r="D75" s="48" t="s">
        <v>74</v>
      </c>
      <c r="E75" s="48"/>
      <c r="F75" s="86">
        <v>343953.86</v>
      </c>
      <c r="G75" s="86">
        <v>6297545.1200000001</v>
      </c>
      <c r="H75" s="48" t="s">
        <v>466</v>
      </c>
      <c r="I75" s="48" t="s">
        <v>405</v>
      </c>
      <c r="J75" s="48" t="s">
        <v>483</v>
      </c>
      <c r="K75" s="48"/>
      <c r="L75" s="48"/>
      <c r="M75" s="130"/>
      <c r="N75" s="130"/>
      <c r="O75" s="130"/>
      <c r="P75" s="131">
        <v>0.72916666666666663</v>
      </c>
      <c r="Q75" s="131">
        <v>0.85416666666666663</v>
      </c>
      <c r="R75" s="132"/>
      <c r="S75" s="132"/>
      <c r="T75" s="128"/>
      <c r="U75" s="128"/>
      <c r="V75" s="132"/>
      <c r="W75" s="132"/>
      <c r="X75" s="132"/>
      <c r="Y75" s="132"/>
      <c r="Z75" s="91" t="s">
        <v>139</v>
      </c>
      <c r="AA75" s="91" t="s">
        <v>197</v>
      </c>
      <c r="AB75" s="91" t="s">
        <v>196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83">
        <v>2</v>
      </c>
      <c r="AV75" s="91" t="s">
        <v>845</v>
      </c>
    </row>
    <row r="76" spans="1:48" s="9" customFormat="1" ht="12" x14ac:dyDescent="0.2">
      <c r="A76" s="48" t="s">
        <v>675</v>
      </c>
      <c r="B76" s="63" t="s">
        <v>120</v>
      </c>
      <c r="C76" s="80">
        <v>82</v>
      </c>
      <c r="D76" s="93" t="s">
        <v>75</v>
      </c>
      <c r="E76" s="63"/>
      <c r="F76" s="86">
        <v>353516.89</v>
      </c>
      <c r="G76" s="86">
        <v>6295579.6200000001</v>
      </c>
      <c r="H76" s="63" t="s">
        <v>468</v>
      </c>
      <c r="I76" s="63" t="s">
        <v>406</v>
      </c>
      <c r="J76" s="63" t="s">
        <v>491</v>
      </c>
      <c r="K76" s="63"/>
      <c r="L76" s="63"/>
      <c r="M76" s="63"/>
      <c r="N76" s="63"/>
      <c r="O76" s="63"/>
      <c r="P76" s="131">
        <v>0.6875</v>
      </c>
      <c r="Q76" s="131">
        <v>0.89583333333333337</v>
      </c>
      <c r="R76" s="132"/>
      <c r="S76" s="132"/>
      <c r="T76" s="128"/>
      <c r="U76" s="128"/>
      <c r="V76" s="132"/>
      <c r="W76" s="132"/>
      <c r="X76" s="132"/>
      <c r="Y76" s="132"/>
      <c r="Z76" s="63" t="s">
        <v>236</v>
      </c>
      <c r="AA76" s="63" t="s">
        <v>237</v>
      </c>
      <c r="AB76" s="63" t="s">
        <v>238</v>
      </c>
      <c r="AC76" s="63" t="s">
        <v>290</v>
      </c>
      <c r="AD76" s="63" t="s">
        <v>239</v>
      </c>
      <c r="AE76" s="63" t="s">
        <v>240</v>
      </c>
      <c r="AF76" s="63" t="s">
        <v>435</v>
      </c>
      <c r="AG76" s="63" t="s">
        <v>522</v>
      </c>
      <c r="AH76" s="63" t="s">
        <v>582</v>
      </c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83">
        <v>4</v>
      </c>
      <c r="AV76" s="80" t="s">
        <v>845</v>
      </c>
    </row>
    <row r="77" spans="1:48" s="17" customFormat="1" ht="11.25" x14ac:dyDescent="0.2">
      <c r="A77" s="10" t="s">
        <v>674</v>
      </c>
      <c r="B77" s="31" t="s">
        <v>120</v>
      </c>
      <c r="C77" s="21">
        <v>83</v>
      </c>
      <c r="D77" s="6" t="s">
        <v>76</v>
      </c>
      <c r="E77" s="6"/>
      <c r="F77" s="79">
        <v>349980.76</v>
      </c>
      <c r="G77" s="79">
        <v>6300491.9500000002</v>
      </c>
      <c r="H77" s="12" t="s">
        <v>462</v>
      </c>
      <c r="I77" s="6" t="s">
        <v>1074</v>
      </c>
      <c r="J77" s="6" t="s">
        <v>487</v>
      </c>
      <c r="K77" s="6"/>
      <c r="L77" s="6"/>
      <c r="M77" s="14"/>
      <c r="N77" s="14"/>
      <c r="O77" s="14"/>
      <c r="P77" s="127">
        <v>0.6875</v>
      </c>
      <c r="Q77" s="127">
        <v>0.85416666666666663</v>
      </c>
      <c r="R77" s="127" t="s">
        <v>1248</v>
      </c>
      <c r="S77" s="127" t="s">
        <v>1248</v>
      </c>
      <c r="T77" s="128"/>
      <c r="U77" s="128"/>
      <c r="V77" s="128"/>
      <c r="W77" s="128"/>
      <c r="X77" s="128"/>
      <c r="Y77" s="128"/>
      <c r="Z77" s="8" t="s">
        <v>291</v>
      </c>
      <c r="AA77" s="10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10"/>
      <c r="AR77" s="10"/>
      <c r="AS77" s="10"/>
      <c r="AT77" s="10"/>
      <c r="AU77" s="39">
        <v>3</v>
      </c>
      <c r="AV77" s="21" t="s">
        <v>845</v>
      </c>
    </row>
    <row r="78" spans="1:48" s="9" customFormat="1" ht="11.25" x14ac:dyDescent="0.2">
      <c r="A78" s="48" t="s">
        <v>675</v>
      </c>
      <c r="B78" s="134" t="s">
        <v>683</v>
      </c>
      <c r="C78" s="80">
        <v>85</v>
      </c>
      <c r="D78" s="63" t="s">
        <v>502</v>
      </c>
      <c r="E78" s="63"/>
      <c r="F78" s="86">
        <v>345442.46</v>
      </c>
      <c r="G78" s="86">
        <v>6287842.2999999998</v>
      </c>
      <c r="H78" s="63" t="s">
        <v>475</v>
      </c>
      <c r="I78" s="63" t="s">
        <v>501</v>
      </c>
      <c r="J78" s="63"/>
      <c r="K78" s="63"/>
      <c r="L78" s="63"/>
      <c r="M78" s="136"/>
      <c r="N78" s="136"/>
      <c r="O78" s="136"/>
      <c r="P78" s="131"/>
      <c r="Q78" s="131"/>
      <c r="R78" s="132"/>
      <c r="S78" s="132"/>
      <c r="T78" s="128"/>
      <c r="U78" s="128"/>
      <c r="V78" s="132"/>
      <c r="W78" s="132"/>
      <c r="X78" s="132"/>
      <c r="Y78" s="132"/>
      <c r="Z78" s="63"/>
      <c r="AA78" s="94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83"/>
      <c r="AV78" s="80" t="s">
        <v>845</v>
      </c>
    </row>
    <row r="79" spans="1:48" s="17" customFormat="1" ht="12" x14ac:dyDescent="0.2">
      <c r="A79" s="48" t="s">
        <v>675</v>
      </c>
      <c r="B79" s="134" t="s">
        <v>122</v>
      </c>
      <c r="C79" s="80">
        <v>86</v>
      </c>
      <c r="D79" s="93" t="s">
        <v>561</v>
      </c>
      <c r="E79" s="63"/>
      <c r="F79" s="86">
        <v>353799.61</v>
      </c>
      <c r="G79" s="86">
        <v>6298819.3799999999</v>
      </c>
      <c r="H79" s="63" t="s">
        <v>1035</v>
      </c>
      <c r="I79" s="63" t="s">
        <v>407</v>
      </c>
      <c r="J79" s="63"/>
      <c r="K79" s="63"/>
      <c r="L79" s="63"/>
      <c r="M79" s="136"/>
      <c r="N79" s="136"/>
      <c r="O79" s="136"/>
      <c r="P79" s="131"/>
      <c r="Q79" s="131"/>
      <c r="R79" s="132"/>
      <c r="S79" s="132"/>
      <c r="T79" s="128"/>
      <c r="U79" s="128"/>
      <c r="V79" s="132"/>
      <c r="W79" s="132"/>
      <c r="X79" s="132"/>
      <c r="Y79" s="132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83"/>
      <c r="AV79" s="80" t="s">
        <v>845</v>
      </c>
    </row>
    <row r="80" spans="1:48" s="17" customFormat="1" ht="11.25" x14ac:dyDescent="0.2">
      <c r="A80" s="10" t="s">
        <v>674</v>
      </c>
      <c r="B80" s="31" t="s">
        <v>120</v>
      </c>
      <c r="C80" s="21">
        <v>87</v>
      </c>
      <c r="D80" s="6" t="s">
        <v>77</v>
      </c>
      <c r="E80" s="6"/>
      <c r="F80" s="79">
        <v>342843.58</v>
      </c>
      <c r="G80" s="79">
        <v>6297041.6500000004</v>
      </c>
      <c r="H80" s="12" t="s">
        <v>467</v>
      </c>
      <c r="I80" s="6" t="s">
        <v>1075</v>
      </c>
      <c r="J80" s="6" t="s">
        <v>486</v>
      </c>
      <c r="K80" s="6"/>
      <c r="L80" s="6"/>
      <c r="M80" s="14"/>
      <c r="N80" s="14"/>
      <c r="O80" s="14"/>
      <c r="P80" s="127">
        <v>0.70833333333333337</v>
      </c>
      <c r="Q80" s="127">
        <v>0.9375</v>
      </c>
      <c r="R80" s="128"/>
      <c r="S80" s="128"/>
      <c r="T80" s="128"/>
      <c r="U80" s="128"/>
      <c r="V80" s="128"/>
      <c r="W80" s="128"/>
      <c r="X80" s="128"/>
      <c r="Y80" s="128"/>
      <c r="Z80" s="8" t="s">
        <v>292</v>
      </c>
      <c r="AA80" s="8" t="s">
        <v>293</v>
      </c>
      <c r="AB80" s="8" t="s">
        <v>294</v>
      </c>
      <c r="AC80" s="8" t="s">
        <v>570</v>
      </c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10"/>
      <c r="AR80" s="10"/>
      <c r="AS80" s="10"/>
      <c r="AT80" s="10"/>
      <c r="AU80" s="39">
        <v>3</v>
      </c>
      <c r="AV80" s="21" t="s">
        <v>845</v>
      </c>
    </row>
    <row r="81" spans="1:106" s="9" customFormat="1" ht="11.25" x14ac:dyDescent="0.2">
      <c r="A81" s="10" t="s">
        <v>674</v>
      </c>
      <c r="B81" s="31" t="s">
        <v>122</v>
      </c>
      <c r="C81" s="21">
        <v>90</v>
      </c>
      <c r="D81" s="6" t="s">
        <v>78</v>
      </c>
      <c r="E81" s="6"/>
      <c r="F81" s="79">
        <v>346607.38</v>
      </c>
      <c r="G81" s="79">
        <v>6299503.6799999997</v>
      </c>
      <c r="H81" s="12" t="s">
        <v>466</v>
      </c>
      <c r="I81" s="6" t="s">
        <v>1076</v>
      </c>
      <c r="J81" s="6" t="s">
        <v>483</v>
      </c>
      <c r="K81" s="6" t="s">
        <v>487</v>
      </c>
      <c r="L81" s="6"/>
      <c r="M81" s="14"/>
      <c r="N81" s="14"/>
      <c r="O81" s="14"/>
      <c r="P81" s="127">
        <v>0.25</v>
      </c>
      <c r="Q81" s="127">
        <v>0.35416666666666669</v>
      </c>
      <c r="R81" s="128">
        <v>0.66666666666666663</v>
      </c>
      <c r="S81" s="128">
        <v>0.91666666666666663</v>
      </c>
      <c r="T81" s="128"/>
      <c r="U81" s="128"/>
      <c r="V81" s="128"/>
      <c r="W81" s="128"/>
      <c r="X81" s="128"/>
      <c r="Y81" s="128"/>
      <c r="Z81" s="8" t="s">
        <v>194</v>
      </c>
      <c r="AA81" s="8" t="s">
        <v>140</v>
      </c>
      <c r="AB81" s="8" t="s">
        <v>266</v>
      </c>
      <c r="AC81" s="8" t="s">
        <v>265</v>
      </c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10"/>
      <c r="AR81" s="10"/>
      <c r="AS81" s="10"/>
      <c r="AT81" s="10"/>
      <c r="AU81" s="39">
        <v>3</v>
      </c>
      <c r="AV81" s="21" t="s">
        <v>845</v>
      </c>
    </row>
    <row r="82" spans="1:106" s="9" customFormat="1" ht="11.25" x14ac:dyDescent="0.2">
      <c r="A82" s="10" t="s">
        <v>674</v>
      </c>
      <c r="B82" s="31" t="s">
        <v>120</v>
      </c>
      <c r="C82" s="21">
        <v>91</v>
      </c>
      <c r="D82" s="6" t="s">
        <v>79</v>
      </c>
      <c r="E82" s="6"/>
      <c r="F82" s="79">
        <v>349947.06</v>
      </c>
      <c r="G82" s="79">
        <v>6300361.3700000001</v>
      </c>
      <c r="H82" s="12" t="s">
        <v>462</v>
      </c>
      <c r="I82" s="6" t="s">
        <v>1077</v>
      </c>
      <c r="J82" s="6" t="s">
        <v>483</v>
      </c>
      <c r="K82" s="6"/>
      <c r="L82" s="6"/>
      <c r="M82" s="14"/>
      <c r="N82" s="14"/>
      <c r="O82" s="14"/>
      <c r="P82" s="127">
        <v>0.27083333333333331</v>
      </c>
      <c r="Q82" s="127">
        <v>0.45833333333333331</v>
      </c>
      <c r="R82" s="128"/>
      <c r="S82" s="128"/>
      <c r="T82" s="128"/>
      <c r="U82" s="128"/>
      <c r="V82" s="128"/>
      <c r="W82" s="128"/>
      <c r="X82" s="128"/>
      <c r="Y82" s="128"/>
      <c r="Z82" s="8" t="s">
        <v>136</v>
      </c>
      <c r="AA82" s="8" t="s">
        <v>137</v>
      </c>
      <c r="AB82" s="8" t="s">
        <v>295</v>
      </c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10"/>
      <c r="AR82" s="10"/>
      <c r="AS82" s="10"/>
      <c r="AT82" s="10"/>
      <c r="AU82" s="39">
        <v>3</v>
      </c>
      <c r="AV82" s="21" t="s">
        <v>845</v>
      </c>
    </row>
    <row r="83" spans="1:106" s="9" customFormat="1" ht="11.25" x14ac:dyDescent="0.2">
      <c r="A83" s="48" t="s">
        <v>675</v>
      </c>
      <c r="B83" s="62" t="s">
        <v>120</v>
      </c>
      <c r="C83" s="80">
        <v>93</v>
      </c>
      <c r="D83" s="48" t="s">
        <v>562</v>
      </c>
      <c r="E83" s="48"/>
      <c r="F83" s="86">
        <v>346351.71</v>
      </c>
      <c r="G83" s="86">
        <v>6299727.5499999998</v>
      </c>
      <c r="H83" s="48" t="s">
        <v>477</v>
      </c>
      <c r="I83" s="48" t="s">
        <v>408</v>
      </c>
      <c r="J83" s="48" t="s">
        <v>484</v>
      </c>
      <c r="K83" s="48"/>
      <c r="L83" s="48"/>
      <c r="M83" s="130"/>
      <c r="N83" s="130"/>
      <c r="O83" s="130"/>
      <c r="P83" s="131">
        <v>0.75</v>
      </c>
      <c r="Q83" s="131">
        <v>0.875</v>
      </c>
      <c r="R83" s="132"/>
      <c r="S83" s="132"/>
      <c r="T83" s="128"/>
      <c r="U83" s="128"/>
      <c r="V83" s="132"/>
      <c r="W83" s="132"/>
      <c r="X83" s="132"/>
      <c r="Y83" s="132"/>
      <c r="Z83" s="80" t="s">
        <v>296</v>
      </c>
      <c r="AA83" s="80" t="s">
        <v>297</v>
      </c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3">
        <v>2</v>
      </c>
      <c r="AV83" s="80" t="s">
        <v>845</v>
      </c>
    </row>
    <row r="84" spans="1:106" s="9" customFormat="1" ht="15" x14ac:dyDescent="0.2">
      <c r="A84" s="10" t="s">
        <v>674</v>
      </c>
      <c r="B84" s="6" t="s">
        <v>120</v>
      </c>
      <c r="C84" s="21">
        <v>94</v>
      </c>
      <c r="D84" s="6" t="s">
        <v>80</v>
      </c>
      <c r="E84" s="6"/>
      <c r="F84" s="79">
        <v>345646.46</v>
      </c>
      <c r="G84" s="79">
        <v>6297908.29</v>
      </c>
      <c r="H84" s="12" t="s">
        <v>466</v>
      </c>
      <c r="I84" s="6" t="s">
        <v>1078</v>
      </c>
      <c r="J84" s="6" t="s">
        <v>486</v>
      </c>
      <c r="K84" s="6"/>
      <c r="L84" s="6"/>
      <c r="M84" s="6"/>
      <c r="N84" s="6"/>
      <c r="O84" s="6"/>
      <c r="P84" s="127">
        <v>0.72916666666666663</v>
      </c>
      <c r="Q84" s="127">
        <v>0.89583333333333337</v>
      </c>
      <c r="R84" s="128"/>
      <c r="S84" s="128"/>
      <c r="T84" s="128"/>
      <c r="U84" s="128"/>
      <c r="V84" s="128"/>
      <c r="W84" s="128"/>
      <c r="X84" s="133"/>
      <c r="Y84" s="133"/>
      <c r="Z84" s="8" t="s">
        <v>298</v>
      </c>
      <c r="AA84" s="8" t="s">
        <v>299</v>
      </c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10"/>
      <c r="AR84" s="10"/>
      <c r="AS84" s="10"/>
      <c r="AT84" s="10"/>
      <c r="AU84" s="39">
        <v>3</v>
      </c>
      <c r="AV84" s="21" t="s">
        <v>845</v>
      </c>
    </row>
    <row r="85" spans="1:106" s="9" customFormat="1" ht="15" x14ac:dyDescent="0.2">
      <c r="A85" s="10" t="s">
        <v>674</v>
      </c>
      <c r="B85" s="31" t="s">
        <v>120</v>
      </c>
      <c r="C85" s="21">
        <v>96</v>
      </c>
      <c r="D85" s="6" t="s">
        <v>81</v>
      </c>
      <c r="E85" s="6"/>
      <c r="F85" s="79">
        <v>349887.18</v>
      </c>
      <c r="G85" s="79">
        <v>6300385.3499999996</v>
      </c>
      <c r="H85" s="12" t="s">
        <v>462</v>
      </c>
      <c r="I85" s="6" t="s">
        <v>1079</v>
      </c>
      <c r="J85" s="6" t="s">
        <v>483</v>
      </c>
      <c r="K85" s="6"/>
      <c r="L85" s="6"/>
      <c r="M85" s="14"/>
      <c r="N85" s="14"/>
      <c r="O85" s="14"/>
      <c r="P85" s="127">
        <v>0.6875</v>
      </c>
      <c r="Q85" s="127">
        <v>0.85416666666666663</v>
      </c>
      <c r="R85" s="127" t="s">
        <v>1248</v>
      </c>
      <c r="S85" s="127" t="s">
        <v>1248</v>
      </c>
      <c r="T85" s="128"/>
      <c r="U85" s="128"/>
      <c r="V85" s="128"/>
      <c r="W85" s="128"/>
      <c r="X85" s="133"/>
      <c r="Y85" s="133"/>
      <c r="Z85" s="8" t="s">
        <v>139</v>
      </c>
      <c r="AA85" s="8" t="s">
        <v>195</v>
      </c>
      <c r="AB85" s="8" t="s">
        <v>300</v>
      </c>
      <c r="AC85" s="8" t="s">
        <v>301</v>
      </c>
      <c r="AD85" s="8" t="s">
        <v>196</v>
      </c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10"/>
      <c r="AR85" s="10"/>
      <c r="AS85" s="10"/>
      <c r="AT85" s="10"/>
      <c r="AU85" s="39">
        <v>3</v>
      </c>
      <c r="AV85" s="21" t="s">
        <v>845</v>
      </c>
    </row>
    <row r="86" spans="1:106" s="9" customFormat="1" ht="11.25" x14ac:dyDescent="0.2">
      <c r="A86" s="48" t="s">
        <v>675</v>
      </c>
      <c r="B86" s="134" t="s">
        <v>120</v>
      </c>
      <c r="C86" s="80">
        <v>97</v>
      </c>
      <c r="D86" s="63" t="s">
        <v>563</v>
      </c>
      <c r="E86" s="63"/>
      <c r="F86" s="86">
        <v>339845.82</v>
      </c>
      <c r="G86" s="86">
        <v>6297447.5999999996</v>
      </c>
      <c r="H86" s="135" t="s">
        <v>463</v>
      </c>
      <c r="I86" s="63" t="s">
        <v>409</v>
      </c>
      <c r="J86" s="63" t="s">
        <v>491</v>
      </c>
      <c r="K86" s="63"/>
      <c r="L86" s="63"/>
      <c r="M86" s="136"/>
      <c r="N86" s="136"/>
      <c r="O86" s="136"/>
      <c r="P86" s="131">
        <v>0.72916666666666663</v>
      </c>
      <c r="Q86" s="131">
        <v>0.89583333333333337</v>
      </c>
      <c r="R86" s="132"/>
      <c r="S86" s="132"/>
      <c r="T86" s="128"/>
      <c r="U86" s="128"/>
      <c r="V86" s="132"/>
      <c r="W86" s="132"/>
      <c r="X86" s="132"/>
      <c r="Y86" s="132"/>
      <c r="Z86" s="85" t="s">
        <v>302</v>
      </c>
      <c r="AA86" s="85" t="s">
        <v>303</v>
      </c>
      <c r="AB86" s="85" t="s">
        <v>304</v>
      </c>
      <c r="AC86" s="48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48"/>
      <c r="AR86" s="48"/>
      <c r="AS86" s="48"/>
      <c r="AT86" s="48"/>
      <c r="AU86" s="83"/>
      <c r="AV86" s="80" t="s">
        <v>845</v>
      </c>
    </row>
    <row r="87" spans="1:106" s="17" customFormat="1" ht="11.25" x14ac:dyDescent="0.2">
      <c r="A87" s="10" t="s">
        <v>674</v>
      </c>
      <c r="B87" s="31" t="s">
        <v>122</v>
      </c>
      <c r="C87" s="21">
        <v>98</v>
      </c>
      <c r="D87" s="6" t="s">
        <v>82</v>
      </c>
      <c r="E87" s="6"/>
      <c r="F87" s="79">
        <v>346361.76</v>
      </c>
      <c r="G87" s="79">
        <v>6291656</v>
      </c>
      <c r="H87" s="12" t="s">
        <v>478</v>
      </c>
      <c r="I87" s="10" t="s">
        <v>641</v>
      </c>
      <c r="J87" s="6" t="s">
        <v>487</v>
      </c>
      <c r="K87" s="6" t="s">
        <v>486</v>
      </c>
      <c r="L87" s="6"/>
      <c r="M87" s="14"/>
      <c r="N87" s="14"/>
      <c r="O87" s="14"/>
      <c r="P87" s="127">
        <v>0.72916666666666663</v>
      </c>
      <c r="Q87" s="127">
        <v>0.85416666666666663</v>
      </c>
      <c r="R87" s="127" t="s">
        <v>1248</v>
      </c>
      <c r="S87" s="127" t="s">
        <v>1248</v>
      </c>
      <c r="T87" s="128"/>
      <c r="U87" s="128"/>
      <c r="V87" s="128"/>
      <c r="W87" s="128"/>
      <c r="X87" s="128"/>
      <c r="Y87" s="128"/>
      <c r="Z87" s="8" t="s">
        <v>229</v>
      </c>
      <c r="AA87" s="8" t="s">
        <v>227</v>
      </c>
      <c r="AB87" s="8" t="s">
        <v>230</v>
      </c>
      <c r="AC87" s="84" t="s">
        <v>772</v>
      </c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10"/>
      <c r="AR87" s="10"/>
      <c r="AS87" s="10"/>
      <c r="AT87" s="10"/>
      <c r="AU87" s="39">
        <v>3</v>
      </c>
      <c r="AV87" s="21" t="s">
        <v>845</v>
      </c>
    </row>
    <row r="88" spans="1:106" s="9" customFormat="1" ht="15" x14ac:dyDescent="0.2">
      <c r="A88" s="48" t="s">
        <v>675</v>
      </c>
      <c r="B88" s="134" t="s">
        <v>120</v>
      </c>
      <c r="C88" s="80">
        <v>99</v>
      </c>
      <c r="D88" s="63" t="s">
        <v>83</v>
      </c>
      <c r="E88" s="63"/>
      <c r="F88" s="86">
        <v>346209.35</v>
      </c>
      <c r="G88" s="86">
        <v>6291674.75</v>
      </c>
      <c r="H88" s="135" t="s">
        <v>478</v>
      </c>
      <c r="I88" s="63" t="s">
        <v>410</v>
      </c>
      <c r="J88" s="63" t="s">
        <v>487</v>
      </c>
      <c r="K88" s="63"/>
      <c r="L88" s="63"/>
      <c r="M88" s="136"/>
      <c r="N88" s="136"/>
      <c r="O88" s="136"/>
      <c r="P88" s="131">
        <v>0.29166666666666669</v>
      </c>
      <c r="Q88" s="131">
        <v>0.41666666666666669</v>
      </c>
      <c r="R88" s="132"/>
      <c r="S88" s="132"/>
      <c r="T88" s="128"/>
      <c r="U88" s="128"/>
      <c r="V88" s="132"/>
      <c r="W88" s="132"/>
      <c r="X88" s="141"/>
      <c r="Y88" s="141"/>
      <c r="Z88" s="85" t="s">
        <v>169</v>
      </c>
      <c r="AA88" s="85" t="s">
        <v>170</v>
      </c>
      <c r="AB88" s="85" t="s">
        <v>305</v>
      </c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48"/>
      <c r="AR88" s="48"/>
      <c r="AS88" s="48"/>
      <c r="AT88" s="48"/>
      <c r="AU88" s="83"/>
      <c r="AV88" s="80" t="s">
        <v>845</v>
      </c>
    </row>
    <row r="89" spans="1:106" s="17" customFormat="1" ht="11.25" x14ac:dyDescent="0.2">
      <c r="A89" s="48" t="s">
        <v>675</v>
      </c>
      <c r="B89" s="134" t="s">
        <v>120</v>
      </c>
      <c r="C89" s="80">
        <v>101</v>
      </c>
      <c r="D89" s="63" t="s">
        <v>84</v>
      </c>
      <c r="E89" s="63"/>
      <c r="F89" s="86">
        <v>336883.69</v>
      </c>
      <c r="G89" s="86">
        <v>6290714.9299999997</v>
      </c>
      <c r="H89" s="135" t="s">
        <v>464</v>
      </c>
      <c r="I89" s="63" t="s">
        <v>411</v>
      </c>
      <c r="J89" s="63" t="s">
        <v>487</v>
      </c>
      <c r="K89" s="63"/>
      <c r="L89" s="63"/>
      <c r="M89" s="136"/>
      <c r="N89" s="136"/>
      <c r="O89" s="136"/>
      <c r="P89" s="131">
        <v>0.27083333333333331</v>
      </c>
      <c r="Q89" s="131">
        <v>0.39583333333333331</v>
      </c>
      <c r="R89" s="132"/>
      <c r="S89" s="132"/>
      <c r="T89" s="128"/>
      <c r="U89" s="128"/>
      <c r="V89" s="132"/>
      <c r="W89" s="132"/>
      <c r="X89" s="132"/>
      <c r="Y89" s="132"/>
      <c r="Z89" s="48" t="s">
        <v>305</v>
      </c>
      <c r="AA89" s="48" t="s">
        <v>306</v>
      </c>
      <c r="AB89" s="48" t="s">
        <v>388</v>
      </c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48"/>
      <c r="AR89" s="48"/>
      <c r="AS89" s="48"/>
      <c r="AT89" s="48"/>
      <c r="AU89" s="83"/>
      <c r="AV89" s="80" t="s">
        <v>845</v>
      </c>
    </row>
    <row r="90" spans="1:106" s="17" customFormat="1" ht="11.25" x14ac:dyDescent="0.2">
      <c r="A90" s="10" t="s">
        <v>674</v>
      </c>
      <c r="B90" s="31" t="s">
        <v>120</v>
      </c>
      <c r="C90" s="21">
        <v>102</v>
      </c>
      <c r="D90" s="6" t="s">
        <v>85</v>
      </c>
      <c r="E90" s="6"/>
      <c r="F90" s="79">
        <v>337024.91</v>
      </c>
      <c r="G90" s="79">
        <v>6290748.9400000004</v>
      </c>
      <c r="H90" s="12" t="s">
        <v>464</v>
      </c>
      <c r="I90" s="6" t="s">
        <v>1080</v>
      </c>
      <c r="J90" s="6" t="s">
        <v>486</v>
      </c>
      <c r="K90" s="6"/>
      <c r="L90" s="6"/>
      <c r="M90" s="14"/>
      <c r="N90" s="14"/>
      <c r="O90" s="14"/>
      <c r="P90" s="127">
        <v>0.66666666666666663</v>
      </c>
      <c r="Q90" s="127">
        <v>0.9375</v>
      </c>
      <c r="R90" s="128"/>
      <c r="S90" s="128"/>
      <c r="T90" s="128"/>
      <c r="U90" s="128"/>
      <c r="V90" s="128"/>
      <c r="W90" s="128"/>
      <c r="X90" s="128"/>
      <c r="Y90" s="128"/>
      <c r="Z90" s="10" t="s">
        <v>307</v>
      </c>
      <c r="AA90" s="10" t="s">
        <v>292</v>
      </c>
      <c r="AB90" s="10" t="s">
        <v>312</v>
      </c>
      <c r="AC90" s="10" t="s">
        <v>308</v>
      </c>
      <c r="AD90" s="10" t="s">
        <v>642</v>
      </c>
      <c r="AE90" s="10" t="s">
        <v>309</v>
      </c>
      <c r="AF90" s="10" t="s">
        <v>310</v>
      </c>
      <c r="AG90" s="10" t="s">
        <v>311</v>
      </c>
      <c r="AH90" s="10" t="s">
        <v>426</v>
      </c>
      <c r="AI90" s="10" t="s">
        <v>643</v>
      </c>
      <c r="AJ90" s="8" t="s">
        <v>515</v>
      </c>
      <c r="AK90" s="10" t="s">
        <v>516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39">
        <v>4</v>
      </c>
      <c r="AV90" s="21" t="s">
        <v>845</v>
      </c>
    </row>
    <row r="91" spans="1:106" s="9" customFormat="1" ht="11.25" x14ac:dyDescent="0.2">
      <c r="A91" s="48" t="s">
        <v>675</v>
      </c>
      <c r="B91" s="134" t="s">
        <v>120</v>
      </c>
      <c r="C91" s="80">
        <v>105</v>
      </c>
      <c r="D91" s="63" t="s">
        <v>86</v>
      </c>
      <c r="E91" s="63"/>
      <c r="F91" s="86">
        <v>348267.84</v>
      </c>
      <c r="G91" s="86">
        <v>6287444.2599999998</v>
      </c>
      <c r="H91" s="135" t="s">
        <v>474</v>
      </c>
      <c r="I91" s="63" t="s">
        <v>412</v>
      </c>
      <c r="J91" s="63" t="s">
        <v>489</v>
      </c>
      <c r="K91" s="63"/>
      <c r="L91" s="63"/>
      <c r="M91" s="136"/>
      <c r="N91" s="136"/>
      <c r="O91" s="136"/>
      <c r="P91" s="131">
        <v>0.75</v>
      </c>
      <c r="Q91" s="131">
        <v>0.875</v>
      </c>
      <c r="R91" s="132"/>
      <c r="S91" s="132"/>
      <c r="T91" s="128"/>
      <c r="U91" s="128"/>
      <c r="V91" s="132"/>
      <c r="W91" s="132"/>
      <c r="X91" s="132"/>
      <c r="Y91" s="132"/>
      <c r="Z91" s="85" t="s">
        <v>212</v>
      </c>
      <c r="AA91" s="85" t="s">
        <v>215</v>
      </c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8"/>
      <c r="AM91" s="88"/>
      <c r="AN91" s="88"/>
      <c r="AO91" s="88"/>
      <c r="AP91" s="88"/>
      <c r="AQ91" s="90"/>
      <c r="AR91" s="48"/>
      <c r="AS91" s="48"/>
      <c r="AT91" s="48"/>
      <c r="AU91" s="83"/>
      <c r="AV91" s="80" t="s">
        <v>845</v>
      </c>
    </row>
    <row r="92" spans="1:106" s="17" customFormat="1" ht="11.25" x14ac:dyDescent="0.2">
      <c r="A92" s="48" t="s">
        <v>675</v>
      </c>
      <c r="B92" s="134" t="s">
        <v>120</v>
      </c>
      <c r="C92" s="80">
        <v>106</v>
      </c>
      <c r="D92" s="63" t="s">
        <v>87</v>
      </c>
      <c r="E92" s="63"/>
      <c r="F92" s="86">
        <v>336769.63</v>
      </c>
      <c r="G92" s="86">
        <v>6296402.3700000001</v>
      </c>
      <c r="H92" s="135" t="s">
        <v>469</v>
      </c>
      <c r="I92" s="63" t="s">
        <v>693</v>
      </c>
      <c r="J92" s="63" t="s">
        <v>487</v>
      </c>
      <c r="K92" s="63"/>
      <c r="L92" s="63"/>
      <c r="M92" s="136"/>
      <c r="N92" s="136"/>
      <c r="O92" s="136"/>
      <c r="P92" s="131">
        <v>0.27083333333333331</v>
      </c>
      <c r="Q92" s="131">
        <v>0.39583333333333331</v>
      </c>
      <c r="R92" s="132"/>
      <c r="S92" s="132"/>
      <c r="T92" s="128"/>
      <c r="U92" s="128"/>
      <c r="V92" s="132"/>
      <c r="W92" s="132"/>
      <c r="X92" s="132"/>
      <c r="Y92" s="132"/>
      <c r="Z92" s="85" t="s">
        <v>313</v>
      </c>
      <c r="AA92" s="85" t="s">
        <v>314</v>
      </c>
      <c r="AB92" s="85" t="s">
        <v>315</v>
      </c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48"/>
      <c r="AR92" s="48"/>
      <c r="AS92" s="48"/>
      <c r="AT92" s="48"/>
      <c r="AU92" s="83"/>
      <c r="AV92" s="80" t="s">
        <v>845</v>
      </c>
    </row>
    <row r="93" spans="1:106" s="17" customFormat="1" ht="11.25" x14ac:dyDescent="0.2">
      <c r="A93" s="10" t="s">
        <v>674</v>
      </c>
      <c r="B93" s="31" t="s">
        <v>122</v>
      </c>
      <c r="C93" s="21">
        <v>108</v>
      </c>
      <c r="D93" s="6" t="s">
        <v>88</v>
      </c>
      <c r="E93" s="6"/>
      <c r="F93" s="79">
        <v>352405.75</v>
      </c>
      <c r="G93" s="79">
        <v>6291163.4900000002</v>
      </c>
      <c r="H93" s="12" t="s">
        <v>473</v>
      </c>
      <c r="I93" s="6" t="s">
        <v>739</v>
      </c>
      <c r="J93" s="6" t="s">
        <v>487</v>
      </c>
      <c r="K93" s="6" t="s">
        <v>488</v>
      </c>
      <c r="L93" s="6"/>
      <c r="M93" s="14"/>
      <c r="N93" s="14"/>
      <c r="O93" s="14"/>
      <c r="P93" s="127">
        <v>0.27083333333333331</v>
      </c>
      <c r="Q93" s="127">
        <v>0.39583333333333331</v>
      </c>
      <c r="R93" s="128"/>
      <c r="S93" s="128"/>
      <c r="T93" s="128"/>
      <c r="U93" s="128"/>
      <c r="V93" s="128"/>
      <c r="W93" s="128"/>
      <c r="X93" s="128"/>
      <c r="Y93" s="128"/>
      <c r="Z93" s="8" t="s">
        <v>316</v>
      </c>
      <c r="AA93" s="8" t="s">
        <v>317</v>
      </c>
      <c r="AB93" s="8" t="s">
        <v>430</v>
      </c>
      <c r="AC93" s="8" t="s">
        <v>434</v>
      </c>
      <c r="AD93" s="8" t="s">
        <v>735</v>
      </c>
      <c r="AE93" s="95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10"/>
      <c r="AR93" s="10"/>
      <c r="AS93" s="10"/>
      <c r="AT93" s="10"/>
      <c r="AU93" s="39">
        <v>3</v>
      </c>
      <c r="AV93" s="21" t="s">
        <v>845</v>
      </c>
    </row>
    <row r="94" spans="1:106" s="9" customFormat="1" ht="12" x14ac:dyDescent="0.2">
      <c r="A94" s="48" t="s">
        <v>675</v>
      </c>
      <c r="B94" s="134" t="s">
        <v>683</v>
      </c>
      <c r="C94" s="80">
        <v>109</v>
      </c>
      <c r="D94" s="93" t="s">
        <v>504</v>
      </c>
      <c r="E94" s="63"/>
      <c r="F94" s="86">
        <v>352723.35</v>
      </c>
      <c r="G94" s="86">
        <v>6299660.21</v>
      </c>
      <c r="H94" s="63" t="s">
        <v>462</v>
      </c>
      <c r="I94" s="63" t="s">
        <v>503</v>
      </c>
      <c r="J94" s="63"/>
      <c r="K94" s="63"/>
      <c r="L94" s="63"/>
      <c r="M94" s="136"/>
      <c r="N94" s="136"/>
      <c r="O94" s="136"/>
      <c r="P94" s="131"/>
      <c r="Q94" s="131"/>
      <c r="R94" s="132"/>
      <c r="S94" s="132"/>
      <c r="T94" s="128"/>
      <c r="U94" s="128"/>
      <c r="V94" s="132"/>
      <c r="W94" s="132"/>
      <c r="X94" s="132"/>
      <c r="Y94" s="132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83"/>
      <c r="AV94" s="80" t="s">
        <v>845</v>
      </c>
    </row>
    <row r="95" spans="1:106" s="100" customFormat="1" ht="11.25" x14ac:dyDescent="0.2">
      <c r="A95" s="64" t="s">
        <v>1007</v>
      </c>
      <c r="B95" s="142" t="s">
        <v>653</v>
      </c>
      <c r="C95" s="96">
        <v>110</v>
      </c>
      <c r="D95" s="26" t="s">
        <v>636</v>
      </c>
      <c r="E95" s="6"/>
      <c r="F95" s="99">
        <v>352228.76</v>
      </c>
      <c r="G95" s="99">
        <v>6291047.0700000003</v>
      </c>
      <c r="H95" s="6" t="s">
        <v>472</v>
      </c>
      <c r="I95" s="65" t="s">
        <v>1081</v>
      </c>
      <c r="J95" s="65" t="s">
        <v>487</v>
      </c>
      <c r="K95" s="65" t="s">
        <v>486</v>
      </c>
      <c r="L95" s="65"/>
      <c r="M95" s="143"/>
      <c r="N95" s="143"/>
      <c r="O95" s="143"/>
      <c r="P95" s="144">
        <v>0.22916666666666666</v>
      </c>
      <c r="Q95" s="144">
        <v>4.1666666666666664E-2</v>
      </c>
      <c r="R95" s="145"/>
      <c r="S95" s="145"/>
      <c r="T95" s="128">
        <v>0.22916666666666666</v>
      </c>
      <c r="U95" s="128">
        <v>4.1666666666666664E-2</v>
      </c>
      <c r="V95" s="145"/>
      <c r="W95" s="145"/>
      <c r="X95" s="145">
        <v>0.22916666666666666</v>
      </c>
      <c r="Y95" s="145">
        <v>4.1666666666666664E-2</v>
      </c>
      <c r="Z95" s="97" t="s">
        <v>229</v>
      </c>
      <c r="AA95" s="97" t="s">
        <v>227</v>
      </c>
      <c r="AB95" s="97" t="s">
        <v>230</v>
      </c>
      <c r="AC95" s="97" t="s">
        <v>531</v>
      </c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64"/>
      <c r="AR95" s="64"/>
      <c r="AS95" s="64"/>
      <c r="AT95" s="64"/>
      <c r="AU95" s="98">
        <v>4</v>
      </c>
      <c r="AV95" s="96" t="s">
        <v>845</v>
      </c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</row>
    <row r="96" spans="1:106" s="100" customFormat="1" ht="11.25" x14ac:dyDescent="0.2">
      <c r="A96" s="64" t="s">
        <v>1007</v>
      </c>
      <c r="B96" s="142" t="s">
        <v>653</v>
      </c>
      <c r="C96" s="96">
        <v>111</v>
      </c>
      <c r="D96" s="6" t="s">
        <v>532</v>
      </c>
      <c r="E96" s="6"/>
      <c r="F96" s="99">
        <v>352377.62</v>
      </c>
      <c r="G96" s="99">
        <v>6290952.6200000001</v>
      </c>
      <c r="H96" s="12" t="s">
        <v>476</v>
      </c>
      <c r="I96" s="65" t="s">
        <v>1082</v>
      </c>
      <c r="J96" s="65" t="s">
        <v>487</v>
      </c>
      <c r="K96" s="65" t="s">
        <v>486</v>
      </c>
      <c r="L96" s="65"/>
      <c r="M96" s="143"/>
      <c r="N96" s="143"/>
      <c r="O96" s="143"/>
      <c r="P96" s="144">
        <v>0.22916666666666666</v>
      </c>
      <c r="Q96" s="144">
        <v>4.1666666666666664E-2</v>
      </c>
      <c r="R96" s="145"/>
      <c r="S96" s="145"/>
      <c r="T96" s="128">
        <v>0.22916666666666666</v>
      </c>
      <c r="U96" s="128">
        <v>4.1666666666666664E-2</v>
      </c>
      <c r="V96" s="145"/>
      <c r="W96" s="145"/>
      <c r="X96" s="145">
        <v>0.22916666666666666</v>
      </c>
      <c r="Y96" s="145">
        <v>4.1666666666666664E-2</v>
      </c>
      <c r="Z96" s="97" t="s">
        <v>327</v>
      </c>
      <c r="AA96" s="97" t="s">
        <v>256</v>
      </c>
      <c r="AB96" s="97" t="s">
        <v>170</v>
      </c>
      <c r="AC96" s="97" t="s">
        <v>433</v>
      </c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64"/>
      <c r="AR96" s="64"/>
      <c r="AS96" s="64"/>
      <c r="AT96" s="64"/>
      <c r="AU96" s="98">
        <v>8</v>
      </c>
      <c r="AV96" s="96" t="s">
        <v>845</v>
      </c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</row>
    <row r="97" spans="1:48" s="9" customFormat="1" ht="11.25" x14ac:dyDescent="0.2">
      <c r="A97" s="10" t="s">
        <v>674</v>
      </c>
      <c r="B97" s="31" t="s">
        <v>122</v>
      </c>
      <c r="C97" s="21">
        <v>112</v>
      </c>
      <c r="D97" s="6" t="s">
        <v>89</v>
      </c>
      <c r="E97" s="6"/>
      <c r="F97" s="79">
        <v>352331.58</v>
      </c>
      <c r="G97" s="79">
        <v>6291231.4500000002</v>
      </c>
      <c r="H97" s="12" t="s">
        <v>472</v>
      </c>
      <c r="I97" s="6" t="s">
        <v>740</v>
      </c>
      <c r="J97" s="6" t="s">
        <v>487</v>
      </c>
      <c r="K97" s="6" t="s">
        <v>488</v>
      </c>
      <c r="L97" s="6"/>
      <c r="M97" s="14"/>
      <c r="N97" s="14"/>
      <c r="O97" s="14"/>
      <c r="P97" s="127">
        <v>0.6875</v>
      </c>
      <c r="Q97" s="127">
        <v>0.89583333333333337</v>
      </c>
      <c r="R97" s="128"/>
      <c r="S97" s="128"/>
      <c r="T97" s="128"/>
      <c r="U97" s="128"/>
      <c r="V97" s="128"/>
      <c r="W97" s="128"/>
      <c r="X97" s="128"/>
      <c r="Y97" s="128"/>
      <c r="Z97" s="8" t="s">
        <v>228</v>
      </c>
      <c r="AA97" s="8" t="s">
        <v>318</v>
      </c>
      <c r="AB97" s="8" t="s">
        <v>429</v>
      </c>
      <c r="AC97" s="8" t="s">
        <v>736</v>
      </c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10"/>
      <c r="AR97" s="10"/>
      <c r="AS97" s="10"/>
      <c r="AT97" s="10"/>
      <c r="AU97" s="39">
        <v>4</v>
      </c>
      <c r="AV97" s="21" t="s">
        <v>845</v>
      </c>
    </row>
    <row r="98" spans="1:48" s="9" customFormat="1" ht="12" x14ac:dyDescent="0.2">
      <c r="A98" s="48" t="s">
        <v>675</v>
      </c>
      <c r="B98" s="134" t="s">
        <v>120</v>
      </c>
      <c r="C98" s="80">
        <v>115</v>
      </c>
      <c r="D98" s="93" t="s">
        <v>564</v>
      </c>
      <c r="E98" s="63"/>
      <c r="F98" s="86">
        <v>352636.11</v>
      </c>
      <c r="G98" s="86">
        <v>6286935.8300000001</v>
      </c>
      <c r="H98" s="63" t="s">
        <v>476</v>
      </c>
      <c r="I98" s="63" t="s">
        <v>413</v>
      </c>
      <c r="J98" s="63" t="s">
        <v>486</v>
      </c>
      <c r="K98" s="63"/>
      <c r="L98" s="63"/>
      <c r="M98" s="136"/>
      <c r="N98" s="136"/>
      <c r="O98" s="136"/>
      <c r="P98" s="131"/>
      <c r="Q98" s="131"/>
      <c r="R98" s="132"/>
      <c r="S98" s="132"/>
      <c r="T98" s="128"/>
      <c r="U98" s="128"/>
      <c r="V98" s="132"/>
      <c r="W98" s="132"/>
      <c r="X98" s="132"/>
      <c r="Y98" s="132"/>
      <c r="Z98" s="63" t="s">
        <v>319</v>
      </c>
      <c r="AA98" s="63" t="s">
        <v>320</v>
      </c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83">
        <v>2</v>
      </c>
      <c r="AV98" s="80" t="s">
        <v>845</v>
      </c>
    </row>
    <row r="99" spans="1:48" s="17" customFormat="1" ht="11.25" x14ac:dyDescent="0.2">
      <c r="A99" s="10" t="s">
        <v>674</v>
      </c>
      <c r="B99" s="31" t="s">
        <v>653</v>
      </c>
      <c r="C99" s="21">
        <v>116</v>
      </c>
      <c r="D99" s="6" t="s">
        <v>90</v>
      </c>
      <c r="E99" s="6"/>
      <c r="F99" s="79">
        <v>347944.78</v>
      </c>
      <c r="G99" s="79">
        <v>6299092.79</v>
      </c>
      <c r="H99" s="12" t="s">
        <v>466</v>
      </c>
      <c r="I99" s="6" t="s">
        <v>1083</v>
      </c>
      <c r="J99" s="6" t="s">
        <v>491</v>
      </c>
      <c r="K99" s="6" t="s">
        <v>484</v>
      </c>
      <c r="L99" s="6"/>
      <c r="M99" s="14"/>
      <c r="N99" s="14"/>
      <c r="O99" s="14"/>
      <c r="P99" s="127">
        <v>0.70833333333333337</v>
      </c>
      <c r="Q99" s="127">
        <v>0.85416666666666663</v>
      </c>
      <c r="R99" s="127" t="s">
        <v>1248</v>
      </c>
      <c r="S99" s="127" t="s">
        <v>1248</v>
      </c>
      <c r="T99" s="128"/>
      <c r="U99" s="128"/>
      <c r="V99" s="128"/>
      <c r="W99" s="128"/>
      <c r="X99" s="128"/>
      <c r="Y99" s="128"/>
      <c r="Z99" s="8" t="s">
        <v>321</v>
      </c>
      <c r="AA99" s="8" t="s">
        <v>322</v>
      </c>
      <c r="AB99" s="8" t="s">
        <v>247</v>
      </c>
      <c r="AC99" s="8" t="s">
        <v>323</v>
      </c>
      <c r="AD99" s="8" t="s">
        <v>520</v>
      </c>
      <c r="AE99" s="10" t="s">
        <v>729</v>
      </c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10"/>
      <c r="AR99" s="87"/>
      <c r="AS99" s="87"/>
      <c r="AT99" s="87"/>
      <c r="AU99" s="39">
        <v>3</v>
      </c>
      <c r="AV99" s="21" t="s">
        <v>845</v>
      </c>
    </row>
    <row r="100" spans="1:48" s="9" customFormat="1" ht="11.25" x14ac:dyDescent="0.2">
      <c r="A100" s="48" t="s">
        <v>675</v>
      </c>
      <c r="B100" s="134" t="s">
        <v>651</v>
      </c>
      <c r="C100" s="80">
        <v>117</v>
      </c>
      <c r="D100" s="63" t="s">
        <v>118</v>
      </c>
      <c r="E100" s="63"/>
      <c r="F100" s="86">
        <v>351553.5</v>
      </c>
      <c r="G100" s="86">
        <v>6290027.2999999998</v>
      </c>
      <c r="H100" s="135" t="s">
        <v>476</v>
      </c>
      <c r="I100" s="63" t="s">
        <v>414</v>
      </c>
      <c r="J100" s="63" t="s">
        <v>486</v>
      </c>
      <c r="K100" s="63"/>
      <c r="L100" s="63"/>
      <c r="M100" s="136"/>
      <c r="N100" s="136"/>
      <c r="O100" s="136"/>
      <c r="P100" s="131">
        <v>0.25</v>
      </c>
      <c r="Q100" s="131">
        <v>0.95833333333333337</v>
      </c>
      <c r="R100" s="132"/>
      <c r="S100" s="132"/>
      <c r="T100" s="128">
        <v>0.27083333333333331</v>
      </c>
      <c r="U100" s="128">
        <v>0.96180555555555547</v>
      </c>
      <c r="V100" s="132"/>
      <c r="W100" s="132"/>
      <c r="X100" s="132">
        <v>0.33333333333333331</v>
      </c>
      <c r="Y100" s="132">
        <v>0.96180555555555547</v>
      </c>
      <c r="Z100" s="85" t="s">
        <v>324</v>
      </c>
      <c r="AA100" s="85" t="s">
        <v>274</v>
      </c>
      <c r="AB100" s="85" t="s">
        <v>275</v>
      </c>
      <c r="AC100" s="85" t="s">
        <v>325</v>
      </c>
      <c r="AD100" s="85" t="s">
        <v>326</v>
      </c>
      <c r="AE100" s="85" t="s">
        <v>327</v>
      </c>
      <c r="AF100" s="85" t="s">
        <v>328</v>
      </c>
      <c r="AG100" s="85" t="s">
        <v>276</v>
      </c>
      <c r="AH100" s="85" t="s">
        <v>273</v>
      </c>
      <c r="AI100" s="85" t="s">
        <v>542</v>
      </c>
      <c r="AJ100" s="85" t="s">
        <v>579</v>
      </c>
      <c r="AK100" s="85"/>
      <c r="AL100" s="85"/>
      <c r="AM100" s="85"/>
      <c r="AN100" s="85"/>
      <c r="AO100" s="85"/>
      <c r="AP100" s="85"/>
      <c r="AQ100" s="89"/>
      <c r="AR100" s="48"/>
      <c r="AS100" s="48"/>
      <c r="AT100" s="48"/>
      <c r="AU100" s="83">
        <v>2</v>
      </c>
      <c r="AV100" s="80" t="s">
        <v>845</v>
      </c>
    </row>
    <row r="101" spans="1:48" s="9" customFormat="1" ht="11.25" x14ac:dyDescent="0.2">
      <c r="A101" s="10" t="s">
        <v>674</v>
      </c>
      <c r="B101" s="31" t="s">
        <v>651</v>
      </c>
      <c r="C101" s="21">
        <v>118</v>
      </c>
      <c r="D101" s="6" t="s">
        <v>115</v>
      </c>
      <c r="E101" s="6"/>
      <c r="F101" s="79">
        <v>345927.99</v>
      </c>
      <c r="G101" s="79">
        <v>6290128.9699999997</v>
      </c>
      <c r="H101" s="12" t="s">
        <v>475</v>
      </c>
      <c r="I101" s="6" t="s">
        <v>1084</v>
      </c>
      <c r="J101" s="6" t="s">
        <v>489</v>
      </c>
      <c r="K101" s="6"/>
      <c r="L101" s="6"/>
      <c r="M101" s="14"/>
      <c r="N101" s="14"/>
      <c r="O101" s="14"/>
      <c r="P101" s="127">
        <v>0.25</v>
      </c>
      <c r="Q101" s="127">
        <v>0.95833333333333337</v>
      </c>
      <c r="R101" s="128"/>
      <c r="S101" s="128"/>
      <c r="T101" s="128">
        <v>0.3125</v>
      </c>
      <c r="U101" s="128">
        <v>0.95833333333333337</v>
      </c>
      <c r="V101" s="128"/>
      <c r="W101" s="128"/>
      <c r="X101" s="128">
        <v>0.33333333333333331</v>
      </c>
      <c r="Y101" s="128">
        <v>0.95833333333333337</v>
      </c>
      <c r="Z101" s="8" t="s">
        <v>329</v>
      </c>
      <c r="AA101" s="8" t="s">
        <v>330</v>
      </c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10"/>
      <c r="AR101" s="10"/>
      <c r="AS101" s="10"/>
      <c r="AT101" s="10"/>
      <c r="AU101" s="39">
        <v>2</v>
      </c>
      <c r="AV101" s="21" t="s">
        <v>845</v>
      </c>
    </row>
    <row r="102" spans="1:48" s="9" customFormat="1" ht="11.25" x14ac:dyDescent="0.2">
      <c r="A102" s="10" t="s">
        <v>674</v>
      </c>
      <c r="B102" s="31" t="s">
        <v>651</v>
      </c>
      <c r="C102" s="21">
        <v>119</v>
      </c>
      <c r="D102" s="6" t="s">
        <v>115</v>
      </c>
      <c r="E102" s="6"/>
      <c r="F102" s="79">
        <v>345927.99</v>
      </c>
      <c r="G102" s="79">
        <v>6290128.9699999997</v>
      </c>
      <c r="H102" s="12" t="s">
        <v>475</v>
      </c>
      <c r="I102" s="6" t="s">
        <v>1084</v>
      </c>
      <c r="J102" s="6" t="s">
        <v>486</v>
      </c>
      <c r="K102" s="6"/>
      <c r="L102" s="6"/>
      <c r="M102" s="14"/>
      <c r="N102" s="14"/>
      <c r="O102" s="14"/>
      <c r="P102" s="127">
        <v>0.25</v>
      </c>
      <c r="Q102" s="127">
        <v>0.95833333333333337</v>
      </c>
      <c r="R102" s="128"/>
      <c r="S102" s="128"/>
      <c r="T102" s="128" t="e">
        <f>IF(#REF!&lt;&gt;"",+#REF!,"")</f>
        <v>#REF!</v>
      </c>
      <c r="U102" s="128" t="e">
        <f>IF(#REF!&lt;&gt;"",+#REF!,"")</f>
        <v>#REF!</v>
      </c>
      <c r="V102" s="128"/>
      <c r="W102" s="128"/>
      <c r="X102" s="128">
        <v>0.5</v>
      </c>
      <c r="Y102" s="128">
        <v>0.83333333333333337</v>
      </c>
      <c r="Z102" s="8" t="s">
        <v>332</v>
      </c>
      <c r="AA102" s="8" t="s">
        <v>333</v>
      </c>
      <c r="AB102" s="8" t="s">
        <v>331</v>
      </c>
      <c r="AC102" s="8" t="s">
        <v>308</v>
      </c>
      <c r="AD102" s="10" t="s">
        <v>515</v>
      </c>
      <c r="AE102" s="10" t="s">
        <v>526</v>
      </c>
      <c r="AF102" s="10"/>
      <c r="AG102" s="8"/>
      <c r="AH102" s="8"/>
      <c r="AI102" s="8"/>
      <c r="AJ102" s="8"/>
      <c r="AK102" s="8"/>
      <c r="AL102" s="10"/>
      <c r="AM102" s="10"/>
      <c r="AN102" s="10"/>
      <c r="AO102" s="10"/>
      <c r="AP102" s="10"/>
      <c r="AQ102" s="10"/>
      <c r="AR102" s="10"/>
      <c r="AS102" s="10"/>
      <c r="AT102" s="10"/>
      <c r="AU102" s="39">
        <v>4</v>
      </c>
      <c r="AV102" s="21" t="s">
        <v>845</v>
      </c>
    </row>
    <row r="103" spans="1:48" s="9" customFormat="1" ht="11.25" x14ac:dyDescent="0.2">
      <c r="A103" s="10" t="s">
        <v>674</v>
      </c>
      <c r="B103" s="31" t="s">
        <v>122</v>
      </c>
      <c r="C103" s="21">
        <v>120</v>
      </c>
      <c r="D103" s="6" t="s">
        <v>91</v>
      </c>
      <c r="E103" s="6"/>
      <c r="F103" s="79">
        <v>353125.41</v>
      </c>
      <c r="G103" s="79">
        <v>6283612.2699999996</v>
      </c>
      <c r="H103" s="12" t="s">
        <v>465</v>
      </c>
      <c r="I103" s="6" t="s">
        <v>1085</v>
      </c>
      <c r="J103" s="6" t="s">
        <v>488</v>
      </c>
      <c r="K103" s="6" t="s">
        <v>486</v>
      </c>
      <c r="L103" s="6"/>
      <c r="M103" s="14"/>
      <c r="N103" s="14"/>
      <c r="O103" s="14"/>
      <c r="P103" s="127">
        <v>0.66666666666666663</v>
      </c>
      <c r="Q103" s="127">
        <v>0.9375</v>
      </c>
      <c r="R103" s="128"/>
      <c r="S103" s="128"/>
      <c r="T103" s="128"/>
      <c r="U103" s="128"/>
      <c r="V103" s="128"/>
      <c r="W103" s="128"/>
      <c r="X103" s="128"/>
      <c r="Y103" s="128"/>
      <c r="Z103" s="8" t="s">
        <v>334</v>
      </c>
      <c r="AA103" s="8" t="s">
        <v>335</v>
      </c>
      <c r="AB103" s="8" t="s">
        <v>336</v>
      </c>
      <c r="AC103" s="8" t="s">
        <v>234</v>
      </c>
      <c r="AD103" s="8" t="s">
        <v>337</v>
      </c>
      <c r="AE103" s="84" t="s">
        <v>338</v>
      </c>
      <c r="AF103" s="8" t="s">
        <v>543</v>
      </c>
      <c r="AG103" s="8" t="s">
        <v>581</v>
      </c>
      <c r="AH103" s="8"/>
      <c r="AI103" s="8"/>
      <c r="AJ103" s="8"/>
      <c r="AK103" s="8"/>
      <c r="AL103" s="8"/>
      <c r="AM103" s="8"/>
      <c r="AN103" s="8"/>
      <c r="AO103" s="8"/>
      <c r="AP103" s="8"/>
      <c r="AQ103" s="10"/>
      <c r="AR103" s="10"/>
      <c r="AS103" s="10"/>
      <c r="AT103" s="10"/>
      <c r="AU103" s="39">
        <v>3</v>
      </c>
      <c r="AV103" s="21" t="s">
        <v>845</v>
      </c>
    </row>
    <row r="104" spans="1:48" s="9" customFormat="1" ht="11.25" x14ac:dyDescent="0.2">
      <c r="A104" s="10" t="s">
        <v>674</v>
      </c>
      <c r="B104" s="31" t="s">
        <v>120</v>
      </c>
      <c r="C104" s="21">
        <v>121</v>
      </c>
      <c r="D104" s="6" t="s">
        <v>92</v>
      </c>
      <c r="E104" s="6"/>
      <c r="F104" s="79">
        <v>353632.65</v>
      </c>
      <c r="G104" s="79">
        <v>6280887.3099999996</v>
      </c>
      <c r="H104" s="12" t="s">
        <v>465</v>
      </c>
      <c r="I104" s="6" t="s">
        <v>1086</v>
      </c>
      <c r="J104" s="6" t="s">
        <v>488</v>
      </c>
      <c r="K104" s="6"/>
      <c r="L104" s="6"/>
      <c r="M104" s="14"/>
      <c r="N104" s="14"/>
      <c r="O104" s="14"/>
      <c r="P104" s="127">
        <v>0.70833333333333337</v>
      </c>
      <c r="Q104" s="127">
        <v>0.9375</v>
      </c>
      <c r="R104" s="128"/>
      <c r="S104" s="128"/>
      <c r="T104" s="128"/>
      <c r="U104" s="128"/>
      <c r="V104" s="128"/>
      <c r="W104" s="128"/>
      <c r="X104" s="128"/>
      <c r="Y104" s="128"/>
      <c r="Z104" s="8" t="s">
        <v>151</v>
      </c>
      <c r="AA104" s="8" t="s">
        <v>155</v>
      </c>
      <c r="AB104" s="8" t="s">
        <v>157</v>
      </c>
      <c r="AC104" s="8" t="s">
        <v>339</v>
      </c>
      <c r="AD104" s="8" t="s">
        <v>340</v>
      </c>
      <c r="AE104" s="8" t="s">
        <v>342</v>
      </c>
      <c r="AF104" s="8" t="s">
        <v>341</v>
      </c>
      <c r="AG104" s="13" t="s">
        <v>938</v>
      </c>
      <c r="AH104" s="8"/>
      <c r="AI104" s="8"/>
      <c r="AJ104" s="8"/>
      <c r="AK104" s="8"/>
      <c r="AL104" s="8"/>
      <c r="AM104" s="8"/>
      <c r="AN104" s="8"/>
      <c r="AO104" s="8"/>
      <c r="AP104" s="8"/>
      <c r="AQ104" s="10"/>
      <c r="AR104" s="10"/>
      <c r="AS104" s="10"/>
      <c r="AT104" s="10"/>
      <c r="AU104" s="39">
        <v>3</v>
      </c>
      <c r="AV104" s="21" t="s">
        <v>845</v>
      </c>
    </row>
    <row r="105" spans="1:48" s="9" customFormat="1" ht="11.25" x14ac:dyDescent="0.2">
      <c r="A105" s="10" t="s">
        <v>674</v>
      </c>
      <c r="B105" s="31" t="s">
        <v>120</v>
      </c>
      <c r="C105" s="21">
        <v>122</v>
      </c>
      <c r="D105" s="6" t="s">
        <v>93</v>
      </c>
      <c r="E105" s="6"/>
      <c r="F105" s="79">
        <v>352612.27</v>
      </c>
      <c r="G105" s="79">
        <v>6299692.5899999999</v>
      </c>
      <c r="H105" s="12" t="s">
        <v>462</v>
      </c>
      <c r="I105" s="6" t="s">
        <v>1087</v>
      </c>
      <c r="J105" s="6" t="s">
        <v>491</v>
      </c>
      <c r="K105" s="6"/>
      <c r="L105" s="6"/>
      <c r="M105" s="14"/>
      <c r="N105" s="14"/>
      <c r="O105" s="14"/>
      <c r="P105" s="127">
        <v>0.27083333333333331</v>
      </c>
      <c r="Q105" s="127">
        <v>0.4375</v>
      </c>
      <c r="R105" s="127" t="s">
        <v>1248</v>
      </c>
      <c r="S105" s="127" t="s">
        <v>1248</v>
      </c>
      <c r="T105" s="128"/>
      <c r="U105" s="128"/>
      <c r="V105" s="128"/>
      <c r="W105" s="128"/>
      <c r="X105" s="128"/>
      <c r="Y105" s="128"/>
      <c r="Z105" s="8" t="s">
        <v>343</v>
      </c>
      <c r="AA105" s="8" t="s">
        <v>321</v>
      </c>
      <c r="AB105" s="8" t="s">
        <v>573</v>
      </c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10"/>
      <c r="AR105" s="10"/>
      <c r="AS105" s="10"/>
      <c r="AT105" s="10"/>
      <c r="AU105" s="39">
        <v>3</v>
      </c>
      <c r="AV105" s="21" t="s">
        <v>845</v>
      </c>
    </row>
    <row r="106" spans="1:48" s="9" customFormat="1" ht="11.25" x14ac:dyDescent="0.2">
      <c r="A106" s="48" t="s">
        <v>675</v>
      </c>
      <c r="B106" s="62" t="s">
        <v>120</v>
      </c>
      <c r="C106" s="80">
        <v>124</v>
      </c>
      <c r="D106" s="48" t="s">
        <v>94</v>
      </c>
      <c r="E106" s="48"/>
      <c r="F106" s="86">
        <v>347158.38</v>
      </c>
      <c r="G106" s="86">
        <v>6302519.1200000001</v>
      </c>
      <c r="H106" s="48" t="s">
        <v>471</v>
      </c>
      <c r="I106" s="48" t="s">
        <v>415</v>
      </c>
      <c r="J106" s="48" t="s">
        <v>484</v>
      </c>
      <c r="K106" s="48"/>
      <c r="L106" s="48"/>
      <c r="M106" s="130"/>
      <c r="N106" s="130"/>
      <c r="O106" s="130"/>
      <c r="P106" s="131">
        <v>0.75</v>
      </c>
      <c r="Q106" s="131">
        <v>0.875</v>
      </c>
      <c r="R106" s="131"/>
      <c r="S106" s="131"/>
      <c r="T106" s="128"/>
      <c r="U106" s="128"/>
      <c r="V106" s="131"/>
      <c r="W106" s="131"/>
      <c r="X106" s="131"/>
      <c r="Y106" s="131"/>
      <c r="Z106" s="81" t="s">
        <v>344</v>
      </c>
      <c r="AA106" s="81" t="s">
        <v>345</v>
      </c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101">
        <v>2</v>
      </c>
      <c r="AV106" s="81" t="s">
        <v>845</v>
      </c>
    </row>
    <row r="107" spans="1:48" s="9" customFormat="1" ht="11.25" x14ac:dyDescent="0.2">
      <c r="A107" s="10" t="s">
        <v>674</v>
      </c>
      <c r="B107" s="6" t="s">
        <v>120</v>
      </c>
      <c r="C107" s="21">
        <v>127</v>
      </c>
      <c r="D107" s="6" t="s">
        <v>95</v>
      </c>
      <c r="E107" s="6"/>
      <c r="F107" s="79">
        <v>345660.74</v>
      </c>
      <c r="G107" s="79">
        <v>6298923.2800000003</v>
      </c>
      <c r="H107" s="12" t="s">
        <v>466</v>
      </c>
      <c r="I107" s="6" t="s">
        <v>1088</v>
      </c>
      <c r="J107" s="6" t="s">
        <v>489</v>
      </c>
      <c r="K107" s="6"/>
      <c r="L107" s="6"/>
      <c r="M107" s="6"/>
      <c r="N107" s="6"/>
      <c r="O107" s="6"/>
      <c r="P107" s="127">
        <v>0.72916666666666663</v>
      </c>
      <c r="Q107" s="127">
        <v>0.85416666666666663</v>
      </c>
      <c r="R107" s="128"/>
      <c r="S107" s="128"/>
      <c r="T107" s="128"/>
      <c r="U107" s="128"/>
      <c r="V107" s="128"/>
      <c r="W107" s="128"/>
      <c r="X107" s="128"/>
      <c r="Y107" s="128"/>
      <c r="Z107" s="8" t="s">
        <v>346</v>
      </c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10"/>
      <c r="AR107" s="10"/>
      <c r="AS107" s="10"/>
      <c r="AT107" s="10"/>
      <c r="AU107" s="39">
        <v>2</v>
      </c>
      <c r="AV107" s="21" t="s">
        <v>845</v>
      </c>
    </row>
    <row r="108" spans="1:48" s="9" customFormat="1" ht="11.25" x14ac:dyDescent="0.2">
      <c r="A108" s="10" t="s">
        <v>674</v>
      </c>
      <c r="B108" s="31" t="s">
        <v>120</v>
      </c>
      <c r="C108" s="21">
        <v>136</v>
      </c>
      <c r="D108" s="6" t="s">
        <v>778</v>
      </c>
      <c r="E108" s="6"/>
      <c r="F108" s="79">
        <v>345742.93</v>
      </c>
      <c r="G108" s="79">
        <v>6298877.5499999998</v>
      </c>
      <c r="H108" s="12" t="s">
        <v>466</v>
      </c>
      <c r="I108" s="6" t="s">
        <v>779</v>
      </c>
      <c r="J108" s="6" t="s">
        <v>486</v>
      </c>
      <c r="K108" s="6"/>
      <c r="L108" s="6"/>
      <c r="M108" s="14"/>
      <c r="N108" s="14"/>
      <c r="O108" s="14"/>
      <c r="P108" s="127">
        <v>0.72916666666666663</v>
      </c>
      <c r="Q108" s="127">
        <v>0.89583333333333337</v>
      </c>
      <c r="R108" s="128"/>
      <c r="S108" s="128"/>
      <c r="T108" s="128"/>
      <c r="U108" s="128"/>
      <c r="V108" s="128"/>
      <c r="W108" s="128"/>
      <c r="X108" s="128"/>
      <c r="Y108" s="128"/>
      <c r="Z108" s="8" t="s">
        <v>347</v>
      </c>
      <c r="AA108" s="8" t="s">
        <v>1023</v>
      </c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10"/>
      <c r="AR108" s="10"/>
      <c r="AS108" s="10"/>
      <c r="AT108" s="10"/>
      <c r="AU108" s="39">
        <v>3</v>
      </c>
      <c r="AV108" s="21" t="s">
        <v>845</v>
      </c>
    </row>
    <row r="109" spans="1:48" s="9" customFormat="1" ht="12" x14ac:dyDescent="0.2">
      <c r="A109" s="48" t="s">
        <v>675</v>
      </c>
      <c r="B109" s="134" t="s">
        <v>120</v>
      </c>
      <c r="C109" s="80">
        <v>144</v>
      </c>
      <c r="D109" s="93" t="s">
        <v>96</v>
      </c>
      <c r="E109" s="63"/>
      <c r="F109" s="86">
        <v>346495.25</v>
      </c>
      <c r="G109" s="86">
        <v>6298870.2199999997</v>
      </c>
      <c r="H109" s="63" t="s">
        <v>466</v>
      </c>
      <c r="I109" s="63" t="s">
        <v>416</v>
      </c>
      <c r="J109" s="63"/>
      <c r="K109" s="63"/>
      <c r="L109" s="63"/>
      <c r="M109" s="136"/>
      <c r="N109" s="136"/>
      <c r="O109" s="136"/>
      <c r="P109" s="131"/>
      <c r="Q109" s="131"/>
      <c r="R109" s="132"/>
      <c r="S109" s="132"/>
      <c r="T109" s="128"/>
      <c r="U109" s="128"/>
      <c r="V109" s="132"/>
      <c r="W109" s="132"/>
      <c r="X109" s="132"/>
      <c r="Y109" s="132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83"/>
      <c r="AV109" s="80" t="s">
        <v>845</v>
      </c>
    </row>
    <row r="110" spans="1:48" s="17" customFormat="1" ht="12" x14ac:dyDescent="0.2">
      <c r="A110" s="48" t="s">
        <v>675</v>
      </c>
      <c r="B110" s="134" t="s">
        <v>683</v>
      </c>
      <c r="C110" s="80">
        <v>146</v>
      </c>
      <c r="D110" s="93" t="s">
        <v>558</v>
      </c>
      <c r="E110" s="63"/>
      <c r="F110" s="86">
        <v>340430.44</v>
      </c>
      <c r="G110" s="86">
        <v>6296729.9900000002</v>
      </c>
      <c r="H110" s="63" t="s">
        <v>463</v>
      </c>
      <c r="I110" s="63" t="s">
        <v>417</v>
      </c>
      <c r="J110" s="63"/>
      <c r="K110" s="63"/>
      <c r="L110" s="63"/>
      <c r="M110" s="136"/>
      <c r="N110" s="136"/>
      <c r="O110" s="136"/>
      <c r="P110" s="131"/>
      <c r="Q110" s="131"/>
      <c r="R110" s="132"/>
      <c r="S110" s="132"/>
      <c r="T110" s="128"/>
      <c r="U110" s="128"/>
      <c r="V110" s="132"/>
      <c r="W110" s="132"/>
      <c r="X110" s="132"/>
      <c r="Y110" s="132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83"/>
      <c r="AV110" s="80" t="s">
        <v>845</v>
      </c>
    </row>
    <row r="111" spans="1:48" s="17" customFormat="1" ht="11.25" x14ac:dyDescent="0.2">
      <c r="A111" s="10" t="s">
        <v>674</v>
      </c>
      <c r="B111" s="31" t="s">
        <v>120</v>
      </c>
      <c r="C111" s="21">
        <v>147</v>
      </c>
      <c r="D111" s="6" t="s">
        <v>565</v>
      </c>
      <c r="E111" s="6"/>
      <c r="F111" s="79">
        <v>353962.59</v>
      </c>
      <c r="G111" s="79">
        <v>6280072.6900000004</v>
      </c>
      <c r="H111" s="12" t="s">
        <v>465</v>
      </c>
      <c r="I111" s="6" t="s">
        <v>741</v>
      </c>
      <c r="J111" s="6" t="s">
        <v>488</v>
      </c>
      <c r="K111" s="6"/>
      <c r="L111" s="6"/>
      <c r="M111" s="14"/>
      <c r="N111" s="14"/>
      <c r="O111" s="14"/>
      <c r="P111" s="127">
        <v>0.72916666666666663</v>
      </c>
      <c r="Q111" s="127">
        <v>0.85416666666666663</v>
      </c>
      <c r="R111" s="128"/>
      <c r="S111" s="128"/>
      <c r="T111" s="128"/>
      <c r="U111" s="128"/>
      <c r="V111" s="128"/>
      <c r="W111" s="128"/>
      <c r="X111" s="128"/>
      <c r="Y111" s="128"/>
      <c r="Z111" s="8" t="s">
        <v>348</v>
      </c>
      <c r="AA111" s="8" t="s">
        <v>349</v>
      </c>
      <c r="AB111" s="8" t="s">
        <v>232</v>
      </c>
      <c r="AC111" s="8" t="s">
        <v>233</v>
      </c>
      <c r="AD111" s="8" t="s">
        <v>735</v>
      </c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10"/>
      <c r="AR111" s="10"/>
      <c r="AS111" s="10"/>
      <c r="AT111" s="10"/>
      <c r="AU111" s="39">
        <v>3</v>
      </c>
      <c r="AV111" s="21" t="s">
        <v>845</v>
      </c>
    </row>
    <row r="112" spans="1:48" s="9" customFormat="1" ht="12" x14ac:dyDescent="0.2">
      <c r="A112" s="48" t="s">
        <v>675</v>
      </c>
      <c r="B112" s="134" t="s">
        <v>683</v>
      </c>
      <c r="C112" s="80">
        <v>148</v>
      </c>
      <c r="D112" s="93" t="s">
        <v>506</v>
      </c>
      <c r="E112" s="63"/>
      <c r="F112" s="86">
        <v>338363.39</v>
      </c>
      <c r="G112" s="86">
        <v>6299701.4100000001</v>
      </c>
      <c r="H112" s="63" t="s">
        <v>1036</v>
      </c>
      <c r="I112" s="63" t="s">
        <v>505</v>
      </c>
      <c r="J112" s="63"/>
      <c r="K112" s="63"/>
      <c r="L112" s="63"/>
      <c r="M112" s="136"/>
      <c r="N112" s="136"/>
      <c r="O112" s="136"/>
      <c r="P112" s="131"/>
      <c r="Q112" s="131"/>
      <c r="R112" s="132"/>
      <c r="S112" s="132"/>
      <c r="T112" s="128"/>
      <c r="U112" s="128"/>
      <c r="V112" s="132"/>
      <c r="W112" s="132"/>
      <c r="X112" s="132"/>
      <c r="Y112" s="132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83"/>
      <c r="AV112" s="80" t="s">
        <v>845</v>
      </c>
    </row>
    <row r="113" spans="1:48" s="17" customFormat="1" ht="11.25" x14ac:dyDescent="0.2">
      <c r="A113" s="10" t="s">
        <v>674</v>
      </c>
      <c r="B113" s="31" t="s">
        <v>122</v>
      </c>
      <c r="C113" s="21">
        <v>149</v>
      </c>
      <c r="D113" s="6" t="s">
        <v>97</v>
      </c>
      <c r="E113" s="6"/>
      <c r="F113" s="79">
        <v>353918.16</v>
      </c>
      <c r="G113" s="79">
        <v>6279870.96</v>
      </c>
      <c r="H113" s="12" t="s">
        <v>465</v>
      </c>
      <c r="I113" s="6" t="s">
        <v>1058</v>
      </c>
      <c r="J113" s="6" t="s">
        <v>489</v>
      </c>
      <c r="K113" s="6" t="s">
        <v>488</v>
      </c>
      <c r="L113" s="6"/>
      <c r="M113" s="14"/>
      <c r="N113" s="14"/>
      <c r="O113" s="14"/>
      <c r="P113" s="127">
        <v>0.27083333333333331</v>
      </c>
      <c r="Q113" s="127">
        <v>0.35416666666666669</v>
      </c>
      <c r="R113" s="128"/>
      <c r="S113" s="128"/>
      <c r="T113" s="128"/>
      <c r="U113" s="128"/>
      <c r="V113" s="128"/>
      <c r="W113" s="128"/>
      <c r="X113" s="128"/>
      <c r="Y113" s="128"/>
      <c r="Z113" s="8" t="s">
        <v>352</v>
      </c>
      <c r="AA113" s="8" t="s">
        <v>353</v>
      </c>
      <c r="AB113" s="8" t="s">
        <v>235</v>
      </c>
      <c r="AC113" s="95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10"/>
      <c r="AR113" s="10"/>
      <c r="AS113" s="10"/>
      <c r="AT113" s="10"/>
      <c r="AU113" s="39">
        <v>2</v>
      </c>
      <c r="AV113" s="21" t="s">
        <v>845</v>
      </c>
    </row>
    <row r="114" spans="1:48" s="9" customFormat="1" ht="11.25" x14ac:dyDescent="0.2">
      <c r="A114" s="10" t="s">
        <v>674</v>
      </c>
      <c r="B114" s="31" t="s">
        <v>120</v>
      </c>
      <c r="C114" s="21">
        <v>153</v>
      </c>
      <c r="D114" s="6" t="s">
        <v>98</v>
      </c>
      <c r="E114" s="6"/>
      <c r="F114" s="79">
        <v>355441.78</v>
      </c>
      <c r="G114" s="79">
        <v>6304975.4299999997</v>
      </c>
      <c r="H114" s="12" t="s">
        <v>479</v>
      </c>
      <c r="I114" s="6" t="s">
        <v>1089</v>
      </c>
      <c r="J114" s="6" t="s">
        <v>483</v>
      </c>
      <c r="K114" s="6" t="s">
        <v>491</v>
      </c>
      <c r="L114" s="6"/>
      <c r="M114" s="14"/>
      <c r="N114" s="14"/>
      <c r="O114" s="14"/>
      <c r="P114" s="127">
        <v>0.72916666666666663</v>
      </c>
      <c r="Q114" s="127">
        <v>0.8125</v>
      </c>
      <c r="R114" s="128"/>
      <c r="S114" s="128"/>
      <c r="T114" s="128"/>
      <c r="U114" s="128"/>
      <c r="V114" s="128"/>
      <c r="W114" s="128"/>
      <c r="X114" s="128"/>
      <c r="Y114" s="128"/>
      <c r="Z114" s="8" t="s">
        <v>775</v>
      </c>
      <c r="AA114" s="8" t="s">
        <v>428</v>
      </c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10"/>
      <c r="AR114" s="10"/>
      <c r="AS114" s="10"/>
      <c r="AT114" s="10"/>
      <c r="AU114" s="39">
        <v>2</v>
      </c>
      <c r="AV114" s="21" t="s">
        <v>845</v>
      </c>
    </row>
    <row r="115" spans="1:48" s="9" customFormat="1" ht="11.25" x14ac:dyDescent="0.2">
      <c r="A115" s="48" t="s">
        <v>675</v>
      </c>
      <c r="B115" s="62" t="s">
        <v>120</v>
      </c>
      <c r="C115" s="80">
        <v>155</v>
      </c>
      <c r="D115" s="48" t="s">
        <v>99</v>
      </c>
      <c r="E115" s="48"/>
      <c r="F115" s="86">
        <v>354398.37</v>
      </c>
      <c r="G115" s="86">
        <v>6302360.2699999996</v>
      </c>
      <c r="H115" s="48" t="s">
        <v>461</v>
      </c>
      <c r="I115" s="48" t="s">
        <v>418</v>
      </c>
      <c r="J115" s="48" t="s">
        <v>483</v>
      </c>
      <c r="K115" s="48"/>
      <c r="L115" s="48"/>
      <c r="M115" s="130"/>
      <c r="N115" s="130"/>
      <c r="O115" s="130"/>
      <c r="P115" s="131">
        <v>0.72916666666666663</v>
      </c>
      <c r="Q115" s="131">
        <v>0.85416666666666663</v>
      </c>
      <c r="R115" s="132"/>
      <c r="S115" s="132"/>
      <c r="T115" s="128"/>
      <c r="U115" s="128"/>
      <c r="V115" s="132"/>
      <c r="W115" s="132"/>
      <c r="X115" s="132"/>
      <c r="Y115" s="132"/>
      <c r="Z115" s="91" t="s">
        <v>355</v>
      </c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83">
        <v>3</v>
      </c>
      <c r="AV115" s="91" t="s">
        <v>845</v>
      </c>
    </row>
    <row r="116" spans="1:48" s="9" customFormat="1" ht="11.25" x14ac:dyDescent="0.2">
      <c r="A116" s="48" t="s">
        <v>675</v>
      </c>
      <c r="B116" s="63" t="s">
        <v>120</v>
      </c>
      <c r="C116" s="80">
        <v>157</v>
      </c>
      <c r="D116" s="63" t="s">
        <v>100</v>
      </c>
      <c r="E116" s="63"/>
      <c r="F116" s="86">
        <v>343839.82</v>
      </c>
      <c r="G116" s="86">
        <v>6298549.4100000001</v>
      </c>
      <c r="H116" s="135" t="s">
        <v>466</v>
      </c>
      <c r="I116" s="63" t="s">
        <v>419</v>
      </c>
      <c r="J116" s="63" t="s">
        <v>489</v>
      </c>
      <c r="K116" s="63"/>
      <c r="L116" s="63"/>
      <c r="M116" s="63"/>
      <c r="N116" s="63"/>
      <c r="O116" s="63"/>
      <c r="P116" s="131">
        <v>0.72916666666666663</v>
      </c>
      <c r="Q116" s="131">
        <v>0.85416666666666663</v>
      </c>
      <c r="R116" s="132"/>
      <c r="S116" s="132"/>
      <c r="T116" s="128"/>
      <c r="U116" s="128"/>
      <c r="V116" s="132"/>
      <c r="W116" s="132"/>
      <c r="X116" s="132"/>
      <c r="Y116" s="132"/>
      <c r="Z116" s="85" t="s">
        <v>356</v>
      </c>
      <c r="AA116" s="85" t="s">
        <v>357</v>
      </c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48"/>
      <c r="AR116" s="48"/>
      <c r="AS116" s="48"/>
      <c r="AT116" s="48"/>
      <c r="AU116" s="83"/>
      <c r="AV116" s="80" t="s">
        <v>845</v>
      </c>
    </row>
    <row r="117" spans="1:48" s="17" customFormat="1" ht="11.25" x14ac:dyDescent="0.2">
      <c r="A117" s="48" t="s">
        <v>675</v>
      </c>
      <c r="B117" s="62" t="s">
        <v>120</v>
      </c>
      <c r="C117" s="80">
        <v>159</v>
      </c>
      <c r="D117" s="48" t="s">
        <v>101</v>
      </c>
      <c r="E117" s="48"/>
      <c r="F117" s="86">
        <v>352639.88</v>
      </c>
      <c r="G117" s="86">
        <v>6301652.9000000004</v>
      </c>
      <c r="H117" s="48" t="s">
        <v>461</v>
      </c>
      <c r="I117" s="48" t="s">
        <v>420</v>
      </c>
      <c r="J117" s="48" t="s">
        <v>489</v>
      </c>
      <c r="K117" s="48"/>
      <c r="L117" s="48"/>
      <c r="M117" s="130"/>
      <c r="N117" s="130"/>
      <c r="O117" s="130"/>
      <c r="P117" s="131">
        <v>0.72916666666666663</v>
      </c>
      <c r="Q117" s="131">
        <v>0.85416666666666663</v>
      </c>
      <c r="R117" s="132"/>
      <c r="S117" s="132"/>
      <c r="T117" s="128"/>
      <c r="U117" s="128"/>
      <c r="V117" s="132"/>
      <c r="W117" s="132"/>
      <c r="X117" s="132"/>
      <c r="Y117" s="132"/>
      <c r="Z117" s="91" t="s">
        <v>358</v>
      </c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83">
        <v>2</v>
      </c>
      <c r="AV117" s="91" t="s">
        <v>845</v>
      </c>
    </row>
    <row r="118" spans="1:48" s="9" customFormat="1" ht="11.25" x14ac:dyDescent="0.2">
      <c r="A118" s="48" t="s">
        <v>675</v>
      </c>
      <c r="B118" s="48" t="s">
        <v>121</v>
      </c>
      <c r="C118" s="80">
        <v>162</v>
      </c>
      <c r="D118" s="48" t="s">
        <v>117</v>
      </c>
      <c r="E118" s="48"/>
      <c r="F118" s="86">
        <v>345540.33</v>
      </c>
      <c r="G118" s="86">
        <v>6287776.1799999997</v>
      </c>
      <c r="H118" s="48" t="s">
        <v>475</v>
      </c>
      <c r="I118" s="48" t="s">
        <v>421</v>
      </c>
      <c r="J118" s="48" t="s">
        <v>489</v>
      </c>
      <c r="K118" s="48"/>
      <c r="L118" s="48"/>
      <c r="M118" s="48"/>
      <c r="N118" s="48"/>
      <c r="O118" s="48"/>
      <c r="P118" s="131">
        <v>0.75</v>
      </c>
      <c r="Q118" s="131">
        <v>0.875</v>
      </c>
      <c r="R118" s="132"/>
      <c r="S118" s="132"/>
      <c r="T118" s="128"/>
      <c r="U118" s="128"/>
      <c r="V118" s="132"/>
      <c r="W118" s="132"/>
      <c r="X118" s="132"/>
      <c r="Y118" s="132"/>
      <c r="Z118" s="91" t="s">
        <v>359</v>
      </c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83">
        <v>2</v>
      </c>
      <c r="AV118" s="91" t="s">
        <v>845</v>
      </c>
    </row>
    <row r="119" spans="1:48" s="9" customFormat="1" ht="11.25" x14ac:dyDescent="0.2">
      <c r="A119" s="10" t="s">
        <v>674</v>
      </c>
      <c r="B119" s="6" t="s">
        <v>120</v>
      </c>
      <c r="C119" s="21">
        <v>164</v>
      </c>
      <c r="D119" s="6" t="s">
        <v>119</v>
      </c>
      <c r="E119" s="6"/>
      <c r="F119" s="79">
        <v>348294.77</v>
      </c>
      <c r="G119" s="79">
        <v>6287303.4400000004</v>
      </c>
      <c r="H119" s="12" t="s">
        <v>480</v>
      </c>
      <c r="I119" s="6" t="s">
        <v>1090</v>
      </c>
      <c r="J119" s="6" t="s">
        <v>489</v>
      </c>
      <c r="K119" s="6"/>
      <c r="L119" s="6"/>
      <c r="M119" s="6"/>
      <c r="N119" s="6"/>
      <c r="O119" s="6"/>
      <c r="P119" s="127">
        <v>0.27083333333333331</v>
      </c>
      <c r="Q119" s="127">
        <v>0.35416666666666669</v>
      </c>
      <c r="R119" s="128"/>
      <c r="S119" s="128"/>
      <c r="T119" s="128"/>
      <c r="U119" s="128"/>
      <c r="V119" s="128"/>
      <c r="W119" s="128"/>
      <c r="X119" s="128"/>
      <c r="Y119" s="128"/>
      <c r="Z119" s="8" t="s">
        <v>184</v>
      </c>
      <c r="AA119" s="8" t="s">
        <v>186</v>
      </c>
      <c r="AB119" s="8" t="s">
        <v>367</v>
      </c>
      <c r="AC119" s="8" t="s">
        <v>369</v>
      </c>
      <c r="AD119" s="8" t="s">
        <v>368</v>
      </c>
      <c r="AE119" s="8" t="s">
        <v>527</v>
      </c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10"/>
      <c r="AR119" s="10"/>
      <c r="AS119" s="10"/>
      <c r="AT119" s="10"/>
      <c r="AU119" s="39">
        <v>2</v>
      </c>
      <c r="AV119" s="21" t="s">
        <v>845</v>
      </c>
    </row>
    <row r="120" spans="1:48" s="9" customFormat="1" ht="11.25" x14ac:dyDescent="0.2">
      <c r="A120" s="48" t="s">
        <v>675</v>
      </c>
      <c r="B120" s="62" t="s">
        <v>121</v>
      </c>
      <c r="C120" s="80">
        <v>165</v>
      </c>
      <c r="D120" s="48" t="s">
        <v>117</v>
      </c>
      <c r="E120" s="48"/>
      <c r="F120" s="86">
        <v>345540.33</v>
      </c>
      <c r="G120" s="86">
        <v>6287776.1799999997</v>
      </c>
      <c r="H120" s="48" t="s">
        <v>475</v>
      </c>
      <c r="I120" s="48" t="s">
        <v>421</v>
      </c>
      <c r="J120" s="48" t="s">
        <v>489</v>
      </c>
      <c r="K120" s="48"/>
      <c r="L120" s="48"/>
      <c r="M120" s="130"/>
      <c r="N120" s="130"/>
      <c r="O120" s="130"/>
      <c r="P120" s="131">
        <v>0.70833333333333337</v>
      </c>
      <c r="Q120" s="131">
        <v>0.91666666666666663</v>
      </c>
      <c r="R120" s="132"/>
      <c r="S120" s="132"/>
      <c r="T120" s="128"/>
      <c r="U120" s="128"/>
      <c r="V120" s="132"/>
      <c r="W120" s="132"/>
      <c r="X120" s="132"/>
      <c r="Y120" s="132"/>
      <c r="Z120" s="91" t="s">
        <v>360</v>
      </c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83">
        <v>2</v>
      </c>
      <c r="AV120" s="91" t="s">
        <v>845</v>
      </c>
    </row>
    <row r="121" spans="1:48" s="9" customFormat="1" ht="11.25" x14ac:dyDescent="0.2">
      <c r="A121" s="10" t="s">
        <v>674</v>
      </c>
      <c r="B121" s="6" t="s">
        <v>121</v>
      </c>
      <c r="C121" s="21">
        <v>166</v>
      </c>
      <c r="D121" s="6" t="s">
        <v>102</v>
      </c>
      <c r="E121" s="6"/>
      <c r="F121" s="79">
        <v>352930.74</v>
      </c>
      <c r="G121" s="79">
        <v>6301811.2000000002</v>
      </c>
      <c r="H121" s="12" t="s">
        <v>461</v>
      </c>
      <c r="I121" s="6" t="s">
        <v>1091</v>
      </c>
      <c r="J121" s="6" t="s">
        <v>484</v>
      </c>
      <c r="K121" s="6"/>
      <c r="L121" s="6"/>
      <c r="M121" s="6"/>
      <c r="N121" s="6"/>
      <c r="O121" s="6"/>
      <c r="P121" s="127">
        <v>0.25</v>
      </c>
      <c r="Q121" s="127">
        <v>0.39583333333333331</v>
      </c>
      <c r="R121" s="128"/>
      <c r="S121" s="128"/>
      <c r="T121" s="128"/>
      <c r="U121" s="128"/>
      <c r="V121" s="128"/>
      <c r="W121" s="128"/>
      <c r="X121" s="128"/>
      <c r="Y121" s="128"/>
      <c r="Z121" s="8" t="s">
        <v>361</v>
      </c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10"/>
      <c r="AR121" s="10"/>
      <c r="AS121" s="10"/>
      <c r="AT121" s="10"/>
      <c r="AU121" s="39">
        <v>2</v>
      </c>
      <c r="AV121" s="21" t="s">
        <v>845</v>
      </c>
    </row>
    <row r="122" spans="1:48" s="9" customFormat="1" ht="11.25" x14ac:dyDescent="0.2">
      <c r="A122" s="10" t="s">
        <v>674</v>
      </c>
      <c r="B122" s="31" t="s">
        <v>120</v>
      </c>
      <c r="C122" s="21">
        <v>168</v>
      </c>
      <c r="D122" s="6" t="s">
        <v>116</v>
      </c>
      <c r="E122" s="6"/>
      <c r="F122" s="79">
        <v>341911.17</v>
      </c>
      <c r="G122" s="79">
        <v>6281752.54</v>
      </c>
      <c r="H122" s="12" t="s">
        <v>481</v>
      </c>
      <c r="I122" s="6" t="s">
        <v>1092</v>
      </c>
      <c r="J122" s="6" t="s">
        <v>489</v>
      </c>
      <c r="K122" s="6"/>
      <c r="L122" s="6"/>
      <c r="M122" s="14"/>
      <c r="N122" s="14"/>
      <c r="O122" s="14"/>
      <c r="P122" s="127">
        <v>0.27083333333333331</v>
      </c>
      <c r="Q122" s="127">
        <v>0.35416666666666669</v>
      </c>
      <c r="R122" s="128"/>
      <c r="S122" s="128"/>
      <c r="T122" s="128"/>
      <c r="U122" s="128"/>
      <c r="V122" s="128"/>
      <c r="W122" s="128"/>
      <c r="X122" s="128"/>
      <c r="Y122" s="128"/>
      <c r="Z122" s="8" t="s">
        <v>362</v>
      </c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10"/>
      <c r="AR122" s="10"/>
      <c r="AS122" s="10"/>
      <c r="AT122" s="10"/>
      <c r="AU122" s="39">
        <v>3</v>
      </c>
      <c r="AV122" s="21" t="s">
        <v>845</v>
      </c>
    </row>
    <row r="123" spans="1:48" s="9" customFormat="1" ht="11.25" x14ac:dyDescent="0.2">
      <c r="A123" s="48" t="s">
        <v>675</v>
      </c>
      <c r="B123" s="62" t="s">
        <v>121</v>
      </c>
      <c r="C123" s="80">
        <v>170</v>
      </c>
      <c r="D123" s="48" t="s">
        <v>117</v>
      </c>
      <c r="E123" s="48"/>
      <c r="F123" s="86">
        <v>345540.33</v>
      </c>
      <c r="G123" s="86">
        <v>6287776.1799999997</v>
      </c>
      <c r="H123" s="48" t="s">
        <v>475</v>
      </c>
      <c r="I123" s="48" t="s">
        <v>421</v>
      </c>
      <c r="J123" s="48" t="s">
        <v>489</v>
      </c>
      <c r="K123" s="48"/>
      <c r="L123" s="48"/>
      <c r="M123" s="130"/>
      <c r="N123" s="130"/>
      <c r="O123" s="130"/>
      <c r="P123" s="131">
        <v>0.25</v>
      </c>
      <c r="Q123" s="131">
        <v>0.39583333333333331</v>
      </c>
      <c r="R123" s="132"/>
      <c r="S123" s="132"/>
      <c r="T123" s="128"/>
      <c r="U123" s="128"/>
      <c r="V123" s="132"/>
      <c r="W123" s="132"/>
      <c r="X123" s="132"/>
      <c r="Y123" s="132"/>
      <c r="Z123" s="91" t="s">
        <v>363</v>
      </c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83">
        <v>5</v>
      </c>
      <c r="AV123" s="91" t="s">
        <v>845</v>
      </c>
    </row>
    <row r="124" spans="1:48" s="9" customFormat="1" ht="11.25" x14ac:dyDescent="0.2">
      <c r="A124" s="48" t="s">
        <v>675</v>
      </c>
      <c r="B124" s="48" t="s">
        <v>120</v>
      </c>
      <c r="C124" s="80">
        <v>172</v>
      </c>
      <c r="D124" s="48" t="s">
        <v>103</v>
      </c>
      <c r="E124" s="48"/>
      <c r="F124" s="86">
        <v>354187.54</v>
      </c>
      <c r="G124" s="86">
        <v>6304550.2599999998</v>
      </c>
      <c r="H124" s="48" t="s">
        <v>479</v>
      </c>
      <c r="I124" s="48" t="s">
        <v>422</v>
      </c>
      <c r="J124" s="48" t="s">
        <v>483</v>
      </c>
      <c r="K124" s="48"/>
      <c r="L124" s="48"/>
      <c r="M124" s="48"/>
      <c r="N124" s="48"/>
      <c r="O124" s="48"/>
      <c r="P124" s="131">
        <v>0.72916666666666663</v>
      </c>
      <c r="Q124" s="131">
        <v>0.85416666666666663</v>
      </c>
      <c r="R124" s="132"/>
      <c r="S124" s="132"/>
      <c r="T124" s="128"/>
      <c r="U124" s="128"/>
      <c r="V124" s="132"/>
      <c r="W124" s="132"/>
      <c r="X124" s="132"/>
      <c r="Y124" s="132"/>
      <c r="Z124" s="91" t="s">
        <v>354</v>
      </c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83">
        <v>2</v>
      </c>
      <c r="AV124" s="91" t="s">
        <v>845</v>
      </c>
    </row>
    <row r="125" spans="1:48" s="9" customFormat="1" ht="11.25" x14ac:dyDescent="0.2">
      <c r="A125" s="48" t="s">
        <v>675</v>
      </c>
      <c r="B125" s="48" t="s">
        <v>120</v>
      </c>
      <c r="C125" s="80">
        <v>173</v>
      </c>
      <c r="D125" s="48" t="s">
        <v>103</v>
      </c>
      <c r="E125" s="48"/>
      <c r="F125" s="86">
        <v>354187.54</v>
      </c>
      <c r="G125" s="86">
        <v>6304550.2599999998</v>
      </c>
      <c r="H125" s="48" t="s">
        <v>479</v>
      </c>
      <c r="I125" s="48" t="s">
        <v>422</v>
      </c>
      <c r="J125" s="48" t="s">
        <v>483</v>
      </c>
      <c r="K125" s="48"/>
      <c r="L125" s="48"/>
      <c r="M125" s="48"/>
      <c r="N125" s="48"/>
      <c r="O125" s="48"/>
      <c r="P125" s="131">
        <v>0.72916666666666663</v>
      </c>
      <c r="Q125" s="131">
        <v>0.85416666666666663</v>
      </c>
      <c r="R125" s="132"/>
      <c r="S125" s="132"/>
      <c r="T125" s="128"/>
      <c r="U125" s="128"/>
      <c r="V125" s="132"/>
      <c r="W125" s="132"/>
      <c r="X125" s="132"/>
      <c r="Y125" s="132"/>
      <c r="Z125" s="91" t="s">
        <v>364</v>
      </c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83">
        <v>2</v>
      </c>
      <c r="AV125" s="91" t="s">
        <v>845</v>
      </c>
    </row>
    <row r="126" spans="1:48" s="9" customFormat="1" ht="11.25" x14ac:dyDescent="0.2">
      <c r="A126" s="10" t="s">
        <v>674</v>
      </c>
      <c r="B126" s="6" t="s">
        <v>121</v>
      </c>
      <c r="C126" s="21">
        <v>178</v>
      </c>
      <c r="D126" s="6" t="s">
        <v>117</v>
      </c>
      <c r="E126" s="6"/>
      <c r="F126" s="79">
        <v>345540.33</v>
      </c>
      <c r="G126" s="79">
        <v>6287776.1799999997</v>
      </c>
      <c r="H126" s="12" t="s">
        <v>475</v>
      </c>
      <c r="I126" s="6" t="s">
        <v>710</v>
      </c>
      <c r="J126" s="6" t="s">
        <v>483</v>
      </c>
      <c r="K126" s="6"/>
      <c r="L126" s="6"/>
      <c r="M126" s="6"/>
      <c r="N126" s="6"/>
      <c r="O126" s="6"/>
      <c r="P126" s="127">
        <v>0.25</v>
      </c>
      <c r="Q126" s="127">
        <v>0.4375</v>
      </c>
      <c r="R126" s="127" t="s">
        <v>1248</v>
      </c>
      <c r="S126" s="127" t="s">
        <v>1248</v>
      </c>
      <c r="T126" s="128"/>
      <c r="U126" s="128"/>
      <c r="V126" s="128"/>
      <c r="W126" s="128"/>
      <c r="X126" s="128"/>
      <c r="Y126" s="128"/>
      <c r="Z126" s="8" t="s">
        <v>365</v>
      </c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10"/>
      <c r="AR126" s="10"/>
      <c r="AS126" s="10"/>
      <c r="AT126" s="10"/>
      <c r="AU126" s="39">
        <v>2</v>
      </c>
      <c r="AV126" s="21" t="s">
        <v>845</v>
      </c>
    </row>
    <row r="127" spans="1:48" s="9" customFormat="1" ht="11.25" x14ac:dyDescent="0.2">
      <c r="A127" s="48" t="s">
        <v>675</v>
      </c>
      <c r="B127" s="62" t="s">
        <v>121</v>
      </c>
      <c r="C127" s="80">
        <v>179</v>
      </c>
      <c r="D127" s="48" t="s">
        <v>117</v>
      </c>
      <c r="E127" s="48"/>
      <c r="F127" s="86">
        <v>345540.33</v>
      </c>
      <c r="G127" s="86">
        <v>6287776.1799999997</v>
      </c>
      <c r="H127" s="48" t="s">
        <v>475</v>
      </c>
      <c r="I127" s="48" t="s">
        <v>421</v>
      </c>
      <c r="J127" s="48" t="s">
        <v>486</v>
      </c>
      <c r="K127" s="48"/>
      <c r="L127" s="48"/>
      <c r="M127" s="130"/>
      <c r="N127" s="130"/>
      <c r="O127" s="130"/>
      <c r="P127" s="131">
        <v>0.625</v>
      </c>
      <c r="Q127" s="131">
        <v>0.9375</v>
      </c>
      <c r="R127" s="132"/>
      <c r="S127" s="132"/>
      <c r="T127" s="128"/>
      <c r="U127" s="128"/>
      <c r="V127" s="132"/>
      <c r="W127" s="132"/>
      <c r="X127" s="132"/>
      <c r="Y127" s="132"/>
      <c r="Z127" s="91" t="s">
        <v>366</v>
      </c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83">
        <v>4</v>
      </c>
      <c r="AV127" s="91" t="s">
        <v>845</v>
      </c>
    </row>
    <row r="128" spans="1:48" s="9" customFormat="1" ht="11.25" x14ac:dyDescent="0.2">
      <c r="A128" s="48" t="s">
        <v>675</v>
      </c>
      <c r="B128" s="48" t="s">
        <v>120</v>
      </c>
      <c r="C128" s="80">
        <v>183</v>
      </c>
      <c r="D128" s="48" t="s">
        <v>104</v>
      </c>
      <c r="E128" s="48"/>
      <c r="F128" s="86">
        <v>346337.71</v>
      </c>
      <c r="G128" s="86">
        <v>6299501.46</v>
      </c>
      <c r="H128" s="48" t="s">
        <v>466</v>
      </c>
      <c r="I128" s="48" t="s">
        <v>423</v>
      </c>
      <c r="J128" s="48" t="s">
        <v>491</v>
      </c>
      <c r="K128" s="48"/>
      <c r="L128" s="48"/>
      <c r="M128" s="48"/>
      <c r="N128" s="48"/>
      <c r="O128" s="48"/>
      <c r="P128" s="131">
        <v>0.72916666666666663</v>
      </c>
      <c r="Q128" s="131">
        <v>0.875</v>
      </c>
      <c r="R128" s="132"/>
      <c r="S128" s="132"/>
      <c r="T128" s="128"/>
      <c r="U128" s="128"/>
      <c r="V128" s="132"/>
      <c r="W128" s="132"/>
      <c r="X128" s="132"/>
      <c r="Y128" s="132"/>
      <c r="Z128" s="91" t="s">
        <v>373</v>
      </c>
      <c r="AA128" s="91" t="s">
        <v>323</v>
      </c>
      <c r="AB128" s="91" t="s">
        <v>374</v>
      </c>
      <c r="AC128" s="91" t="s">
        <v>380</v>
      </c>
      <c r="AD128" s="91" t="s">
        <v>520</v>
      </c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83">
        <v>3</v>
      </c>
      <c r="AV128" s="91" t="s">
        <v>845</v>
      </c>
    </row>
    <row r="129" spans="1:48" s="9" customFormat="1" ht="11.25" x14ac:dyDescent="0.2">
      <c r="A129" s="10" t="s">
        <v>674</v>
      </c>
      <c r="B129" s="6" t="s">
        <v>122</v>
      </c>
      <c r="C129" s="21">
        <v>185</v>
      </c>
      <c r="D129" s="6" t="s">
        <v>114</v>
      </c>
      <c r="E129" s="6"/>
      <c r="F129" s="79">
        <v>354055.16</v>
      </c>
      <c r="G129" s="79">
        <v>6302211.5199999996</v>
      </c>
      <c r="H129" s="12" t="s">
        <v>461</v>
      </c>
      <c r="I129" s="6" t="s">
        <v>1093</v>
      </c>
      <c r="J129" s="6" t="s">
        <v>483</v>
      </c>
      <c r="K129" s="6" t="s">
        <v>484</v>
      </c>
      <c r="L129" s="6"/>
      <c r="M129" s="6"/>
      <c r="N129" s="6"/>
      <c r="O129" s="6"/>
      <c r="P129" s="127">
        <v>0.27083333333333331</v>
      </c>
      <c r="Q129" s="127">
        <v>0.4375</v>
      </c>
      <c r="R129" s="128"/>
      <c r="S129" s="128"/>
      <c r="T129" s="128"/>
      <c r="U129" s="128"/>
      <c r="V129" s="128"/>
      <c r="W129" s="128"/>
      <c r="X129" s="128"/>
      <c r="Y129" s="128"/>
      <c r="Z129" s="8" t="s">
        <v>128</v>
      </c>
      <c r="AA129" s="8" t="s">
        <v>130</v>
      </c>
      <c r="AB129" s="8" t="s">
        <v>132</v>
      </c>
      <c r="AC129" s="8" t="s">
        <v>133</v>
      </c>
      <c r="AD129" s="8" t="s">
        <v>384</v>
      </c>
      <c r="AE129" s="8" t="s">
        <v>517</v>
      </c>
      <c r="AF129" s="10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10"/>
      <c r="AR129" s="10"/>
      <c r="AS129" s="10"/>
      <c r="AT129" s="10"/>
      <c r="AU129" s="39">
        <v>3</v>
      </c>
      <c r="AV129" s="21" t="s">
        <v>845</v>
      </c>
    </row>
    <row r="130" spans="1:48" s="9" customFormat="1" ht="11.25" x14ac:dyDescent="0.2">
      <c r="A130" s="10" t="s">
        <v>674</v>
      </c>
      <c r="B130" s="31" t="s">
        <v>122</v>
      </c>
      <c r="C130" s="21">
        <v>186</v>
      </c>
      <c r="D130" s="6" t="s">
        <v>113</v>
      </c>
      <c r="E130" s="6"/>
      <c r="F130" s="79">
        <v>356344.85</v>
      </c>
      <c r="G130" s="79">
        <v>6302493.5599999996</v>
      </c>
      <c r="H130" s="12" t="s">
        <v>461</v>
      </c>
      <c r="I130" s="6" t="s">
        <v>1094</v>
      </c>
      <c r="J130" s="6" t="s">
        <v>484</v>
      </c>
      <c r="K130" s="6" t="s">
        <v>483</v>
      </c>
      <c r="L130" s="6"/>
      <c r="M130" s="14"/>
      <c r="N130" s="14"/>
      <c r="O130" s="14"/>
      <c r="P130" s="127">
        <v>0.25</v>
      </c>
      <c r="Q130" s="127">
        <v>0.4375</v>
      </c>
      <c r="R130" s="128"/>
      <c r="S130" s="128"/>
      <c r="T130" s="128"/>
      <c r="U130" s="128"/>
      <c r="V130" s="128"/>
      <c r="W130" s="128"/>
      <c r="X130" s="128"/>
      <c r="Y130" s="128"/>
      <c r="Z130" s="8" t="s">
        <v>135</v>
      </c>
      <c r="AA130" s="8" t="s">
        <v>134</v>
      </c>
      <c r="AB130" s="8" t="s">
        <v>375</v>
      </c>
      <c r="AC130" s="8"/>
      <c r="AD130" s="8"/>
      <c r="AE130" s="19"/>
      <c r="AF130" s="84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20"/>
      <c r="AR130" s="20"/>
      <c r="AS130" s="20"/>
      <c r="AT130" s="20"/>
      <c r="AU130" s="39">
        <v>4</v>
      </c>
      <c r="AV130" s="21" t="s">
        <v>845</v>
      </c>
    </row>
    <row r="131" spans="1:48" s="9" customFormat="1" ht="11.25" x14ac:dyDescent="0.2">
      <c r="A131" s="10" t="s">
        <v>674</v>
      </c>
      <c r="B131" s="31" t="s">
        <v>120</v>
      </c>
      <c r="C131" s="21">
        <v>187</v>
      </c>
      <c r="D131" s="6" t="s">
        <v>566</v>
      </c>
      <c r="E131" s="6"/>
      <c r="F131" s="79">
        <v>352786.13</v>
      </c>
      <c r="G131" s="79">
        <v>6285418.0499999998</v>
      </c>
      <c r="H131" s="12" t="s">
        <v>476</v>
      </c>
      <c r="I131" s="6" t="s">
        <v>1095</v>
      </c>
      <c r="J131" s="6" t="s">
        <v>486</v>
      </c>
      <c r="K131" s="6"/>
      <c r="L131" s="6"/>
      <c r="M131" s="14"/>
      <c r="N131" s="14"/>
      <c r="O131" s="14"/>
      <c r="P131" s="127">
        <v>0.72916666666666663</v>
      </c>
      <c r="Q131" s="127">
        <v>0.875</v>
      </c>
      <c r="R131" s="128"/>
      <c r="S131" s="128"/>
      <c r="T131" s="128"/>
      <c r="U131" s="128"/>
      <c r="V131" s="128"/>
      <c r="W131" s="128"/>
      <c r="X131" s="128"/>
      <c r="Y131" s="128"/>
      <c r="Z131" s="8" t="s">
        <v>378</v>
      </c>
      <c r="AA131" s="8" t="s">
        <v>376</v>
      </c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10"/>
      <c r="AR131" s="10"/>
      <c r="AS131" s="10"/>
      <c r="AT131" s="10"/>
      <c r="AU131" s="39">
        <v>2</v>
      </c>
      <c r="AV131" s="21" t="s">
        <v>845</v>
      </c>
    </row>
    <row r="132" spans="1:48" s="9" customFormat="1" ht="11.25" x14ac:dyDescent="0.2">
      <c r="A132" s="10" t="s">
        <v>674</v>
      </c>
      <c r="B132" s="31" t="s">
        <v>120</v>
      </c>
      <c r="C132" s="21">
        <v>188</v>
      </c>
      <c r="D132" s="6" t="s">
        <v>567</v>
      </c>
      <c r="E132" s="6"/>
      <c r="F132" s="79">
        <v>352795.16</v>
      </c>
      <c r="G132" s="79">
        <v>6285408.8899999997</v>
      </c>
      <c r="H132" s="12" t="s">
        <v>476</v>
      </c>
      <c r="I132" s="6" t="s">
        <v>1096</v>
      </c>
      <c r="J132" s="6" t="s">
        <v>486</v>
      </c>
      <c r="K132" s="6"/>
      <c r="L132" s="6"/>
      <c r="M132" s="14"/>
      <c r="N132" s="14"/>
      <c r="O132" s="14"/>
      <c r="P132" s="127">
        <v>0.75</v>
      </c>
      <c r="Q132" s="127">
        <v>0.89583333333333337</v>
      </c>
      <c r="R132" s="128"/>
      <c r="S132" s="128"/>
      <c r="T132" s="128"/>
      <c r="U132" s="128"/>
      <c r="V132" s="128"/>
      <c r="W132" s="128"/>
      <c r="X132" s="128"/>
      <c r="Y132" s="128"/>
      <c r="Z132" s="8" t="s">
        <v>379</v>
      </c>
      <c r="AA132" s="8" t="s">
        <v>320</v>
      </c>
      <c r="AB132" s="8" t="s">
        <v>377</v>
      </c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10"/>
      <c r="AR132" s="10"/>
      <c r="AS132" s="10"/>
      <c r="AT132" s="10"/>
      <c r="AU132" s="39">
        <v>3</v>
      </c>
      <c r="AV132" s="21" t="s">
        <v>845</v>
      </c>
    </row>
    <row r="133" spans="1:48" s="9" customFormat="1" ht="11.25" x14ac:dyDescent="0.2">
      <c r="A133" s="48" t="s">
        <v>675</v>
      </c>
      <c r="B133" s="62" t="s">
        <v>120</v>
      </c>
      <c r="C133" s="80">
        <v>189</v>
      </c>
      <c r="D133" s="48" t="s">
        <v>105</v>
      </c>
      <c r="E133" s="48"/>
      <c r="F133" s="86">
        <v>346022.13</v>
      </c>
      <c r="G133" s="86">
        <v>6296456.4100000001</v>
      </c>
      <c r="H133" s="48" t="s">
        <v>466</v>
      </c>
      <c r="I133" s="48" t="s">
        <v>424</v>
      </c>
      <c r="J133" s="48" t="s">
        <v>491</v>
      </c>
      <c r="K133" s="48"/>
      <c r="L133" s="48"/>
      <c r="M133" s="130"/>
      <c r="N133" s="130"/>
      <c r="O133" s="130"/>
      <c r="P133" s="131">
        <v>0.27083333333333331</v>
      </c>
      <c r="Q133" s="131">
        <v>0.39583333333333331</v>
      </c>
      <c r="R133" s="132">
        <v>0.70833333333333337</v>
      </c>
      <c r="S133" s="132">
        <v>0.83333333333333337</v>
      </c>
      <c r="T133" s="128"/>
      <c r="U133" s="128"/>
      <c r="V133" s="132"/>
      <c r="W133" s="132"/>
      <c r="X133" s="132"/>
      <c r="Y133" s="132"/>
      <c r="Z133" s="91" t="s">
        <v>246</v>
      </c>
      <c r="AA133" s="91" t="s">
        <v>249</v>
      </c>
      <c r="AB133" s="91" t="s">
        <v>250</v>
      </c>
      <c r="AC133" s="91" t="s">
        <v>248</v>
      </c>
      <c r="AD133" s="91" t="s">
        <v>252</v>
      </c>
      <c r="AE133" s="91" t="s">
        <v>380</v>
      </c>
      <c r="AF133" s="91" t="s">
        <v>436</v>
      </c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83">
        <v>3</v>
      </c>
      <c r="AV133" s="91" t="s">
        <v>845</v>
      </c>
    </row>
    <row r="134" spans="1:48" s="9" customFormat="1" ht="11.25" x14ac:dyDescent="0.2">
      <c r="A134" s="10" t="s">
        <v>674</v>
      </c>
      <c r="B134" s="6" t="s">
        <v>120</v>
      </c>
      <c r="C134" s="21">
        <v>190</v>
      </c>
      <c r="D134" s="6" t="s">
        <v>106</v>
      </c>
      <c r="E134" s="6"/>
      <c r="F134" s="79">
        <v>339858.91</v>
      </c>
      <c r="G134" s="79">
        <v>6298054.54</v>
      </c>
      <c r="H134" s="12" t="s">
        <v>463</v>
      </c>
      <c r="I134" s="6" t="s">
        <v>1170</v>
      </c>
      <c r="J134" s="6" t="s">
        <v>491</v>
      </c>
      <c r="K134" s="6"/>
      <c r="L134" s="6"/>
      <c r="M134" s="6"/>
      <c r="N134" s="6"/>
      <c r="O134" s="6"/>
      <c r="P134" s="127">
        <v>0.70833333333333337</v>
      </c>
      <c r="Q134" s="127">
        <v>0.875</v>
      </c>
      <c r="R134" s="128"/>
      <c r="S134" s="128"/>
      <c r="T134" s="128"/>
      <c r="U134" s="128"/>
      <c r="V134" s="128"/>
      <c r="W134" s="128"/>
      <c r="X134" s="128"/>
      <c r="Y134" s="128"/>
      <c r="Z134" s="8" t="s">
        <v>381</v>
      </c>
      <c r="AA134" s="8" t="s">
        <v>382</v>
      </c>
      <c r="AB134" s="8" t="s">
        <v>251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10"/>
      <c r="AR134" s="10"/>
      <c r="AS134" s="10"/>
      <c r="AT134" s="10"/>
      <c r="AU134" s="39">
        <v>3</v>
      </c>
      <c r="AV134" s="21" t="s">
        <v>845</v>
      </c>
    </row>
    <row r="135" spans="1:48" s="9" customFormat="1" ht="11.25" x14ac:dyDescent="0.2">
      <c r="A135" s="10" t="s">
        <v>674</v>
      </c>
      <c r="B135" s="31" t="s">
        <v>120</v>
      </c>
      <c r="C135" s="21">
        <v>191</v>
      </c>
      <c r="D135" s="10" t="s">
        <v>439</v>
      </c>
      <c r="E135" s="10"/>
      <c r="F135" s="79">
        <v>346790.32</v>
      </c>
      <c r="G135" s="79">
        <v>6298376.4800000004</v>
      </c>
      <c r="H135" s="12" t="s">
        <v>466</v>
      </c>
      <c r="I135" s="6" t="s">
        <v>1097</v>
      </c>
      <c r="J135" s="6" t="s">
        <v>483</v>
      </c>
      <c r="K135" s="6"/>
      <c r="L135" s="6"/>
      <c r="M135" s="14"/>
      <c r="N135" s="14"/>
      <c r="O135" s="14"/>
      <c r="P135" s="127">
        <v>0.6875</v>
      </c>
      <c r="Q135" s="127">
        <v>0.85416666666666663</v>
      </c>
      <c r="R135" s="127" t="s">
        <v>1248</v>
      </c>
      <c r="S135" s="127" t="s">
        <v>1248</v>
      </c>
      <c r="T135" s="128"/>
      <c r="U135" s="128"/>
      <c r="V135" s="128"/>
      <c r="W135" s="128"/>
      <c r="X135" s="128"/>
      <c r="Y135" s="128"/>
      <c r="Z135" s="8" t="s">
        <v>139</v>
      </c>
      <c r="AA135" s="8" t="s">
        <v>195</v>
      </c>
      <c r="AB135" s="8" t="s">
        <v>197</v>
      </c>
      <c r="AC135" s="8" t="s">
        <v>196</v>
      </c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10"/>
      <c r="AR135" s="10"/>
      <c r="AS135" s="10"/>
      <c r="AT135" s="10"/>
      <c r="AU135" s="39">
        <v>4</v>
      </c>
      <c r="AV135" s="21" t="s">
        <v>845</v>
      </c>
    </row>
    <row r="136" spans="1:48" s="9" customFormat="1" ht="11.25" x14ac:dyDescent="0.2">
      <c r="A136" s="10" t="s">
        <v>674</v>
      </c>
      <c r="B136" s="31" t="s">
        <v>122</v>
      </c>
      <c r="C136" s="21">
        <v>192</v>
      </c>
      <c r="D136" s="10" t="s">
        <v>440</v>
      </c>
      <c r="E136" s="10"/>
      <c r="F136" s="79">
        <v>346225.95</v>
      </c>
      <c r="G136" s="79">
        <v>6298139.6900000004</v>
      </c>
      <c r="H136" s="12" t="s">
        <v>466</v>
      </c>
      <c r="I136" s="6" t="s">
        <v>1098</v>
      </c>
      <c r="J136" s="6" t="s">
        <v>483</v>
      </c>
      <c r="K136" s="6" t="s">
        <v>489</v>
      </c>
      <c r="L136" s="6" t="s">
        <v>486</v>
      </c>
      <c r="M136" s="14" t="s">
        <v>491</v>
      </c>
      <c r="N136" s="14"/>
      <c r="O136" s="14"/>
      <c r="P136" s="127">
        <v>0.6875</v>
      </c>
      <c r="Q136" s="127">
        <v>0.875</v>
      </c>
      <c r="R136" s="128"/>
      <c r="S136" s="128"/>
      <c r="T136" s="128"/>
      <c r="U136" s="128"/>
      <c r="V136" s="128"/>
      <c r="W136" s="128"/>
      <c r="X136" s="128"/>
      <c r="Y136" s="128"/>
      <c r="Z136" s="8" t="s">
        <v>441</v>
      </c>
      <c r="AA136" s="8" t="s">
        <v>630</v>
      </c>
      <c r="AB136" s="8" t="s">
        <v>442</v>
      </c>
      <c r="AC136" s="8" t="s">
        <v>269</v>
      </c>
      <c r="AD136" s="8" t="s">
        <v>270</v>
      </c>
      <c r="AE136" s="8" t="s">
        <v>569</v>
      </c>
      <c r="AF136" s="8" t="s">
        <v>443</v>
      </c>
      <c r="AG136" s="8" t="s">
        <v>205</v>
      </c>
      <c r="AH136" s="8" t="s">
        <v>582</v>
      </c>
      <c r="AI136" s="8" t="s">
        <v>663</v>
      </c>
      <c r="AJ136" s="8" t="s">
        <v>522</v>
      </c>
      <c r="AK136" s="8"/>
      <c r="AL136" s="10"/>
      <c r="AM136" s="10"/>
      <c r="AN136" s="10"/>
      <c r="AO136" s="10"/>
      <c r="AP136" s="10"/>
      <c r="AQ136" s="10"/>
      <c r="AR136" s="10"/>
      <c r="AS136" s="10"/>
      <c r="AT136" s="10"/>
      <c r="AU136" s="39">
        <v>4</v>
      </c>
      <c r="AV136" s="21" t="s">
        <v>845</v>
      </c>
    </row>
    <row r="137" spans="1:48" s="9" customFormat="1" ht="11.25" x14ac:dyDescent="0.2">
      <c r="A137" s="10" t="s">
        <v>674</v>
      </c>
      <c r="B137" s="32" t="s">
        <v>122</v>
      </c>
      <c r="C137" s="21">
        <v>193</v>
      </c>
      <c r="D137" s="10" t="s">
        <v>444</v>
      </c>
      <c r="E137" s="10"/>
      <c r="F137" s="79">
        <v>341463.27</v>
      </c>
      <c r="G137" s="79">
        <v>6302500.9000000004</v>
      </c>
      <c r="H137" s="12" t="s">
        <v>482</v>
      </c>
      <c r="I137" s="6" t="s">
        <v>1099</v>
      </c>
      <c r="J137" s="6" t="s">
        <v>487</v>
      </c>
      <c r="K137" s="6" t="s">
        <v>484</v>
      </c>
      <c r="L137" s="6"/>
      <c r="M137" s="14"/>
      <c r="N137" s="14"/>
      <c r="O137" s="14"/>
      <c r="P137" s="127">
        <v>0.27083333333333331</v>
      </c>
      <c r="Q137" s="127">
        <v>0.41666666666666669</v>
      </c>
      <c r="R137" s="127" t="s">
        <v>1248</v>
      </c>
      <c r="S137" s="127" t="s">
        <v>1248</v>
      </c>
      <c r="T137" s="128"/>
      <c r="U137" s="128"/>
      <c r="V137" s="128"/>
      <c r="W137" s="128"/>
      <c r="X137" s="128"/>
      <c r="Y137" s="128"/>
      <c r="Z137" s="8" t="s">
        <v>172</v>
      </c>
      <c r="AA137" s="8" t="s">
        <v>446</v>
      </c>
      <c r="AB137" s="8" t="s">
        <v>173</v>
      </c>
      <c r="AC137" s="8" t="s">
        <v>163</v>
      </c>
      <c r="AD137" s="8" t="s">
        <v>447</v>
      </c>
      <c r="AE137" s="8" t="s">
        <v>450</v>
      </c>
      <c r="AF137" s="8" t="s">
        <v>449</v>
      </c>
      <c r="AG137" s="8" t="s">
        <v>448</v>
      </c>
      <c r="AH137" s="8" t="s">
        <v>575</v>
      </c>
      <c r="AI137" s="8"/>
      <c r="AJ137" s="8"/>
      <c r="AK137" s="8"/>
      <c r="AL137" s="8"/>
      <c r="AM137" s="8"/>
      <c r="AN137" s="8"/>
      <c r="AO137" s="8"/>
      <c r="AP137" s="8"/>
      <c r="AQ137" s="10"/>
      <c r="AR137" s="10"/>
      <c r="AS137" s="10"/>
      <c r="AT137" s="10"/>
      <c r="AU137" s="39">
        <v>4</v>
      </c>
      <c r="AV137" s="21" t="s">
        <v>845</v>
      </c>
    </row>
    <row r="138" spans="1:48" s="9" customFormat="1" ht="11.25" x14ac:dyDescent="0.2">
      <c r="A138" s="10" t="s">
        <v>674</v>
      </c>
      <c r="B138" s="32" t="s">
        <v>122</v>
      </c>
      <c r="C138" s="21">
        <v>194</v>
      </c>
      <c r="D138" s="10" t="s">
        <v>445</v>
      </c>
      <c r="E138" s="10"/>
      <c r="F138" s="79">
        <v>352673.28000000003</v>
      </c>
      <c r="G138" s="79">
        <v>6301705.5700000003</v>
      </c>
      <c r="H138" s="12" t="s">
        <v>461</v>
      </c>
      <c r="I138" s="6" t="s">
        <v>742</v>
      </c>
      <c r="J138" s="6" t="s">
        <v>483</v>
      </c>
      <c r="K138" s="6" t="s">
        <v>488</v>
      </c>
      <c r="L138" s="6" t="s">
        <v>484</v>
      </c>
      <c r="M138" s="14" t="s">
        <v>489</v>
      </c>
      <c r="N138" s="15"/>
      <c r="O138" s="15"/>
      <c r="P138" s="127">
        <v>0.27083333333333331</v>
      </c>
      <c r="Q138" s="127">
        <v>0.41666666666666669</v>
      </c>
      <c r="R138" s="128">
        <v>0.72916666666666663</v>
      </c>
      <c r="S138" s="128">
        <v>0.875</v>
      </c>
      <c r="T138" s="128"/>
      <c r="U138" s="128"/>
      <c r="V138" s="128"/>
      <c r="W138" s="128"/>
      <c r="X138" s="128"/>
      <c r="Y138" s="128"/>
      <c r="Z138" s="8" t="s">
        <v>735</v>
      </c>
      <c r="AA138" s="8" t="s">
        <v>253</v>
      </c>
      <c r="AB138" s="8" t="s">
        <v>451</v>
      </c>
      <c r="AC138" s="10" t="s">
        <v>363</v>
      </c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10"/>
      <c r="AR138" s="10"/>
      <c r="AS138" s="10"/>
      <c r="AT138" s="10"/>
      <c r="AU138" s="39">
        <v>4</v>
      </c>
      <c r="AV138" s="21" t="s">
        <v>845</v>
      </c>
    </row>
    <row r="139" spans="1:48" s="9" customFormat="1" ht="11.25" x14ac:dyDescent="0.2">
      <c r="A139" s="48" t="s">
        <v>675</v>
      </c>
      <c r="B139" s="62" t="s">
        <v>651</v>
      </c>
      <c r="C139" s="80">
        <v>195</v>
      </c>
      <c r="D139" s="48" t="s">
        <v>118</v>
      </c>
      <c r="E139" s="48"/>
      <c r="F139" s="86">
        <v>351553.5</v>
      </c>
      <c r="G139" s="86">
        <v>6290027.2999999998</v>
      </c>
      <c r="H139" s="48" t="s">
        <v>476</v>
      </c>
      <c r="I139" s="48" t="s">
        <v>414</v>
      </c>
      <c r="J139" s="48" t="s">
        <v>486</v>
      </c>
      <c r="K139" s="48"/>
      <c r="L139" s="48"/>
      <c r="M139" s="130"/>
      <c r="N139" s="130"/>
      <c r="O139" s="130"/>
      <c r="P139" s="131">
        <v>0.25</v>
      </c>
      <c r="Q139" s="131">
        <v>0.95833333333333337</v>
      </c>
      <c r="R139" s="131"/>
      <c r="S139" s="132"/>
      <c r="T139" s="128">
        <v>0.29166666666666669</v>
      </c>
      <c r="U139" s="128" t="s">
        <v>1250</v>
      </c>
      <c r="V139" s="132"/>
      <c r="W139" s="132"/>
      <c r="X139" s="132">
        <v>0.33333333333333331</v>
      </c>
      <c r="Y139" s="132">
        <v>0.96180555555555547</v>
      </c>
      <c r="Z139" s="48" t="s">
        <v>324</v>
      </c>
      <c r="AA139" s="48" t="s">
        <v>274</v>
      </c>
      <c r="AB139" s="48" t="s">
        <v>275</v>
      </c>
      <c r="AC139" s="48" t="s">
        <v>325</v>
      </c>
      <c r="AD139" s="48" t="s">
        <v>326</v>
      </c>
      <c r="AE139" s="48" t="s">
        <v>327</v>
      </c>
      <c r="AF139" s="48" t="s">
        <v>328</v>
      </c>
      <c r="AG139" s="48" t="s">
        <v>276</v>
      </c>
      <c r="AH139" s="48" t="s">
        <v>273</v>
      </c>
      <c r="AI139" s="48" t="s">
        <v>542</v>
      </c>
      <c r="AJ139" s="48" t="s">
        <v>579</v>
      </c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83">
        <v>2</v>
      </c>
      <c r="AV139" s="80" t="s">
        <v>845</v>
      </c>
    </row>
    <row r="140" spans="1:48" s="17" customFormat="1" ht="11.25" x14ac:dyDescent="0.2">
      <c r="A140" s="48" t="s">
        <v>675</v>
      </c>
      <c r="B140" s="63" t="s">
        <v>683</v>
      </c>
      <c r="C140" s="80">
        <v>196</v>
      </c>
      <c r="D140" s="63" t="s">
        <v>458</v>
      </c>
      <c r="E140" s="63"/>
      <c r="F140" s="86">
        <v>348203.88</v>
      </c>
      <c r="G140" s="86">
        <v>6298402.1100000003</v>
      </c>
      <c r="H140" s="63" t="s">
        <v>462</v>
      </c>
      <c r="I140" s="63" t="s">
        <v>455</v>
      </c>
      <c r="J140" s="63"/>
      <c r="K140" s="63"/>
      <c r="L140" s="63"/>
      <c r="M140" s="63"/>
      <c r="N140" s="63"/>
      <c r="O140" s="63"/>
      <c r="P140" s="131"/>
      <c r="Q140" s="131"/>
      <c r="R140" s="132"/>
      <c r="S140" s="132"/>
      <c r="T140" s="128"/>
      <c r="U140" s="128"/>
      <c r="V140" s="132"/>
      <c r="W140" s="132"/>
      <c r="X140" s="132"/>
      <c r="Y140" s="132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83"/>
      <c r="AV140" s="80" t="s">
        <v>845</v>
      </c>
    </row>
    <row r="141" spans="1:48" s="17" customFormat="1" ht="11.25" x14ac:dyDescent="0.2">
      <c r="A141" s="48" t="s">
        <v>675</v>
      </c>
      <c r="B141" s="134" t="s">
        <v>683</v>
      </c>
      <c r="C141" s="80">
        <v>197</v>
      </c>
      <c r="D141" s="63" t="s">
        <v>568</v>
      </c>
      <c r="E141" s="63"/>
      <c r="F141" s="86">
        <v>351750.47</v>
      </c>
      <c r="G141" s="86">
        <v>6289175.4199999999</v>
      </c>
      <c r="H141" s="63" t="s">
        <v>476</v>
      </c>
      <c r="I141" s="63" t="s">
        <v>456</v>
      </c>
      <c r="J141" s="63"/>
      <c r="K141" s="63"/>
      <c r="L141" s="63"/>
      <c r="M141" s="136"/>
      <c r="N141" s="136"/>
      <c r="O141" s="136"/>
      <c r="P141" s="131"/>
      <c r="Q141" s="131"/>
      <c r="R141" s="132"/>
      <c r="S141" s="132"/>
      <c r="T141" s="128"/>
      <c r="U141" s="128"/>
      <c r="V141" s="132"/>
      <c r="W141" s="132"/>
      <c r="X141" s="132"/>
      <c r="Y141" s="132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83"/>
      <c r="AV141" s="80" t="s">
        <v>845</v>
      </c>
    </row>
    <row r="142" spans="1:48" s="17" customFormat="1" ht="11.25" x14ac:dyDescent="0.2">
      <c r="A142" s="48" t="s">
        <v>675</v>
      </c>
      <c r="B142" s="134" t="s">
        <v>683</v>
      </c>
      <c r="C142" s="80">
        <v>198</v>
      </c>
      <c r="D142" s="63" t="s">
        <v>459</v>
      </c>
      <c r="E142" s="63"/>
      <c r="F142" s="86">
        <v>346830.11</v>
      </c>
      <c r="G142" s="86">
        <v>6299626.4400000004</v>
      </c>
      <c r="H142" s="63" t="s">
        <v>471</v>
      </c>
      <c r="I142" s="63" t="s">
        <v>457</v>
      </c>
      <c r="J142" s="63"/>
      <c r="K142" s="63"/>
      <c r="L142" s="63"/>
      <c r="M142" s="136"/>
      <c r="N142" s="136"/>
      <c r="O142" s="136"/>
      <c r="P142" s="131"/>
      <c r="Q142" s="131"/>
      <c r="R142" s="132"/>
      <c r="S142" s="132"/>
      <c r="T142" s="128"/>
      <c r="U142" s="128"/>
      <c r="V142" s="132"/>
      <c r="W142" s="132"/>
      <c r="X142" s="132"/>
      <c r="Y142" s="132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83"/>
      <c r="AV142" s="80" t="s">
        <v>845</v>
      </c>
    </row>
    <row r="143" spans="1:48" s="17" customFormat="1" ht="11.25" x14ac:dyDescent="0.2">
      <c r="A143" s="10" t="s">
        <v>674</v>
      </c>
      <c r="B143" s="32" t="s">
        <v>648</v>
      </c>
      <c r="C143" s="21">
        <v>199</v>
      </c>
      <c r="D143" s="6" t="s">
        <v>117</v>
      </c>
      <c r="E143" s="6"/>
      <c r="F143" s="79">
        <v>345540.33</v>
      </c>
      <c r="G143" s="79">
        <v>6287776.1799999997</v>
      </c>
      <c r="H143" s="12" t="s">
        <v>475</v>
      </c>
      <c r="I143" s="12" t="s">
        <v>1101</v>
      </c>
      <c r="J143" s="6" t="s">
        <v>488</v>
      </c>
      <c r="K143" s="6"/>
      <c r="L143" s="6"/>
      <c r="M143" s="14"/>
      <c r="N143" s="14"/>
      <c r="O143" s="14"/>
      <c r="P143" s="127">
        <v>0.25</v>
      </c>
      <c r="Q143" s="127">
        <v>0.95833333333333337</v>
      </c>
      <c r="R143" s="128"/>
      <c r="S143" s="128"/>
      <c r="T143" s="128">
        <v>0.27083333333333331</v>
      </c>
      <c r="U143" s="128">
        <v>0.95833333333333337</v>
      </c>
      <c r="V143" s="128"/>
      <c r="W143" s="128"/>
      <c r="X143" s="128">
        <v>0.33333333333333331</v>
      </c>
      <c r="Y143" s="128">
        <v>0.95833333333333337</v>
      </c>
      <c r="Z143" s="16" t="s">
        <v>281</v>
      </c>
      <c r="AA143" s="16"/>
      <c r="AB143" s="7"/>
      <c r="AC143" s="7"/>
      <c r="AD143" s="6"/>
      <c r="AE143" s="6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39">
        <v>3</v>
      </c>
      <c r="AV143" s="21" t="s">
        <v>845</v>
      </c>
    </row>
    <row r="144" spans="1:48" s="9" customFormat="1" ht="11.25" x14ac:dyDescent="0.2">
      <c r="A144" s="10" t="s">
        <v>674</v>
      </c>
      <c r="B144" s="32" t="s">
        <v>648</v>
      </c>
      <c r="C144" s="21">
        <v>200</v>
      </c>
      <c r="D144" s="6" t="s">
        <v>117</v>
      </c>
      <c r="E144" s="6"/>
      <c r="F144" s="79">
        <v>345540.33</v>
      </c>
      <c r="G144" s="79">
        <v>6287776.1799999997</v>
      </c>
      <c r="H144" s="12" t="s">
        <v>475</v>
      </c>
      <c r="I144" s="12" t="s">
        <v>1101</v>
      </c>
      <c r="J144" s="6" t="s">
        <v>488</v>
      </c>
      <c r="K144" s="6"/>
      <c r="L144" s="6"/>
      <c r="M144" s="6"/>
      <c r="N144" s="6"/>
      <c r="O144" s="6"/>
      <c r="P144" s="127">
        <v>0.25</v>
      </c>
      <c r="Q144" s="127">
        <v>0.95833333333333337</v>
      </c>
      <c r="R144" s="128"/>
      <c r="S144" s="128"/>
      <c r="T144" s="128">
        <v>0.27083333333333331</v>
      </c>
      <c r="U144" s="128">
        <v>0.95833333333333337</v>
      </c>
      <c r="V144" s="146"/>
      <c r="W144" s="146"/>
      <c r="X144" s="146">
        <v>0.33333333333333331</v>
      </c>
      <c r="Y144" s="146">
        <v>0.95833333333333337</v>
      </c>
      <c r="Z144" s="16" t="s">
        <v>282</v>
      </c>
      <c r="AA144" s="16"/>
      <c r="AB144" s="7"/>
      <c r="AC144" s="7"/>
      <c r="AD144" s="6"/>
      <c r="AE144" s="6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39">
        <v>3</v>
      </c>
      <c r="AV144" s="21" t="s">
        <v>845</v>
      </c>
    </row>
    <row r="145" spans="1:48" s="9" customFormat="1" ht="11.25" x14ac:dyDescent="0.2">
      <c r="A145" s="10" t="s">
        <v>674</v>
      </c>
      <c r="B145" s="32" t="s">
        <v>647</v>
      </c>
      <c r="C145" s="21">
        <v>201</v>
      </c>
      <c r="D145" s="6" t="s">
        <v>117</v>
      </c>
      <c r="E145" s="6"/>
      <c r="F145" s="79">
        <v>345540.33</v>
      </c>
      <c r="G145" s="79">
        <v>6287776.1799999997</v>
      </c>
      <c r="H145" s="12" t="s">
        <v>475</v>
      </c>
      <c r="I145" s="12" t="s">
        <v>1101</v>
      </c>
      <c r="J145" s="6" t="s">
        <v>488</v>
      </c>
      <c r="K145" s="6"/>
      <c r="L145" s="6"/>
      <c r="M145" s="6"/>
      <c r="N145" s="6"/>
      <c r="O145" s="6"/>
      <c r="P145" s="127">
        <v>0.25</v>
      </c>
      <c r="Q145" s="127">
        <v>0.95833333333333337</v>
      </c>
      <c r="R145" s="128"/>
      <c r="S145" s="128"/>
      <c r="T145" s="128">
        <v>0.27083333333333331</v>
      </c>
      <c r="U145" s="128">
        <v>0.95833333333333337</v>
      </c>
      <c r="V145" s="146"/>
      <c r="W145" s="146"/>
      <c r="X145" s="146">
        <v>0.33333333333333331</v>
      </c>
      <c r="Y145" s="146">
        <v>0.95833333333333337</v>
      </c>
      <c r="Z145" s="16" t="s">
        <v>285</v>
      </c>
      <c r="AA145" s="16"/>
      <c r="AB145" s="7"/>
      <c r="AC145" s="7"/>
      <c r="AD145" s="6"/>
      <c r="AE145" s="6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39">
        <v>3</v>
      </c>
      <c r="AV145" s="21" t="s">
        <v>845</v>
      </c>
    </row>
    <row r="146" spans="1:48" s="9" customFormat="1" ht="11.25" x14ac:dyDescent="0.2">
      <c r="A146" s="10" t="s">
        <v>674</v>
      </c>
      <c r="B146" s="32" t="s">
        <v>647</v>
      </c>
      <c r="C146" s="21">
        <v>202</v>
      </c>
      <c r="D146" s="6" t="s">
        <v>117</v>
      </c>
      <c r="E146" s="6"/>
      <c r="F146" s="79">
        <v>345540.33</v>
      </c>
      <c r="G146" s="79">
        <v>6287776.1799999997</v>
      </c>
      <c r="H146" s="12" t="s">
        <v>475</v>
      </c>
      <c r="I146" s="12" t="s">
        <v>1101</v>
      </c>
      <c r="J146" s="6" t="s">
        <v>489</v>
      </c>
      <c r="K146" s="6"/>
      <c r="L146" s="6"/>
      <c r="M146" s="6"/>
      <c r="N146" s="6"/>
      <c r="O146" s="6"/>
      <c r="P146" s="127">
        <v>0.25</v>
      </c>
      <c r="Q146" s="127">
        <v>0.99930555555555556</v>
      </c>
      <c r="R146" s="127" t="s">
        <v>1248</v>
      </c>
      <c r="S146" s="127" t="s">
        <v>1248</v>
      </c>
      <c r="T146" s="128">
        <v>0.27083333333333331</v>
      </c>
      <c r="U146" s="128">
        <v>0.95833333333333337</v>
      </c>
      <c r="V146" s="146"/>
      <c r="W146" s="146"/>
      <c r="X146" s="146">
        <v>0.41666666666666669</v>
      </c>
      <c r="Y146" s="146">
        <v>0.99998842592592585</v>
      </c>
      <c r="Z146" s="16" t="s">
        <v>632</v>
      </c>
      <c r="AA146" s="16"/>
      <c r="AB146" s="7"/>
      <c r="AC146" s="7"/>
      <c r="AD146" s="6"/>
      <c r="AE146" s="6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39">
        <v>2</v>
      </c>
      <c r="AV146" s="21" t="s">
        <v>845</v>
      </c>
    </row>
    <row r="147" spans="1:48" s="9" customFormat="1" ht="11.25" x14ac:dyDescent="0.2">
      <c r="A147" s="10" t="s">
        <v>674</v>
      </c>
      <c r="B147" s="32" t="s">
        <v>647</v>
      </c>
      <c r="C147" s="21">
        <v>203</v>
      </c>
      <c r="D147" s="6" t="s">
        <v>117</v>
      </c>
      <c r="E147" s="6"/>
      <c r="F147" s="79">
        <v>345540.33</v>
      </c>
      <c r="G147" s="79">
        <v>6287776.1799999997</v>
      </c>
      <c r="H147" s="12" t="s">
        <v>475</v>
      </c>
      <c r="I147" s="12" t="s">
        <v>1101</v>
      </c>
      <c r="J147" s="6" t="s">
        <v>489</v>
      </c>
      <c r="K147" s="6"/>
      <c r="L147" s="6"/>
      <c r="M147" s="6"/>
      <c r="N147" s="6"/>
      <c r="O147" s="6"/>
      <c r="P147" s="127">
        <v>0.25</v>
      </c>
      <c r="Q147" s="127">
        <v>0.99930555555555556</v>
      </c>
      <c r="R147" s="127" t="s">
        <v>1248</v>
      </c>
      <c r="S147" s="127" t="s">
        <v>1248</v>
      </c>
      <c r="T147" s="128">
        <v>0.25</v>
      </c>
      <c r="U147" s="128">
        <v>0.99998842592592585</v>
      </c>
      <c r="V147" s="146"/>
      <c r="W147" s="146"/>
      <c r="X147" s="146">
        <v>0.41666666666666669</v>
      </c>
      <c r="Y147" s="146">
        <v>0.99998842592592585</v>
      </c>
      <c r="Z147" s="16" t="s">
        <v>633</v>
      </c>
      <c r="AA147" s="16"/>
      <c r="AB147" s="7"/>
      <c r="AC147" s="7"/>
      <c r="AD147" s="6"/>
      <c r="AE147" s="6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39">
        <v>2</v>
      </c>
      <c r="AV147" s="21" t="s">
        <v>845</v>
      </c>
    </row>
    <row r="148" spans="1:48" s="9" customFormat="1" ht="11.25" x14ac:dyDescent="0.2">
      <c r="A148" s="48" t="s">
        <v>675</v>
      </c>
      <c r="B148" s="62" t="s">
        <v>120</v>
      </c>
      <c r="C148" s="80">
        <v>204</v>
      </c>
      <c r="D148" s="48" t="s">
        <v>537</v>
      </c>
      <c r="E148" s="48"/>
      <c r="F148" s="86">
        <v>347065.75</v>
      </c>
      <c r="G148" s="86">
        <v>6298411.1200000001</v>
      </c>
      <c r="H148" s="48" t="s">
        <v>466</v>
      </c>
      <c r="I148" s="48" t="s">
        <v>538</v>
      </c>
      <c r="J148" s="48"/>
      <c r="K148" s="48"/>
      <c r="L148" s="48"/>
      <c r="M148" s="48"/>
      <c r="N148" s="48"/>
      <c r="O148" s="48"/>
      <c r="P148" s="131"/>
      <c r="Q148" s="131"/>
      <c r="R148" s="131"/>
      <c r="S148" s="131"/>
      <c r="T148" s="128"/>
      <c r="U148" s="128"/>
      <c r="V148" s="147"/>
      <c r="W148" s="147"/>
      <c r="X148" s="147"/>
      <c r="Y148" s="147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83"/>
      <c r="AV148" s="80" t="s">
        <v>845</v>
      </c>
    </row>
    <row r="149" spans="1:48" s="17" customFormat="1" ht="11.25" x14ac:dyDescent="0.2">
      <c r="A149" s="48" t="s">
        <v>675</v>
      </c>
      <c r="B149" s="62" t="s">
        <v>120</v>
      </c>
      <c r="C149" s="80">
        <v>205</v>
      </c>
      <c r="D149" s="48" t="s">
        <v>533</v>
      </c>
      <c r="E149" s="48"/>
      <c r="F149" s="86">
        <v>345939.19</v>
      </c>
      <c r="G149" s="86">
        <v>6298180.1799999997</v>
      </c>
      <c r="H149" s="48" t="s">
        <v>466</v>
      </c>
      <c r="I149" s="48" t="s">
        <v>534</v>
      </c>
      <c r="J149" s="48"/>
      <c r="K149" s="48"/>
      <c r="L149" s="48"/>
      <c r="M149" s="48"/>
      <c r="N149" s="48"/>
      <c r="O149" s="48"/>
      <c r="P149" s="131"/>
      <c r="Q149" s="131"/>
      <c r="R149" s="131"/>
      <c r="S149" s="131"/>
      <c r="T149" s="128"/>
      <c r="U149" s="128"/>
      <c r="V149" s="132"/>
      <c r="W149" s="132"/>
      <c r="X149" s="132"/>
      <c r="Y149" s="132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83"/>
      <c r="AV149" s="80" t="s">
        <v>845</v>
      </c>
    </row>
    <row r="150" spans="1:48" s="17" customFormat="1" ht="11.25" x14ac:dyDescent="0.2">
      <c r="A150" s="48" t="s">
        <v>675</v>
      </c>
      <c r="B150" s="62" t="s">
        <v>120</v>
      </c>
      <c r="C150" s="80">
        <v>206</v>
      </c>
      <c r="D150" s="48" t="s">
        <v>535</v>
      </c>
      <c r="E150" s="48"/>
      <c r="F150" s="86">
        <v>346024.39</v>
      </c>
      <c r="G150" s="86">
        <v>6298161.8300000001</v>
      </c>
      <c r="H150" s="48" t="s">
        <v>466</v>
      </c>
      <c r="I150" s="48" t="s">
        <v>536</v>
      </c>
      <c r="J150" s="48"/>
      <c r="K150" s="48"/>
      <c r="L150" s="48"/>
      <c r="M150" s="48"/>
      <c r="N150" s="48"/>
      <c r="O150" s="48"/>
      <c r="P150" s="131"/>
      <c r="Q150" s="131"/>
      <c r="R150" s="131"/>
      <c r="S150" s="131"/>
      <c r="T150" s="128"/>
      <c r="U150" s="128"/>
      <c r="V150" s="132"/>
      <c r="W150" s="132"/>
      <c r="X150" s="132"/>
      <c r="Y150" s="132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83"/>
      <c r="AV150" s="80" t="s">
        <v>845</v>
      </c>
    </row>
    <row r="151" spans="1:48" s="17" customFormat="1" ht="11.25" x14ac:dyDescent="0.2">
      <c r="A151" s="48" t="s">
        <v>675</v>
      </c>
      <c r="B151" s="62" t="s">
        <v>120</v>
      </c>
      <c r="C151" s="80">
        <v>207</v>
      </c>
      <c r="D151" s="48" t="s">
        <v>539</v>
      </c>
      <c r="E151" s="48"/>
      <c r="F151" s="86">
        <v>338154.45</v>
      </c>
      <c r="G151" s="86">
        <v>6298072.2800000003</v>
      </c>
      <c r="H151" s="63" t="s">
        <v>469</v>
      </c>
      <c r="I151" s="48" t="s">
        <v>540</v>
      </c>
      <c r="J151" s="48"/>
      <c r="K151" s="48"/>
      <c r="L151" s="48"/>
      <c r="M151" s="48"/>
      <c r="N151" s="48"/>
      <c r="O151" s="48"/>
      <c r="P151" s="131"/>
      <c r="Q151" s="131"/>
      <c r="R151" s="131"/>
      <c r="S151" s="131"/>
      <c r="T151" s="128"/>
      <c r="U151" s="128"/>
      <c r="V151" s="132"/>
      <c r="W151" s="132"/>
      <c r="X151" s="132"/>
      <c r="Y151" s="132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83"/>
      <c r="AV151" s="80" t="s">
        <v>845</v>
      </c>
    </row>
    <row r="152" spans="1:48" s="17" customFormat="1" ht="11.25" x14ac:dyDescent="0.2">
      <c r="A152" s="10" t="s">
        <v>674</v>
      </c>
      <c r="B152" s="32" t="s">
        <v>647</v>
      </c>
      <c r="C152" s="21">
        <v>208</v>
      </c>
      <c r="D152" s="6" t="s">
        <v>117</v>
      </c>
      <c r="E152" s="6"/>
      <c r="F152" s="79">
        <v>345540.33</v>
      </c>
      <c r="G152" s="79">
        <v>6287776.1799999997</v>
      </c>
      <c r="H152" s="12" t="s">
        <v>475</v>
      </c>
      <c r="I152" s="12" t="s">
        <v>1101</v>
      </c>
      <c r="J152" s="6" t="s">
        <v>489</v>
      </c>
      <c r="K152" s="6"/>
      <c r="L152" s="6"/>
      <c r="M152" s="6"/>
      <c r="N152" s="6"/>
      <c r="O152" s="6"/>
      <c r="P152" s="127">
        <v>0.25</v>
      </c>
      <c r="Q152" s="127">
        <v>0.99930555555555556</v>
      </c>
      <c r="R152" s="127" t="s">
        <v>1248</v>
      </c>
      <c r="S152" s="127" t="s">
        <v>1248</v>
      </c>
      <c r="T152" s="128">
        <v>0.25</v>
      </c>
      <c r="U152" s="128">
        <v>0.99998842592592585</v>
      </c>
      <c r="V152" s="128"/>
      <c r="W152" s="128"/>
      <c r="X152" s="128"/>
      <c r="Y152" s="128"/>
      <c r="Z152" s="16" t="s">
        <v>545</v>
      </c>
      <c r="AA152" s="16"/>
      <c r="AB152" s="7"/>
      <c r="AC152" s="7"/>
      <c r="AD152" s="6"/>
      <c r="AE152" s="6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39">
        <v>2</v>
      </c>
      <c r="AV152" s="21" t="s">
        <v>845</v>
      </c>
    </row>
    <row r="153" spans="1:48" s="9" customFormat="1" ht="10.5" customHeight="1" x14ac:dyDescent="0.2">
      <c r="A153" s="10" t="s">
        <v>674</v>
      </c>
      <c r="B153" s="32" t="s">
        <v>647</v>
      </c>
      <c r="C153" s="21">
        <v>209</v>
      </c>
      <c r="D153" s="6" t="s">
        <v>117</v>
      </c>
      <c r="E153" s="6"/>
      <c r="F153" s="79">
        <v>345540.33</v>
      </c>
      <c r="G153" s="79">
        <v>6287776.1799999997</v>
      </c>
      <c r="H153" s="12" t="s">
        <v>475</v>
      </c>
      <c r="I153" s="12" t="s">
        <v>1101</v>
      </c>
      <c r="J153" s="6" t="s">
        <v>489</v>
      </c>
      <c r="K153" s="6"/>
      <c r="L153" s="6"/>
      <c r="M153" s="6"/>
      <c r="N153" s="6"/>
      <c r="O153" s="6"/>
      <c r="P153" s="127">
        <v>0.25</v>
      </c>
      <c r="Q153" s="127">
        <v>0.99930555555555556</v>
      </c>
      <c r="R153" s="127" t="s">
        <v>1248</v>
      </c>
      <c r="S153" s="127" t="s">
        <v>1248</v>
      </c>
      <c r="T153" s="128">
        <v>0.25</v>
      </c>
      <c r="U153" s="128">
        <v>0.99998842592592585</v>
      </c>
      <c r="V153" s="146"/>
      <c r="W153" s="146"/>
      <c r="X153" s="146"/>
      <c r="Y153" s="146"/>
      <c r="Z153" s="16" t="s">
        <v>546</v>
      </c>
      <c r="AA153" s="16" t="s">
        <v>547</v>
      </c>
      <c r="AB153" s="7"/>
      <c r="AC153" s="7"/>
      <c r="AD153" s="6"/>
      <c r="AE153" s="6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39">
        <v>2</v>
      </c>
      <c r="AV153" s="21" t="s">
        <v>845</v>
      </c>
    </row>
    <row r="154" spans="1:48" s="9" customFormat="1" ht="11.25" x14ac:dyDescent="0.2">
      <c r="A154" s="48" t="s">
        <v>675</v>
      </c>
      <c r="B154" s="62" t="s">
        <v>121</v>
      </c>
      <c r="C154" s="80">
        <v>210</v>
      </c>
      <c r="D154" s="48" t="s">
        <v>117</v>
      </c>
      <c r="E154" s="48"/>
      <c r="F154" s="86">
        <v>345540.33</v>
      </c>
      <c r="G154" s="86">
        <v>6287776.1799999997</v>
      </c>
      <c r="H154" s="48" t="s">
        <v>475</v>
      </c>
      <c r="I154" s="48" t="s">
        <v>421</v>
      </c>
      <c r="J154" s="48"/>
      <c r="K154" s="48"/>
      <c r="L154" s="48"/>
      <c r="M154" s="48"/>
      <c r="N154" s="48"/>
      <c r="O154" s="48"/>
      <c r="P154" s="131"/>
      <c r="Q154" s="131"/>
      <c r="R154" s="131"/>
      <c r="S154" s="131"/>
      <c r="T154" s="128"/>
      <c r="U154" s="128"/>
      <c r="V154" s="147"/>
      <c r="W154" s="147"/>
      <c r="X154" s="147"/>
      <c r="Y154" s="147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83"/>
      <c r="AV154" s="80" t="s">
        <v>845</v>
      </c>
    </row>
    <row r="155" spans="1:48" s="17" customFormat="1" ht="11.25" x14ac:dyDescent="0.2">
      <c r="A155" s="10" t="s">
        <v>674</v>
      </c>
      <c r="B155" s="32" t="s">
        <v>647</v>
      </c>
      <c r="C155" s="21">
        <v>211</v>
      </c>
      <c r="D155" s="6" t="s">
        <v>117</v>
      </c>
      <c r="E155" s="6"/>
      <c r="F155" s="79">
        <v>345540.33</v>
      </c>
      <c r="G155" s="79">
        <v>6287776.1799999997</v>
      </c>
      <c r="H155" s="12" t="s">
        <v>475</v>
      </c>
      <c r="I155" s="12" t="s">
        <v>1101</v>
      </c>
      <c r="J155" s="6" t="s">
        <v>489</v>
      </c>
      <c r="K155" s="6"/>
      <c r="L155" s="6"/>
      <c r="M155" s="6"/>
      <c r="N155" s="6"/>
      <c r="O155" s="6"/>
      <c r="P155" s="127">
        <v>0.25</v>
      </c>
      <c r="Q155" s="127">
        <v>0.99930555555555556</v>
      </c>
      <c r="R155" s="127" t="s">
        <v>1248</v>
      </c>
      <c r="S155" s="127" t="s">
        <v>1248</v>
      </c>
      <c r="T155" s="128">
        <v>0.25</v>
      </c>
      <c r="U155" s="128">
        <v>0.99998842592592585</v>
      </c>
      <c r="V155" s="128"/>
      <c r="W155" s="128"/>
      <c r="X155" s="128"/>
      <c r="Y155" s="128"/>
      <c r="Z155" s="16" t="s">
        <v>548</v>
      </c>
      <c r="AA155" s="16"/>
      <c r="AB155" s="7"/>
      <c r="AC155" s="7"/>
      <c r="AD155" s="6"/>
      <c r="AE155" s="6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39">
        <v>2</v>
      </c>
      <c r="AV155" s="21" t="s">
        <v>845</v>
      </c>
    </row>
    <row r="156" spans="1:48" s="9" customFormat="1" ht="11.25" x14ac:dyDescent="0.2">
      <c r="A156" s="10" t="s">
        <v>674</v>
      </c>
      <c r="B156" s="32" t="s">
        <v>647</v>
      </c>
      <c r="C156" s="21">
        <v>212</v>
      </c>
      <c r="D156" s="6" t="s">
        <v>117</v>
      </c>
      <c r="E156" s="6"/>
      <c r="F156" s="79">
        <v>345540.33</v>
      </c>
      <c r="G156" s="79">
        <v>6287776.1799999997</v>
      </c>
      <c r="H156" s="12" t="s">
        <v>475</v>
      </c>
      <c r="I156" s="12" t="s">
        <v>1101</v>
      </c>
      <c r="J156" s="6" t="s">
        <v>489</v>
      </c>
      <c r="K156" s="6"/>
      <c r="L156" s="6"/>
      <c r="M156" s="6"/>
      <c r="N156" s="6"/>
      <c r="O156" s="6"/>
      <c r="P156" s="127">
        <v>0.25</v>
      </c>
      <c r="Q156" s="127">
        <v>0.99930555555555556</v>
      </c>
      <c r="R156" s="127" t="s">
        <v>1248</v>
      </c>
      <c r="S156" s="127" t="s">
        <v>1248</v>
      </c>
      <c r="T156" s="128">
        <v>0.25</v>
      </c>
      <c r="U156" s="128">
        <v>0.99998842592592585</v>
      </c>
      <c r="V156" s="146"/>
      <c r="W156" s="146"/>
      <c r="X156" s="146"/>
      <c r="Y156" s="146"/>
      <c r="Z156" s="16" t="s">
        <v>549</v>
      </c>
      <c r="AA156" s="16"/>
      <c r="AB156" s="7"/>
      <c r="AC156" s="7"/>
      <c r="AD156" s="6"/>
      <c r="AE156" s="6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39">
        <v>2</v>
      </c>
      <c r="AV156" s="21" t="s">
        <v>845</v>
      </c>
    </row>
    <row r="157" spans="1:48" s="9" customFormat="1" ht="11.25" x14ac:dyDescent="0.2">
      <c r="A157" s="10" t="s">
        <v>674</v>
      </c>
      <c r="B157" s="32" t="s">
        <v>647</v>
      </c>
      <c r="C157" s="21">
        <v>213</v>
      </c>
      <c r="D157" s="6" t="s">
        <v>117</v>
      </c>
      <c r="E157" s="6"/>
      <c r="F157" s="79">
        <v>345540.33</v>
      </c>
      <c r="G157" s="79">
        <v>6287776.1799999997</v>
      </c>
      <c r="H157" s="12" t="s">
        <v>475</v>
      </c>
      <c r="I157" s="12" t="s">
        <v>1101</v>
      </c>
      <c r="J157" s="6" t="s">
        <v>489</v>
      </c>
      <c r="K157" s="6"/>
      <c r="L157" s="6"/>
      <c r="M157" s="6"/>
      <c r="N157" s="6"/>
      <c r="O157" s="6"/>
      <c r="P157" s="127">
        <v>0.25</v>
      </c>
      <c r="Q157" s="127">
        <v>0.99930555555555556</v>
      </c>
      <c r="R157" s="127" t="s">
        <v>1248</v>
      </c>
      <c r="S157" s="127" t="s">
        <v>1248</v>
      </c>
      <c r="T157" s="128"/>
      <c r="U157" s="128"/>
      <c r="V157" s="146"/>
      <c r="W157" s="146"/>
      <c r="X157" s="146"/>
      <c r="Y157" s="146"/>
      <c r="Z157" s="16" t="s">
        <v>544</v>
      </c>
      <c r="AA157" s="16"/>
      <c r="AB157" s="7"/>
      <c r="AC157" s="7"/>
      <c r="AD157" s="6"/>
      <c r="AE157" s="6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39">
        <v>2</v>
      </c>
      <c r="AV157" s="21" t="s">
        <v>845</v>
      </c>
    </row>
    <row r="158" spans="1:48" s="9" customFormat="1" x14ac:dyDescent="0.2">
      <c r="A158" s="10" t="s">
        <v>674</v>
      </c>
      <c r="B158" s="32" t="s">
        <v>648</v>
      </c>
      <c r="C158" s="21">
        <v>214</v>
      </c>
      <c r="D158" s="6" t="s">
        <v>555</v>
      </c>
      <c r="E158" s="102"/>
      <c r="F158" s="79">
        <v>348645.93</v>
      </c>
      <c r="G158" s="79">
        <v>6285432.4299999997</v>
      </c>
      <c r="H158" s="12" t="s">
        <v>556</v>
      </c>
      <c r="I158" s="12" t="s">
        <v>1102</v>
      </c>
      <c r="J158" s="6" t="s">
        <v>489</v>
      </c>
      <c r="K158" s="10"/>
      <c r="L158" s="10"/>
      <c r="M158" s="10"/>
      <c r="N158" s="10"/>
      <c r="O158" s="10"/>
      <c r="P158" s="127">
        <v>0.22916666666666666</v>
      </c>
      <c r="Q158" s="127">
        <v>0.4375</v>
      </c>
      <c r="R158" s="127" t="s">
        <v>1248</v>
      </c>
      <c r="S158" s="127" t="s">
        <v>1248</v>
      </c>
      <c r="T158" s="128">
        <v>0.25</v>
      </c>
      <c r="U158" s="128">
        <v>0.45833333333333331</v>
      </c>
      <c r="V158" s="146"/>
      <c r="W158" s="146"/>
      <c r="X158" s="146"/>
      <c r="Y158" s="146"/>
      <c r="Z158" s="16" t="s">
        <v>352</v>
      </c>
      <c r="AA158" s="10" t="s">
        <v>353</v>
      </c>
      <c r="AB158" s="10" t="s">
        <v>372</v>
      </c>
      <c r="AC158" s="10" t="s">
        <v>268</v>
      </c>
      <c r="AD158" s="10" t="s">
        <v>370</v>
      </c>
      <c r="AE158" s="10" t="s">
        <v>371</v>
      </c>
      <c r="AF158" s="10" t="s">
        <v>518</v>
      </c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39">
        <v>2</v>
      </c>
      <c r="AV158" s="21" t="s">
        <v>845</v>
      </c>
    </row>
    <row r="159" spans="1:48" s="9" customFormat="1" x14ac:dyDescent="0.2">
      <c r="A159" s="10" t="s">
        <v>674</v>
      </c>
      <c r="B159" s="32" t="s">
        <v>648</v>
      </c>
      <c r="C159" s="21">
        <v>215</v>
      </c>
      <c r="D159" s="6" t="s">
        <v>551</v>
      </c>
      <c r="E159" s="102"/>
      <c r="F159" s="79">
        <v>348318.21</v>
      </c>
      <c r="G159" s="79">
        <v>6287212.5700000003</v>
      </c>
      <c r="H159" s="12" t="s">
        <v>480</v>
      </c>
      <c r="I159" s="12" t="s">
        <v>1103</v>
      </c>
      <c r="J159" s="6" t="s">
        <v>489</v>
      </c>
      <c r="K159" s="10"/>
      <c r="L159" s="10"/>
      <c r="M159" s="10"/>
      <c r="N159" s="10"/>
      <c r="O159" s="10"/>
      <c r="P159" s="127">
        <v>0.375</v>
      </c>
      <c r="Q159" s="127">
        <v>0.70833333333333337</v>
      </c>
      <c r="R159" s="127" t="s">
        <v>1248</v>
      </c>
      <c r="S159" s="127" t="s">
        <v>1248</v>
      </c>
      <c r="T159" s="128">
        <v>0.25</v>
      </c>
      <c r="U159" s="128">
        <v>0.45833333333333331</v>
      </c>
      <c r="V159" s="128"/>
      <c r="W159" s="128"/>
      <c r="X159" s="128"/>
      <c r="Y159" s="128"/>
      <c r="Z159" s="16" t="s">
        <v>552</v>
      </c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39">
        <v>1</v>
      </c>
      <c r="AV159" s="21" t="s">
        <v>845</v>
      </c>
    </row>
    <row r="160" spans="1:48" s="9" customFormat="1" x14ac:dyDescent="0.2">
      <c r="A160" s="10" t="s">
        <v>674</v>
      </c>
      <c r="B160" s="32" t="s">
        <v>648</v>
      </c>
      <c r="C160" s="21">
        <v>216</v>
      </c>
      <c r="D160" s="6" t="s">
        <v>553</v>
      </c>
      <c r="E160" s="102"/>
      <c r="F160" s="79">
        <v>348299.33</v>
      </c>
      <c r="G160" s="79">
        <v>6287249.54</v>
      </c>
      <c r="H160" s="12" t="s">
        <v>480</v>
      </c>
      <c r="I160" s="12" t="s">
        <v>1104</v>
      </c>
      <c r="J160" s="6" t="s">
        <v>489</v>
      </c>
      <c r="K160" s="10"/>
      <c r="L160" s="10"/>
      <c r="M160" s="10"/>
      <c r="N160" s="10"/>
      <c r="O160" s="10"/>
      <c r="P160" s="127">
        <v>0.22916666666666666</v>
      </c>
      <c r="Q160" s="127">
        <v>0.4375</v>
      </c>
      <c r="R160" s="127" t="s">
        <v>1248</v>
      </c>
      <c r="S160" s="127" t="s">
        <v>1248</v>
      </c>
      <c r="T160" s="128">
        <v>0.25</v>
      </c>
      <c r="U160" s="128">
        <v>0.45833333333333331</v>
      </c>
      <c r="V160" s="128"/>
      <c r="W160" s="128"/>
      <c r="X160" s="128"/>
      <c r="Y160" s="128"/>
      <c r="Z160" s="16" t="s">
        <v>352</v>
      </c>
      <c r="AA160" s="10" t="s">
        <v>353</v>
      </c>
      <c r="AB160" s="10" t="s">
        <v>268</v>
      </c>
      <c r="AC160" s="10" t="s">
        <v>370</v>
      </c>
      <c r="AD160" s="10" t="s">
        <v>371</v>
      </c>
      <c r="AE160" s="10" t="s">
        <v>518</v>
      </c>
      <c r="AF160" s="13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39">
        <v>2</v>
      </c>
      <c r="AV160" s="21" t="s">
        <v>845</v>
      </c>
    </row>
    <row r="161" spans="1:48" s="9" customFormat="1" x14ac:dyDescent="0.2">
      <c r="A161" s="10" t="s">
        <v>674</v>
      </c>
      <c r="B161" s="32" t="s">
        <v>648</v>
      </c>
      <c r="C161" s="21">
        <v>217</v>
      </c>
      <c r="D161" s="6" t="s">
        <v>554</v>
      </c>
      <c r="E161" s="102"/>
      <c r="F161" s="79">
        <v>353752.81</v>
      </c>
      <c r="G161" s="79">
        <v>6304171.9299999997</v>
      </c>
      <c r="H161" s="12" t="s">
        <v>479</v>
      </c>
      <c r="I161" s="12" t="s">
        <v>1105</v>
      </c>
      <c r="J161" s="6" t="s">
        <v>489</v>
      </c>
      <c r="K161" s="10"/>
      <c r="L161" s="10"/>
      <c r="M161" s="10"/>
      <c r="N161" s="10"/>
      <c r="O161" s="10"/>
      <c r="P161" s="127">
        <v>0.52083333333333337</v>
      </c>
      <c r="Q161" s="127">
        <v>0.875</v>
      </c>
      <c r="R161" s="127" t="s">
        <v>1248</v>
      </c>
      <c r="S161" s="127" t="s">
        <v>1248</v>
      </c>
      <c r="T161" s="128"/>
      <c r="U161" s="128"/>
      <c r="V161" s="128"/>
      <c r="W161" s="128"/>
      <c r="X161" s="128"/>
      <c r="Y161" s="128"/>
      <c r="Z161" s="16" t="s">
        <v>523</v>
      </c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39">
        <v>1</v>
      </c>
      <c r="AV161" s="21" t="s">
        <v>845</v>
      </c>
    </row>
    <row r="162" spans="1:48" s="9" customFormat="1" x14ac:dyDescent="0.2">
      <c r="A162" s="10" t="s">
        <v>674</v>
      </c>
      <c r="B162" s="32" t="s">
        <v>648</v>
      </c>
      <c r="C162" s="21">
        <v>218</v>
      </c>
      <c r="D162" s="6" t="s">
        <v>502</v>
      </c>
      <c r="E162" s="102"/>
      <c r="F162" s="79">
        <v>345442.46</v>
      </c>
      <c r="G162" s="79">
        <v>6287842.2999999998</v>
      </c>
      <c r="H162" s="12" t="s">
        <v>475</v>
      </c>
      <c r="I162" s="12" t="s">
        <v>1106</v>
      </c>
      <c r="J162" s="6" t="s">
        <v>489</v>
      </c>
      <c r="K162" s="10"/>
      <c r="L162" s="10"/>
      <c r="M162" s="10"/>
      <c r="N162" s="10"/>
      <c r="O162" s="10"/>
      <c r="P162" s="127">
        <v>0.25</v>
      </c>
      <c r="Q162" s="127">
        <v>0.875</v>
      </c>
      <c r="R162" s="128"/>
      <c r="S162" s="128"/>
      <c r="T162" s="128"/>
      <c r="U162" s="128"/>
      <c r="V162" s="128"/>
      <c r="W162" s="128"/>
      <c r="X162" s="128"/>
      <c r="Y162" s="128"/>
      <c r="Z162" s="16" t="s">
        <v>210</v>
      </c>
      <c r="AA162" s="10" t="s">
        <v>287</v>
      </c>
      <c r="AB162" s="10" t="s">
        <v>330</v>
      </c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39">
        <v>3</v>
      </c>
      <c r="AV162" s="21" t="s">
        <v>845</v>
      </c>
    </row>
    <row r="163" spans="1:48" s="9" customFormat="1" ht="11.25" x14ac:dyDescent="0.2">
      <c r="A163" s="48" t="s">
        <v>675</v>
      </c>
      <c r="B163" s="62" t="s">
        <v>648</v>
      </c>
      <c r="C163" s="80">
        <v>219</v>
      </c>
      <c r="D163" s="48" t="s">
        <v>576</v>
      </c>
      <c r="E163" s="48"/>
      <c r="F163" s="86">
        <v>351592.54</v>
      </c>
      <c r="G163" s="86">
        <v>6296052.96</v>
      </c>
      <c r="H163" s="48" t="s">
        <v>468</v>
      </c>
      <c r="I163" s="48" t="s">
        <v>577</v>
      </c>
      <c r="J163" s="48" t="s">
        <v>491</v>
      </c>
      <c r="K163" s="48"/>
      <c r="L163" s="48"/>
      <c r="M163" s="48"/>
      <c r="N163" s="48"/>
      <c r="O163" s="48"/>
      <c r="P163" s="131">
        <v>0.70833333333333337</v>
      </c>
      <c r="Q163" s="131">
        <v>0.875</v>
      </c>
      <c r="R163" s="132"/>
      <c r="S163" s="132"/>
      <c r="T163" s="128"/>
      <c r="U163" s="128"/>
      <c r="V163" s="132"/>
      <c r="W163" s="132"/>
      <c r="X163" s="132"/>
      <c r="Y163" s="132"/>
      <c r="Z163" s="48" t="s">
        <v>236</v>
      </c>
      <c r="AA163" s="48" t="s">
        <v>239</v>
      </c>
      <c r="AB163" s="48" t="s">
        <v>435</v>
      </c>
      <c r="AC163" s="48" t="s">
        <v>237</v>
      </c>
      <c r="AD163" s="48" t="s">
        <v>240</v>
      </c>
      <c r="AE163" s="48" t="s">
        <v>238</v>
      </c>
      <c r="AF163" s="48" t="s">
        <v>522</v>
      </c>
      <c r="AG163" s="48" t="s">
        <v>290</v>
      </c>
      <c r="AH163" s="48" t="s">
        <v>582</v>
      </c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83">
        <v>2</v>
      </c>
      <c r="AV163" s="80" t="s">
        <v>845</v>
      </c>
    </row>
    <row r="164" spans="1:48" s="9" customFormat="1" ht="11.25" x14ac:dyDescent="0.2">
      <c r="A164" s="10" t="s">
        <v>674</v>
      </c>
      <c r="B164" s="32" t="s">
        <v>648</v>
      </c>
      <c r="C164" s="21">
        <v>220</v>
      </c>
      <c r="D164" s="10" t="s">
        <v>584</v>
      </c>
      <c r="E164" s="10"/>
      <c r="F164" s="79">
        <v>341446.31</v>
      </c>
      <c r="G164" s="79">
        <v>6302547.96</v>
      </c>
      <c r="H164" s="10" t="s">
        <v>482</v>
      </c>
      <c r="I164" s="10" t="s">
        <v>899</v>
      </c>
      <c r="J164" s="10" t="s">
        <v>484</v>
      </c>
      <c r="K164" s="10"/>
      <c r="L164" s="10"/>
      <c r="M164" s="10"/>
      <c r="N164" s="10"/>
      <c r="O164" s="10"/>
      <c r="P164" s="127">
        <v>0.60416666666666663</v>
      </c>
      <c r="Q164" s="127">
        <v>0.89583333333333337</v>
      </c>
      <c r="R164" s="128"/>
      <c r="S164" s="128"/>
      <c r="T164" s="128"/>
      <c r="U164" s="128"/>
      <c r="V164" s="128"/>
      <c r="W164" s="128"/>
      <c r="X164" s="128"/>
      <c r="Y164" s="128"/>
      <c r="Z164" s="10" t="s">
        <v>585</v>
      </c>
      <c r="AA164" s="10" t="s">
        <v>586</v>
      </c>
      <c r="AB164" s="10" t="s">
        <v>297</v>
      </c>
      <c r="AC164" s="10" t="s">
        <v>587</v>
      </c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39">
        <v>2</v>
      </c>
      <c r="AV164" s="21" t="s">
        <v>845</v>
      </c>
    </row>
    <row r="165" spans="1:48" s="9" customFormat="1" ht="11.25" x14ac:dyDescent="0.2">
      <c r="A165" s="10" t="s">
        <v>674</v>
      </c>
      <c r="B165" s="32" t="s">
        <v>648</v>
      </c>
      <c r="C165" s="21">
        <v>221</v>
      </c>
      <c r="D165" s="10" t="s">
        <v>588</v>
      </c>
      <c r="E165" s="10"/>
      <c r="F165" s="79">
        <v>347139.83</v>
      </c>
      <c r="G165" s="79">
        <v>6302541.9400000004</v>
      </c>
      <c r="H165" s="10" t="s">
        <v>471</v>
      </c>
      <c r="I165" s="10" t="s">
        <v>1107</v>
      </c>
      <c r="J165" s="10" t="s">
        <v>484</v>
      </c>
      <c r="K165" s="10"/>
      <c r="L165" s="10"/>
      <c r="M165" s="10"/>
      <c r="N165" s="10"/>
      <c r="O165" s="10"/>
      <c r="P165" s="127">
        <v>0.27083333333333331</v>
      </c>
      <c r="Q165" s="127">
        <v>0.39583333333333331</v>
      </c>
      <c r="R165" s="128">
        <v>0.6875</v>
      </c>
      <c r="S165" s="128">
        <v>0.875</v>
      </c>
      <c r="T165" s="128"/>
      <c r="U165" s="128"/>
      <c r="V165" s="128"/>
      <c r="W165" s="128"/>
      <c r="X165" s="128"/>
      <c r="Y165" s="128"/>
      <c r="Z165" s="10" t="s">
        <v>589</v>
      </c>
      <c r="AA165" s="10" t="s">
        <v>590</v>
      </c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39">
        <v>2</v>
      </c>
      <c r="AV165" s="21" t="s">
        <v>845</v>
      </c>
    </row>
    <row r="166" spans="1:48" s="9" customFormat="1" ht="11.25" x14ac:dyDescent="0.2">
      <c r="A166" s="10" t="s">
        <v>674</v>
      </c>
      <c r="B166" s="32" t="s">
        <v>648</v>
      </c>
      <c r="C166" s="21">
        <v>222</v>
      </c>
      <c r="D166" s="10" t="s">
        <v>591</v>
      </c>
      <c r="E166" s="10"/>
      <c r="F166" s="79">
        <v>353055.39</v>
      </c>
      <c r="G166" s="79">
        <v>6284458.21</v>
      </c>
      <c r="H166" s="10" t="s">
        <v>465</v>
      </c>
      <c r="I166" s="10" t="s">
        <v>1108</v>
      </c>
      <c r="J166" s="10" t="s">
        <v>488</v>
      </c>
      <c r="K166" s="10"/>
      <c r="L166" s="10"/>
      <c r="M166" s="10"/>
      <c r="N166" s="10"/>
      <c r="O166" s="10"/>
      <c r="P166" s="127">
        <v>0.58333333333333337</v>
      </c>
      <c r="Q166" s="127">
        <v>0.91666666666666663</v>
      </c>
      <c r="R166" s="128"/>
      <c r="S166" s="128"/>
      <c r="T166" s="128"/>
      <c r="U166" s="128"/>
      <c r="V166" s="128"/>
      <c r="W166" s="128"/>
      <c r="X166" s="128"/>
      <c r="Y166" s="128"/>
      <c r="Z166" s="10" t="s">
        <v>592</v>
      </c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39">
        <v>1</v>
      </c>
      <c r="AV166" s="21" t="s">
        <v>845</v>
      </c>
    </row>
    <row r="167" spans="1:48" s="9" customFormat="1" ht="11.25" x14ac:dyDescent="0.2">
      <c r="A167" s="10" t="s">
        <v>674</v>
      </c>
      <c r="B167" s="32" t="s">
        <v>648</v>
      </c>
      <c r="C167" s="21">
        <v>223</v>
      </c>
      <c r="D167" s="10" t="s">
        <v>591</v>
      </c>
      <c r="E167" s="10"/>
      <c r="F167" s="79">
        <v>353055.39</v>
      </c>
      <c r="G167" s="79">
        <v>6284458.21</v>
      </c>
      <c r="H167" s="10" t="s">
        <v>465</v>
      </c>
      <c r="I167" s="10" t="s">
        <v>1108</v>
      </c>
      <c r="J167" s="10" t="s">
        <v>488</v>
      </c>
      <c r="K167" s="10"/>
      <c r="L167" s="10"/>
      <c r="M167" s="10"/>
      <c r="N167" s="10"/>
      <c r="O167" s="10"/>
      <c r="P167" s="127">
        <v>0.58333333333333337</v>
      </c>
      <c r="Q167" s="127">
        <v>0.91666666666666663</v>
      </c>
      <c r="R167" s="128"/>
      <c r="S167" s="128"/>
      <c r="T167" s="128"/>
      <c r="U167" s="128"/>
      <c r="V167" s="128"/>
      <c r="W167" s="128"/>
      <c r="X167" s="128"/>
      <c r="Y167" s="128"/>
      <c r="Z167" s="10" t="s">
        <v>233</v>
      </c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39">
        <v>1</v>
      </c>
      <c r="AV167" s="21" t="s">
        <v>845</v>
      </c>
    </row>
    <row r="168" spans="1:48" s="9" customFormat="1" ht="11.25" x14ac:dyDescent="0.2">
      <c r="A168" s="10" t="s">
        <v>674</v>
      </c>
      <c r="B168" s="32" t="s">
        <v>648</v>
      </c>
      <c r="C168" s="21">
        <v>224</v>
      </c>
      <c r="D168" s="10" t="s">
        <v>591</v>
      </c>
      <c r="E168" s="10"/>
      <c r="F168" s="79">
        <v>353055.39</v>
      </c>
      <c r="G168" s="79">
        <v>6284458.21</v>
      </c>
      <c r="H168" s="10" t="s">
        <v>465</v>
      </c>
      <c r="I168" s="10" t="s">
        <v>1108</v>
      </c>
      <c r="J168" s="10" t="s">
        <v>488</v>
      </c>
      <c r="K168" s="10"/>
      <c r="L168" s="10"/>
      <c r="M168" s="10"/>
      <c r="N168" s="10"/>
      <c r="O168" s="10"/>
      <c r="P168" s="127">
        <v>0.58333333333333337</v>
      </c>
      <c r="Q168" s="127">
        <v>0.91666666666666663</v>
      </c>
      <c r="R168" s="128"/>
      <c r="S168" s="128"/>
      <c r="T168" s="128"/>
      <c r="U168" s="128"/>
      <c r="V168" s="128"/>
      <c r="W168" s="128"/>
      <c r="X168" s="128"/>
      <c r="Y168" s="128"/>
      <c r="Z168" s="10" t="s">
        <v>339</v>
      </c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39">
        <v>1</v>
      </c>
      <c r="AV168" s="21" t="s">
        <v>845</v>
      </c>
    </row>
    <row r="169" spans="1:48" s="9" customFormat="1" ht="11.25" x14ac:dyDescent="0.2">
      <c r="A169" s="10" t="s">
        <v>674</v>
      </c>
      <c r="B169" s="32" t="s">
        <v>648</v>
      </c>
      <c r="C169" s="21">
        <v>225</v>
      </c>
      <c r="D169" s="10" t="s">
        <v>591</v>
      </c>
      <c r="E169" s="10"/>
      <c r="F169" s="79">
        <v>353055.39</v>
      </c>
      <c r="G169" s="79">
        <v>6284458.21</v>
      </c>
      <c r="H169" s="10" t="s">
        <v>465</v>
      </c>
      <c r="I169" s="10" t="s">
        <v>1108</v>
      </c>
      <c r="J169" s="10" t="s">
        <v>488</v>
      </c>
      <c r="K169" s="10"/>
      <c r="L169" s="10"/>
      <c r="M169" s="10"/>
      <c r="N169" s="10"/>
      <c r="O169" s="10"/>
      <c r="P169" s="127">
        <v>0.58333333333333337</v>
      </c>
      <c r="Q169" s="127">
        <v>0.91666666666666663</v>
      </c>
      <c r="R169" s="128"/>
      <c r="S169" s="128"/>
      <c r="T169" s="128"/>
      <c r="U169" s="128"/>
      <c r="V169" s="128"/>
      <c r="W169" s="128"/>
      <c r="X169" s="128"/>
      <c r="Y169" s="128"/>
      <c r="Z169" s="10" t="s">
        <v>593</v>
      </c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39">
        <v>1</v>
      </c>
      <c r="AV169" s="21" t="s">
        <v>845</v>
      </c>
    </row>
    <row r="170" spans="1:48" s="9" customFormat="1" ht="11.25" x14ac:dyDescent="0.2">
      <c r="A170" s="10" t="s">
        <v>674</v>
      </c>
      <c r="B170" s="32" t="s">
        <v>648</v>
      </c>
      <c r="C170" s="21">
        <v>226</v>
      </c>
      <c r="D170" s="22" t="s">
        <v>594</v>
      </c>
      <c r="E170" s="10"/>
      <c r="F170" s="79">
        <v>346820.59</v>
      </c>
      <c r="G170" s="79">
        <v>6299408.1699999999</v>
      </c>
      <c r="H170" s="10" t="s">
        <v>466</v>
      </c>
      <c r="I170" s="10" t="s">
        <v>1109</v>
      </c>
      <c r="J170" s="10" t="s">
        <v>489</v>
      </c>
      <c r="K170" s="10"/>
      <c r="L170" s="10"/>
      <c r="M170" s="10"/>
      <c r="N170" s="10"/>
      <c r="O170" s="10"/>
      <c r="P170" s="127">
        <v>0.625</v>
      </c>
      <c r="Q170" s="127">
        <v>0.875</v>
      </c>
      <c r="R170" s="127" t="s">
        <v>1248</v>
      </c>
      <c r="S170" s="127" t="s">
        <v>1248</v>
      </c>
      <c r="T170" s="128">
        <v>0.70833333333333337</v>
      </c>
      <c r="U170" s="128" t="s">
        <v>1250</v>
      </c>
      <c r="V170" s="128"/>
      <c r="W170" s="128"/>
      <c r="X170" s="128"/>
      <c r="Y170" s="128"/>
      <c r="Z170" s="10" t="s">
        <v>184</v>
      </c>
      <c r="AA170" s="10" t="s">
        <v>185</v>
      </c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39">
        <v>2</v>
      </c>
      <c r="AV170" s="21" t="s">
        <v>845</v>
      </c>
    </row>
    <row r="171" spans="1:48" s="9" customFormat="1" ht="11.25" x14ac:dyDescent="0.2">
      <c r="A171" s="10" t="s">
        <v>674</v>
      </c>
      <c r="B171" s="32" t="s">
        <v>648</v>
      </c>
      <c r="C171" s="21">
        <v>227</v>
      </c>
      <c r="D171" s="22" t="s">
        <v>459</v>
      </c>
      <c r="E171" s="10"/>
      <c r="F171" s="79">
        <v>346830.11</v>
      </c>
      <c r="G171" s="79">
        <v>6299626.4400000004</v>
      </c>
      <c r="H171" s="10" t="s">
        <v>471</v>
      </c>
      <c r="I171" s="10" t="s">
        <v>1110</v>
      </c>
      <c r="J171" s="10" t="s">
        <v>489</v>
      </c>
      <c r="K171" s="10"/>
      <c r="L171" s="10"/>
      <c r="M171" s="10"/>
      <c r="N171" s="10"/>
      <c r="O171" s="10"/>
      <c r="P171" s="127">
        <v>0.625</v>
      </c>
      <c r="Q171" s="127">
        <v>0.875</v>
      </c>
      <c r="R171" s="127" t="s">
        <v>1248</v>
      </c>
      <c r="S171" s="127" t="s">
        <v>1248</v>
      </c>
      <c r="T171" s="128"/>
      <c r="U171" s="128"/>
      <c r="V171" s="128"/>
      <c r="W171" s="128"/>
      <c r="X171" s="128"/>
      <c r="Y171" s="128"/>
      <c r="Z171" s="10" t="s">
        <v>184</v>
      </c>
      <c r="AA171" s="10" t="s">
        <v>185</v>
      </c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39">
        <v>1</v>
      </c>
      <c r="AV171" s="21" t="s">
        <v>845</v>
      </c>
    </row>
    <row r="172" spans="1:48" s="9" customFormat="1" ht="11.25" x14ac:dyDescent="0.2">
      <c r="A172" s="10" t="s">
        <v>674</v>
      </c>
      <c r="B172" s="32" t="s">
        <v>648</v>
      </c>
      <c r="C172" s="21">
        <v>228</v>
      </c>
      <c r="D172" s="22" t="s">
        <v>595</v>
      </c>
      <c r="E172" s="10"/>
      <c r="F172" s="79">
        <v>346913.13</v>
      </c>
      <c r="G172" s="79">
        <v>6299951.7300000004</v>
      </c>
      <c r="H172" s="10" t="s">
        <v>471</v>
      </c>
      <c r="I172" s="10" t="s">
        <v>1111</v>
      </c>
      <c r="J172" s="10" t="s">
        <v>489</v>
      </c>
      <c r="K172" s="10"/>
      <c r="L172" s="10"/>
      <c r="M172" s="10"/>
      <c r="N172" s="10"/>
      <c r="O172" s="10"/>
      <c r="P172" s="127">
        <v>0.625</v>
      </c>
      <c r="Q172" s="127">
        <v>0.875</v>
      </c>
      <c r="R172" s="127" t="s">
        <v>1248</v>
      </c>
      <c r="S172" s="127" t="s">
        <v>1248</v>
      </c>
      <c r="T172" s="128"/>
      <c r="U172" s="128"/>
      <c r="V172" s="128"/>
      <c r="W172" s="128"/>
      <c r="X172" s="128"/>
      <c r="Y172" s="128"/>
      <c r="Z172" s="10" t="s">
        <v>184</v>
      </c>
      <c r="AA172" s="10" t="s">
        <v>185</v>
      </c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39">
        <v>1</v>
      </c>
      <c r="AV172" s="21" t="s">
        <v>845</v>
      </c>
    </row>
    <row r="173" spans="1:48" s="9" customFormat="1" ht="11.25" x14ac:dyDescent="0.2">
      <c r="A173" s="10" t="s">
        <v>674</v>
      </c>
      <c r="B173" s="32" t="s">
        <v>648</v>
      </c>
      <c r="C173" s="21">
        <v>229</v>
      </c>
      <c r="D173" s="22" t="s">
        <v>596</v>
      </c>
      <c r="E173" s="10"/>
      <c r="F173" s="79">
        <v>353993.38</v>
      </c>
      <c r="G173" s="79">
        <v>6297395.2300000004</v>
      </c>
      <c r="H173" s="10" t="s">
        <v>468</v>
      </c>
      <c r="I173" s="10" t="s">
        <v>1112</v>
      </c>
      <c r="J173" s="10" t="s">
        <v>489</v>
      </c>
      <c r="K173" s="10"/>
      <c r="L173" s="10"/>
      <c r="M173" s="10"/>
      <c r="N173" s="10"/>
      <c r="O173" s="10"/>
      <c r="P173" s="127">
        <v>0.625</v>
      </c>
      <c r="Q173" s="127">
        <v>0.875</v>
      </c>
      <c r="R173" s="127" t="s">
        <v>1248</v>
      </c>
      <c r="S173" s="127" t="s">
        <v>1248</v>
      </c>
      <c r="T173" s="128">
        <v>0.70833333333333337</v>
      </c>
      <c r="U173" s="128" t="s">
        <v>1250</v>
      </c>
      <c r="V173" s="128"/>
      <c r="W173" s="128"/>
      <c r="X173" s="128"/>
      <c r="Y173" s="128"/>
      <c r="Z173" s="10" t="s">
        <v>523</v>
      </c>
      <c r="AA173" s="10" t="s">
        <v>358</v>
      </c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39">
        <v>2</v>
      </c>
      <c r="AV173" s="21" t="s">
        <v>845</v>
      </c>
    </row>
    <row r="174" spans="1:48" s="9" customFormat="1" ht="11.25" x14ac:dyDescent="0.2">
      <c r="A174" s="48" t="s">
        <v>675</v>
      </c>
      <c r="B174" s="62" t="s">
        <v>121</v>
      </c>
      <c r="C174" s="80">
        <v>230</v>
      </c>
      <c r="D174" s="48" t="s">
        <v>607</v>
      </c>
      <c r="E174" s="48"/>
      <c r="F174" s="86">
        <v>345526.86</v>
      </c>
      <c r="G174" s="86">
        <v>6297932.9299999997</v>
      </c>
      <c r="H174" s="48" t="s">
        <v>466</v>
      </c>
      <c r="I174" s="48" t="s">
        <v>608</v>
      </c>
      <c r="J174" s="48"/>
      <c r="K174" s="48"/>
      <c r="L174" s="48"/>
      <c r="M174" s="48"/>
      <c r="N174" s="48"/>
      <c r="O174" s="48"/>
      <c r="P174" s="131"/>
      <c r="Q174" s="131"/>
      <c r="R174" s="131"/>
      <c r="S174" s="131"/>
      <c r="T174" s="128"/>
      <c r="U174" s="128"/>
      <c r="V174" s="132"/>
      <c r="W174" s="132"/>
      <c r="X174" s="132"/>
      <c r="Y174" s="132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83"/>
      <c r="AV174" s="80" t="s">
        <v>845</v>
      </c>
    </row>
    <row r="175" spans="1:48" s="17" customFormat="1" ht="11.25" x14ac:dyDescent="0.2">
      <c r="A175" s="10" t="s">
        <v>674</v>
      </c>
      <c r="B175" s="32" t="s">
        <v>648</v>
      </c>
      <c r="C175" s="21">
        <v>231</v>
      </c>
      <c r="D175" s="10" t="s">
        <v>597</v>
      </c>
      <c r="E175" s="10" t="s">
        <v>598</v>
      </c>
      <c r="F175" s="79">
        <v>348906.25</v>
      </c>
      <c r="G175" s="79">
        <v>6282342.25</v>
      </c>
      <c r="H175" s="10" t="s">
        <v>556</v>
      </c>
      <c r="I175" s="10" t="s">
        <v>1113</v>
      </c>
      <c r="J175" s="10" t="s">
        <v>489</v>
      </c>
      <c r="K175" s="10"/>
      <c r="L175" s="10"/>
      <c r="M175" s="10"/>
      <c r="N175" s="10"/>
      <c r="O175" s="10"/>
      <c r="P175" s="127">
        <v>0.22916666666666666</v>
      </c>
      <c r="Q175" s="127">
        <v>0.41666666666666669</v>
      </c>
      <c r="R175" s="128"/>
      <c r="S175" s="128"/>
      <c r="T175" s="128">
        <v>0.25</v>
      </c>
      <c r="U175" s="128">
        <v>0.45833333333333331</v>
      </c>
      <c r="V175" s="128"/>
      <c r="W175" s="128"/>
      <c r="X175" s="128"/>
      <c r="Y175" s="128"/>
      <c r="Z175" s="10" t="s">
        <v>518</v>
      </c>
      <c r="AA175" s="10" t="s">
        <v>372</v>
      </c>
      <c r="AB175" s="10" t="s">
        <v>370</v>
      </c>
      <c r="AC175" s="10" t="s">
        <v>368</v>
      </c>
      <c r="AD175" s="10" t="s">
        <v>552</v>
      </c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39">
        <v>2</v>
      </c>
      <c r="AV175" s="21" t="s">
        <v>845</v>
      </c>
    </row>
    <row r="176" spans="1:48" s="9" customFormat="1" ht="11.25" x14ac:dyDescent="0.2">
      <c r="A176" s="10" t="s">
        <v>674</v>
      </c>
      <c r="B176" s="32" t="s">
        <v>648</v>
      </c>
      <c r="C176" s="21">
        <v>232</v>
      </c>
      <c r="D176" s="10" t="s">
        <v>599</v>
      </c>
      <c r="E176" s="10"/>
      <c r="F176" s="79">
        <v>348836.51</v>
      </c>
      <c r="G176" s="79">
        <v>6282971.7199999997</v>
      </c>
      <c r="H176" s="10" t="s">
        <v>556</v>
      </c>
      <c r="I176" s="10" t="s">
        <v>1114</v>
      </c>
      <c r="J176" s="10" t="s">
        <v>489</v>
      </c>
      <c r="K176" s="10"/>
      <c r="L176" s="10"/>
      <c r="M176" s="10"/>
      <c r="N176" s="10"/>
      <c r="O176" s="10"/>
      <c r="P176" s="127">
        <v>0.22916666666666666</v>
      </c>
      <c r="Q176" s="127">
        <v>0.41666666666666669</v>
      </c>
      <c r="R176" s="128"/>
      <c r="S176" s="128"/>
      <c r="T176" s="128">
        <v>0.25</v>
      </c>
      <c r="U176" s="128">
        <v>0.45833333333333331</v>
      </c>
      <c r="V176" s="128"/>
      <c r="W176" s="128"/>
      <c r="X176" s="128"/>
      <c r="Y176" s="128"/>
      <c r="Z176" s="10" t="s">
        <v>352</v>
      </c>
      <c r="AA176" s="10" t="s">
        <v>370</v>
      </c>
      <c r="AB176" s="10" t="s">
        <v>518</v>
      </c>
      <c r="AC176" s="10" t="s">
        <v>353</v>
      </c>
      <c r="AD176" s="10" t="s">
        <v>268</v>
      </c>
      <c r="AE176" s="10" t="s">
        <v>371</v>
      </c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39">
        <v>1</v>
      </c>
      <c r="AV176" s="21" t="s">
        <v>845</v>
      </c>
    </row>
    <row r="177" spans="1:48" s="9" customFormat="1" ht="11.25" x14ac:dyDescent="0.2">
      <c r="A177" s="10" t="s">
        <v>674</v>
      </c>
      <c r="B177" s="32" t="s">
        <v>648</v>
      </c>
      <c r="C177" s="21">
        <v>233</v>
      </c>
      <c r="D177" s="10" t="s">
        <v>600</v>
      </c>
      <c r="E177" s="10" t="s">
        <v>601</v>
      </c>
      <c r="F177" s="79">
        <v>348673.82</v>
      </c>
      <c r="G177" s="79">
        <v>6284881.2999999998</v>
      </c>
      <c r="H177" s="10" t="s">
        <v>556</v>
      </c>
      <c r="I177" s="10" t="s">
        <v>1251</v>
      </c>
      <c r="J177" s="10" t="s">
        <v>489</v>
      </c>
      <c r="K177" s="10"/>
      <c r="L177" s="10"/>
      <c r="M177" s="10"/>
      <c r="N177" s="10"/>
      <c r="O177" s="10"/>
      <c r="P177" s="127">
        <v>0.22916666666666666</v>
      </c>
      <c r="Q177" s="127">
        <v>0.41666666666666669</v>
      </c>
      <c r="R177" s="128"/>
      <c r="S177" s="128"/>
      <c r="T177" s="128">
        <v>0.25</v>
      </c>
      <c r="U177" s="128">
        <v>0.45833333333333331</v>
      </c>
      <c r="V177" s="128"/>
      <c r="W177" s="128"/>
      <c r="X177" s="128"/>
      <c r="Y177" s="128"/>
      <c r="Z177" s="10" t="s">
        <v>352</v>
      </c>
      <c r="AA177" s="10" t="s">
        <v>518</v>
      </c>
      <c r="AB177" s="10" t="s">
        <v>372</v>
      </c>
      <c r="AC177" s="10" t="s">
        <v>370</v>
      </c>
      <c r="AD177" s="10" t="s">
        <v>367</v>
      </c>
      <c r="AE177" s="10" t="s">
        <v>368</v>
      </c>
      <c r="AF177" s="10" t="s">
        <v>552</v>
      </c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39">
        <v>2</v>
      </c>
      <c r="AV177" s="21" t="s">
        <v>845</v>
      </c>
    </row>
    <row r="178" spans="1:48" s="9" customFormat="1" ht="11.25" x14ac:dyDescent="0.2">
      <c r="A178" s="10" t="s">
        <v>674</v>
      </c>
      <c r="B178" s="32" t="s">
        <v>648</v>
      </c>
      <c r="C178" s="21">
        <v>234</v>
      </c>
      <c r="D178" s="10" t="s">
        <v>602</v>
      </c>
      <c r="E178" s="10"/>
      <c r="F178" s="79">
        <v>348491.47</v>
      </c>
      <c r="G178" s="79">
        <v>6286207.8499999996</v>
      </c>
      <c r="H178" s="10" t="s">
        <v>480</v>
      </c>
      <c r="I178" s="10" t="s">
        <v>1116</v>
      </c>
      <c r="J178" s="10" t="s">
        <v>489</v>
      </c>
      <c r="K178" s="10"/>
      <c r="L178" s="10"/>
      <c r="M178" s="10"/>
      <c r="N178" s="10"/>
      <c r="O178" s="10"/>
      <c r="P178" s="127">
        <v>0.23958333333333334</v>
      </c>
      <c r="Q178" s="127">
        <v>0.41666666666666669</v>
      </c>
      <c r="R178" s="128">
        <v>0.66666666666666663</v>
      </c>
      <c r="S178" s="128">
        <v>0.83333333333333337</v>
      </c>
      <c r="T178" s="128">
        <v>0.25</v>
      </c>
      <c r="U178" s="128">
        <v>0.45833333333333331</v>
      </c>
      <c r="V178" s="148"/>
      <c r="W178" s="128"/>
      <c r="X178" s="128"/>
      <c r="Y178" s="128"/>
      <c r="Z178" s="10" t="s">
        <v>184</v>
      </c>
      <c r="AA178" s="10" t="s">
        <v>186</v>
      </c>
      <c r="AB178" s="10" t="s">
        <v>367</v>
      </c>
      <c r="AC178" s="10" t="s">
        <v>369</v>
      </c>
      <c r="AD178" s="10" t="s">
        <v>368</v>
      </c>
      <c r="AE178" s="10" t="s">
        <v>552</v>
      </c>
      <c r="AF178" s="10" t="s">
        <v>527</v>
      </c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39">
        <v>2</v>
      </c>
      <c r="AV178" s="21" t="s">
        <v>845</v>
      </c>
    </row>
    <row r="179" spans="1:48" s="9" customFormat="1" ht="11.25" x14ac:dyDescent="0.2">
      <c r="A179" s="48" t="s">
        <v>675</v>
      </c>
      <c r="B179" s="62" t="s">
        <v>121</v>
      </c>
      <c r="C179" s="80">
        <v>235</v>
      </c>
      <c r="D179" s="48" t="s">
        <v>603</v>
      </c>
      <c r="E179" s="48"/>
      <c r="F179" s="86">
        <v>348518.05</v>
      </c>
      <c r="G179" s="86">
        <v>6286073.0800000001</v>
      </c>
      <c r="H179" s="48" t="s">
        <v>480</v>
      </c>
      <c r="I179" s="48" t="s">
        <v>604</v>
      </c>
      <c r="J179" s="48"/>
      <c r="K179" s="48"/>
      <c r="L179" s="48"/>
      <c r="M179" s="48"/>
      <c r="N179" s="48"/>
      <c r="O179" s="48"/>
      <c r="P179" s="131"/>
      <c r="Q179" s="131"/>
      <c r="R179" s="131"/>
      <c r="S179" s="131"/>
      <c r="T179" s="128"/>
      <c r="U179" s="128"/>
      <c r="V179" s="132"/>
      <c r="W179" s="132"/>
      <c r="X179" s="132"/>
      <c r="Y179" s="132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83"/>
      <c r="AV179" s="80" t="s">
        <v>845</v>
      </c>
    </row>
    <row r="180" spans="1:48" s="17" customFormat="1" ht="11.25" x14ac:dyDescent="0.2">
      <c r="A180" s="10" t="s">
        <v>674</v>
      </c>
      <c r="B180" s="32" t="s">
        <v>648</v>
      </c>
      <c r="C180" s="21">
        <v>236</v>
      </c>
      <c r="D180" s="10" t="s">
        <v>605</v>
      </c>
      <c r="E180" s="10"/>
      <c r="F180" s="79">
        <v>347812.26</v>
      </c>
      <c r="G180" s="79">
        <v>6291207.4000000004</v>
      </c>
      <c r="H180" s="10" t="s">
        <v>478</v>
      </c>
      <c r="I180" s="10" t="s">
        <v>1117</v>
      </c>
      <c r="J180" s="10" t="s">
        <v>489</v>
      </c>
      <c r="K180" s="10"/>
      <c r="L180" s="10"/>
      <c r="M180" s="10"/>
      <c r="N180" s="10"/>
      <c r="O180" s="10"/>
      <c r="P180" s="127">
        <v>0.625</v>
      </c>
      <c r="Q180" s="127">
        <v>0.875</v>
      </c>
      <c r="R180" s="127" t="s">
        <v>1248</v>
      </c>
      <c r="S180" s="127" t="s">
        <v>1248</v>
      </c>
      <c r="T180" s="128">
        <v>0.70833333333333337</v>
      </c>
      <c r="U180" s="128" t="s">
        <v>1250</v>
      </c>
      <c r="V180" s="128"/>
      <c r="W180" s="128"/>
      <c r="X180" s="128"/>
      <c r="Y180" s="128"/>
      <c r="Z180" s="10" t="s">
        <v>187</v>
      </c>
      <c r="AA180" s="10" t="s">
        <v>188</v>
      </c>
      <c r="AB180" s="10" t="s">
        <v>606</v>
      </c>
      <c r="AC180" s="10" t="s">
        <v>519</v>
      </c>
      <c r="AD180" s="10" t="s">
        <v>189</v>
      </c>
      <c r="AE180" s="10" t="s">
        <v>216</v>
      </c>
      <c r="AF180" s="10" t="s">
        <v>190</v>
      </c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39">
        <v>1</v>
      </c>
      <c r="AV180" s="21" t="s">
        <v>845</v>
      </c>
    </row>
    <row r="181" spans="1:48" s="9" customFormat="1" ht="11.25" x14ac:dyDescent="0.2">
      <c r="A181" s="10" t="s">
        <v>674</v>
      </c>
      <c r="B181" s="32" t="s">
        <v>648</v>
      </c>
      <c r="C181" s="21">
        <v>237</v>
      </c>
      <c r="D181" s="10" t="s">
        <v>609</v>
      </c>
      <c r="E181" s="10"/>
      <c r="F181" s="79">
        <v>350893</v>
      </c>
      <c r="G181" s="79">
        <v>6301090</v>
      </c>
      <c r="H181" s="10" t="s">
        <v>462</v>
      </c>
      <c r="I181" s="10" t="s">
        <v>610</v>
      </c>
      <c r="J181" s="10" t="s">
        <v>484</v>
      </c>
      <c r="K181" s="10"/>
      <c r="L181" s="10"/>
      <c r="M181" s="10"/>
      <c r="N181" s="10"/>
      <c r="O181" s="10"/>
      <c r="P181" s="127">
        <v>0.25</v>
      </c>
      <c r="Q181" s="127">
        <v>0.41666666666666669</v>
      </c>
      <c r="R181" s="128"/>
      <c r="S181" s="128"/>
      <c r="T181" s="128"/>
      <c r="U181" s="128"/>
      <c r="V181" s="128"/>
      <c r="W181" s="128"/>
      <c r="X181" s="128"/>
      <c r="Y181" s="128"/>
      <c r="Z181" s="10" t="s">
        <v>206</v>
      </c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39">
        <v>2</v>
      </c>
      <c r="AV181" s="21" t="s">
        <v>845</v>
      </c>
    </row>
    <row r="182" spans="1:48" s="9" customFormat="1" ht="11.25" x14ac:dyDescent="0.2">
      <c r="A182" s="10" t="s">
        <v>674</v>
      </c>
      <c r="B182" s="32" t="s">
        <v>648</v>
      </c>
      <c r="C182" s="21">
        <v>238</v>
      </c>
      <c r="D182" s="10" t="s">
        <v>611</v>
      </c>
      <c r="E182" s="10"/>
      <c r="F182" s="79">
        <v>347791.19</v>
      </c>
      <c r="G182" s="79">
        <v>6291347.1500000004</v>
      </c>
      <c r="H182" s="10" t="s">
        <v>478</v>
      </c>
      <c r="I182" s="10" t="s">
        <v>1118</v>
      </c>
      <c r="J182" s="10" t="s">
        <v>489</v>
      </c>
      <c r="K182" s="10"/>
      <c r="L182" s="10"/>
      <c r="M182" s="10"/>
      <c r="N182" s="10"/>
      <c r="O182" s="10"/>
      <c r="P182" s="127">
        <v>0.625</v>
      </c>
      <c r="Q182" s="127">
        <v>0.875</v>
      </c>
      <c r="R182" s="127" t="s">
        <v>1248</v>
      </c>
      <c r="S182" s="127" t="s">
        <v>1248</v>
      </c>
      <c r="T182" s="128"/>
      <c r="U182" s="128"/>
      <c r="V182" s="128"/>
      <c r="W182" s="128"/>
      <c r="X182" s="128"/>
      <c r="Y182" s="128"/>
      <c r="Z182" s="10" t="s">
        <v>212</v>
      </c>
      <c r="AA182" s="10" t="s">
        <v>215</v>
      </c>
      <c r="AB182" s="10" t="s">
        <v>257</v>
      </c>
      <c r="AC182" s="10" t="s">
        <v>259</v>
      </c>
      <c r="AD182" s="10" t="s">
        <v>258</v>
      </c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39">
        <v>1</v>
      </c>
      <c r="AV182" s="21" t="s">
        <v>845</v>
      </c>
    </row>
    <row r="183" spans="1:48" s="9" customFormat="1" ht="11.25" x14ac:dyDescent="0.2">
      <c r="A183" s="10" t="s">
        <v>674</v>
      </c>
      <c r="B183" s="32" t="s">
        <v>648</v>
      </c>
      <c r="C183" s="21">
        <v>239</v>
      </c>
      <c r="D183" s="10" t="s">
        <v>59</v>
      </c>
      <c r="E183" s="10"/>
      <c r="F183" s="79">
        <v>348279.37</v>
      </c>
      <c r="G183" s="79">
        <v>6287319.6600000001</v>
      </c>
      <c r="H183" s="10" t="s">
        <v>474</v>
      </c>
      <c r="I183" s="10" t="s">
        <v>1066</v>
      </c>
      <c r="J183" s="10" t="s">
        <v>489</v>
      </c>
      <c r="K183" s="10"/>
      <c r="L183" s="10"/>
      <c r="M183" s="10"/>
      <c r="N183" s="10"/>
      <c r="O183" s="10"/>
      <c r="P183" s="127">
        <v>0.22916666666666666</v>
      </c>
      <c r="Q183" s="127">
        <v>0.70833333333333337</v>
      </c>
      <c r="R183" s="127" t="s">
        <v>1248</v>
      </c>
      <c r="S183" s="127" t="s">
        <v>1248</v>
      </c>
      <c r="T183" s="128">
        <v>0.25</v>
      </c>
      <c r="U183" s="128">
        <v>0.70833333333333337</v>
      </c>
      <c r="V183" s="128"/>
      <c r="W183" s="128"/>
      <c r="X183" s="128"/>
      <c r="Y183" s="128"/>
      <c r="Z183" s="10" t="s">
        <v>257</v>
      </c>
      <c r="AA183" s="10" t="s">
        <v>259</v>
      </c>
      <c r="AB183" s="10" t="s">
        <v>258</v>
      </c>
      <c r="AC183" s="10" t="s">
        <v>523</v>
      </c>
      <c r="AD183" s="10" t="s">
        <v>525</v>
      </c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39">
        <v>1</v>
      </c>
      <c r="AV183" s="21" t="s">
        <v>845</v>
      </c>
    </row>
    <row r="184" spans="1:48" s="9" customFormat="1" ht="11.25" x14ac:dyDescent="0.2">
      <c r="A184" s="10" t="s">
        <v>674</v>
      </c>
      <c r="B184" s="32" t="s">
        <v>648</v>
      </c>
      <c r="C184" s="21">
        <v>240</v>
      </c>
      <c r="D184" s="10" t="s">
        <v>612</v>
      </c>
      <c r="E184" s="10"/>
      <c r="F184" s="79">
        <v>348279.46</v>
      </c>
      <c r="G184" s="79">
        <v>6287231.2599999998</v>
      </c>
      <c r="H184" s="10" t="s">
        <v>474</v>
      </c>
      <c r="I184" s="10" t="s">
        <v>1119</v>
      </c>
      <c r="J184" s="10" t="s">
        <v>489</v>
      </c>
      <c r="K184" s="10"/>
      <c r="L184" s="10"/>
      <c r="M184" s="10"/>
      <c r="N184" s="10"/>
      <c r="O184" s="10"/>
      <c r="P184" s="127">
        <v>0.22916666666666666</v>
      </c>
      <c r="Q184" s="127">
        <v>0.70833333333333337</v>
      </c>
      <c r="R184" s="127" t="s">
        <v>1248</v>
      </c>
      <c r="S184" s="127" t="s">
        <v>1248</v>
      </c>
      <c r="T184" s="128"/>
      <c r="U184" s="128"/>
      <c r="V184" s="128"/>
      <c r="W184" s="128"/>
      <c r="X184" s="128"/>
      <c r="Y184" s="128"/>
      <c r="Z184" s="10" t="s">
        <v>187</v>
      </c>
      <c r="AA184" s="10" t="s">
        <v>189</v>
      </c>
      <c r="AB184" s="10" t="s">
        <v>519</v>
      </c>
      <c r="AC184" s="10" t="s">
        <v>216</v>
      </c>
      <c r="AD184" s="10" t="s">
        <v>188</v>
      </c>
      <c r="AE184" s="10" t="s">
        <v>190</v>
      </c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39">
        <v>2</v>
      </c>
      <c r="AV184" s="21" t="s">
        <v>845</v>
      </c>
    </row>
    <row r="185" spans="1:48" s="9" customFormat="1" ht="11.25" x14ac:dyDescent="0.2">
      <c r="A185" s="10" t="s">
        <v>674</v>
      </c>
      <c r="B185" s="32" t="s">
        <v>647</v>
      </c>
      <c r="C185" s="21">
        <v>241</v>
      </c>
      <c r="D185" s="6" t="s">
        <v>117</v>
      </c>
      <c r="E185" s="6"/>
      <c r="F185" s="79">
        <v>345540.33</v>
      </c>
      <c r="G185" s="79">
        <v>6287776.1799999997</v>
      </c>
      <c r="H185" s="12" t="s">
        <v>475</v>
      </c>
      <c r="I185" s="10" t="s">
        <v>1101</v>
      </c>
      <c r="J185" s="6" t="s">
        <v>489</v>
      </c>
      <c r="K185" s="6"/>
      <c r="L185" s="6"/>
      <c r="M185" s="6"/>
      <c r="N185" s="6"/>
      <c r="O185" s="6"/>
      <c r="P185" s="127">
        <v>0.25</v>
      </c>
      <c r="Q185" s="127">
        <v>0</v>
      </c>
      <c r="R185" s="127" t="s">
        <v>1248</v>
      </c>
      <c r="S185" s="127" t="s">
        <v>1248</v>
      </c>
      <c r="T185" s="128">
        <v>0.27083333333333331</v>
      </c>
      <c r="U185" s="128">
        <v>0.95833333333333337</v>
      </c>
      <c r="V185" s="128"/>
      <c r="W185" s="128"/>
      <c r="X185" s="128">
        <v>0.41666666666666669</v>
      </c>
      <c r="Y185" s="128">
        <v>0.99998842592592585</v>
      </c>
      <c r="Z185" s="8" t="s">
        <v>359</v>
      </c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10"/>
      <c r="AR185" s="10"/>
      <c r="AS185" s="10"/>
      <c r="AT185" s="10"/>
      <c r="AU185" s="39">
        <v>2</v>
      </c>
      <c r="AV185" s="21" t="s">
        <v>845</v>
      </c>
    </row>
    <row r="186" spans="1:48" s="9" customFormat="1" ht="11.25" x14ac:dyDescent="0.2">
      <c r="A186" s="10" t="s">
        <v>674</v>
      </c>
      <c r="B186" s="32" t="s">
        <v>647</v>
      </c>
      <c r="C186" s="21">
        <v>242</v>
      </c>
      <c r="D186" s="6" t="s">
        <v>117</v>
      </c>
      <c r="E186" s="6"/>
      <c r="F186" s="79">
        <v>345540.33</v>
      </c>
      <c r="G186" s="79">
        <v>6287776.1799999997</v>
      </c>
      <c r="H186" s="12" t="s">
        <v>475</v>
      </c>
      <c r="I186" s="10" t="s">
        <v>1101</v>
      </c>
      <c r="J186" s="6" t="s">
        <v>489</v>
      </c>
      <c r="K186" s="6"/>
      <c r="L186" s="6"/>
      <c r="M186" s="14"/>
      <c r="N186" s="14"/>
      <c r="O186" s="14"/>
      <c r="P186" s="127">
        <v>0.25</v>
      </c>
      <c r="Q186" s="127">
        <v>0</v>
      </c>
      <c r="R186" s="127" t="s">
        <v>1248</v>
      </c>
      <c r="S186" s="127" t="s">
        <v>1248</v>
      </c>
      <c r="T186" s="128">
        <v>0.27083333333333331</v>
      </c>
      <c r="U186" s="128">
        <v>0.95833333333333337</v>
      </c>
      <c r="V186" s="146"/>
      <c r="W186" s="146"/>
      <c r="X186" s="146">
        <v>0.41666666666666669</v>
      </c>
      <c r="Y186" s="146">
        <v>0.99998842592592585</v>
      </c>
      <c r="Z186" s="8" t="s">
        <v>360</v>
      </c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10"/>
      <c r="AR186" s="10"/>
      <c r="AS186" s="10"/>
      <c r="AT186" s="10"/>
      <c r="AU186" s="39">
        <v>2</v>
      </c>
      <c r="AV186" s="21" t="s">
        <v>845</v>
      </c>
    </row>
    <row r="187" spans="1:48" s="9" customFormat="1" ht="11.25" x14ac:dyDescent="0.2">
      <c r="A187" s="10" t="s">
        <v>674</v>
      </c>
      <c r="B187" s="32" t="s">
        <v>648</v>
      </c>
      <c r="C187" s="21">
        <v>243</v>
      </c>
      <c r="D187" s="10" t="s">
        <v>613</v>
      </c>
      <c r="E187" s="10"/>
      <c r="F187" s="79">
        <v>347828.83</v>
      </c>
      <c r="G187" s="79">
        <v>6291205.6600000001</v>
      </c>
      <c r="H187" s="10" t="s">
        <v>962</v>
      </c>
      <c r="I187" s="10" t="s">
        <v>1120</v>
      </c>
      <c r="J187" s="10" t="s">
        <v>489</v>
      </c>
      <c r="K187" s="10"/>
      <c r="L187" s="10"/>
      <c r="M187" s="149"/>
      <c r="N187" s="149"/>
      <c r="O187" s="149"/>
      <c r="P187" s="127">
        <v>0.22916666666666666</v>
      </c>
      <c r="Q187" s="127">
        <v>0.4375</v>
      </c>
      <c r="R187" s="127" t="s">
        <v>1248</v>
      </c>
      <c r="S187" s="127" t="s">
        <v>1248</v>
      </c>
      <c r="T187" s="128"/>
      <c r="U187" s="128"/>
      <c r="V187" s="146"/>
      <c r="W187" s="146"/>
      <c r="X187" s="146"/>
      <c r="Y187" s="146"/>
      <c r="Z187" s="10" t="s">
        <v>352</v>
      </c>
      <c r="AA187" s="10" t="s">
        <v>370</v>
      </c>
      <c r="AB187" s="10" t="s">
        <v>614</v>
      </c>
      <c r="AC187" s="10" t="s">
        <v>518</v>
      </c>
      <c r="AD187" s="10" t="s">
        <v>353</v>
      </c>
      <c r="AE187" s="10" t="s">
        <v>268</v>
      </c>
      <c r="AF187" s="10" t="s">
        <v>371</v>
      </c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39">
        <v>1</v>
      </c>
      <c r="AV187" s="21" t="s">
        <v>845</v>
      </c>
    </row>
    <row r="188" spans="1:48" s="9" customFormat="1" ht="11.25" x14ac:dyDescent="0.2">
      <c r="A188" s="48" t="s">
        <v>675</v>
      </c>
      <c r="B188" s="62" t="s">
        <v>121</v>
      </c>
      <c r="C188" s="80">
        <v>244</v>
      </c>
      <c r="D188" s="48" t="s">
        <v>615</v>
      </c>
      <c r="E188" s="48"/>
      <c r="F188" s="86">
        <v>348643.16</v>
      </c>
      <c r="G188" s="86">
        <v>6282266.1600000001</v>
      </c>
      <c r="H188" s="48" t="s">
        <v>556</v>
      </c>
      <c r="I188" s="48" t="s">
        <v>616</v>
      </c>
      <c r="J188" s="48"/>
      <c r="K188" s="48"/>
      <c r="L188" s="48"/>
      <c r="M188" s="48"/>
      <c r="N188" s="48"/>
      <c r="O188" s="48"/>
      <c r="P188" s="131"/>
      <c r="Q188" s="131"/>
      <c r="R188" s="131"/>
      <c r="S188" s="131"/>
      <c r="T188" s="128"/>
      <c r="U188" s="128"/>
      <c r="V188" s="132"/>
      <c r="W188" s="132"/>
      <c r="X188" s="132"/>
      <c r="Y188" s="132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83"/>
      <c r="AV188" s="80" t="s">
        <v>845</v>
      </c>
    </row>
    <row r="189" spans="1:48" s="17" customFormat="1" ht="11.25" x14ac:dyDescent="0.2">
      <c r="A189" s="10" t="s">
        <v>674</v>
      </c>
      <c r="B189" s="32" t="s">
        <v>648</v>
      </c>
      <c r="C189" s="21">
        <v>245</v>
      </c>
      <c r="D189" s="10" t="s">
        <v>617</v>
      </c>
      <c r="E189" s="10"/>
      <c r="F189" s="79">
        <v>349094.16</v>
      </c>
      <c r="G189" s="79">
        <v>6279834.1600000001</v>
      </c>
      <c r="H189" s="10" t="s">
        <v>465</v>
      </c>
      <c r="I189" s="10" t="s">
        <v>1121</v>
      </c>
      <c r="J189" s="10" t="s">
        <v>489</v>
      </c>
      <c r="K189" s="10"/>
      <c r="L189" s="10"/>
      <c r="M189" s="10"/>
      <c r="N189" s="10"/>
      <c r="O189" s="10"/>
      <c r="P189" s="127">
        <v>0.22916666666666666</v>
      </c>
      <c r="Q189" s="127">
        <v>0.4375</v>
      </c>
      <c r="R189" s="127" t="s">
        <v>1248</v>
      </c>
      <c r="S189" s="127" t="s">
        <v>1248</v>
      </c>
      <c r="T189" s="128">
        <v>0.23958333333333334</v>
      </c>
      <c r="U189" s="128" t="s">
        <v>1252</v>
      </c>
      <c r="V189" s="128"/>
      <c r="W189" s="128"/>
      <c r="X189" s="128"/>
      <c r="Y189" s="128"/>
      <c r="Z189" s="10" t="s">
        <v>370</v>
      </c>
      <c r="AA189" s="10" t="s">
        <v>518</v>
      </c>
      <c r="AB189" s="10" t="s">
        <v>268</v>
      </c>
      <c r="AC189" s="10" t="s">
        <v>371</v>
      </c>
      <c r="AD189" s="95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39">
        <v>1</v>
      </c>
      <c r="AV189" s="21" t="s">
        <v>845</v>
      </c>
    </row>
    <row r="190" spans="1:48" s="9" customFormat="1" ht="11.25" x14ac:dyDescent="0.2">
      <c r="A190" s="10" t="s">
        <v>674</v>
      </c>
      <c r="B190" s="32" t="s">
        <v>648</v>
      </c>
      <c r="C190" s="21">
        <v>246</v>
      </c>
      <c r="D190" s="10" t="s">
        <v>618</v>
      </c>
      <c r="E190" s="10"/>
      <c r="F190" s="79">
        <v>346708.21</v>
      </c>
      <c r="G190" s="79">
        <v>6299420.9699999997</v>
      </c>
      <c r="H190" s="10" t="s">
        <v>466</v>
      </c>
      <c r="I190" s="10" t="s">
        <v>619</v>
      </c>
      <c r="J190" s="10" t="s">
        <v>489</v>
      </c>
      <c r="K190" s="10"/>
      <c r="L190" s="10"/>
      <c r="M190" s="10"/>
      <c r="N190" s="10"/>
      <c r="O190" s="10"/>
      <c r="P190" s="127">
        <v>0.625</v>
      </c>
      <c r="Q190" s="127">
        <v>0.875</v>
      </c>
      <c r="R190" s="128"/>
      <c r="S190" s="128"/>
      <c r="T190" s="128"/>
      <c r="U190" s="128"/>
      <c r="V190" s="128"/>
      <c r="W190" s="128"/>
      <c r="X190" s="128"/>
      <c r="Y190" s="128"/>
      <c r="Z190" s="10" t="s">
        <v>212</v>
      </c>
      <c r="AA190" s="10" t="s">
        <v>257</v>
      </c>
      <c r="AB190" s="10" t="s">
        <v>213</v>
      </c>
      <c r="AC190" s="10" t="s">
        <v>215</v>
      </c>
      <c r="AD190" s="10" t="s">
        <v>259</v>
      </c>
      <c r="AE190" s="10" t="s">
        <v>645</v>
      </c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39">
        <v>2</v>
      </c>
      <c r="AV190" s="21" t="s">
        <v>845</v>
      </c>
    </row>
    <row r="191" spans="1:48" s="9" customFormat="1" ht="11.25" x14ac:dyDescent="0.2">
      <c r="A191" s="10" t="s">
        <v>674</v>
      </c>
      <c r="B191" s="32" t="s">
        <v>648</v>
      </c>
      <c r="C191" s="21">
        <v>247</v>
      </c>
      <c r="D191" s="10" t="s">
        <v>1029</v>
      </c>
      <c r="E191" s="10"/>
      <c r="F191" s="79">
        <v>346729.11</v>
      </c>
      <c r="G191" s="79">
        <v>6299189.5700000003</v>
      </c>
      <c r="H191" s="10" t="s">
        <v>466</v>
      </c>
      <c r="I191" s="10" t="s">
        <v>730</v>
      </c>
      <c r="J191" s="10" t="s">
        <v>489</v>
      </c>
      <c r="K191" s="10"/>
      <c r="L191" s="10"/>
      <c r="M191" s="10"/>
      <c r="N191" s="10"/>
      <c r="O191" s="10"/>
      <c r="P191" s="127">
        <v>0.625</v>
      </c>
      <c r="Q191" s="127">
        <v>0.875</v>
      </c>
      <c r="R191" s="128"/>
      <c r="S191" s="128"/>
      <c r="T191" s="128"/>
      <c r="U191" s="128"/>
      <c r="V191" s="128"/>
      <c r="W191" s="128"/>
      <c r="X191" s="128"/>
      <c r="Y191" s="128"/>
      <c r="Z191" s="10" t="s">
        <v>212</v>
      </c>
      <c r="AA191" s="10" t="s">
        <v>257</v>
      </c>
      <c r="AB191" s="10" t="s">
        <v>213</v>
      </c>
      <c r="AC191" s="10" t="s">
        <v>214</v>
      </c>
      <c r="AD191" s="10" t="s">
        <v>519</v>
      </c>
      <c r="AE191" s="10" t="s">
        <v>645</v>
      </c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39">
        <v>2</v>
      </c>
      <c r="AV191" s="21" t="s">
        <v>845</v>
      </c>
    </row>
    <row r="192" spans="1:48" s="9" customFormat="1" ht="11.25" x14ac:dyDescent="0.2">
      <c r="A192" s="10" t="s">
        <v>674</v>
      </c>
      <c r="B192" s="32" t="s">
        <v>648</v>
      </c>
      <c r="C192" s="21">
        <v>248</v>
      </c>
      <c r="D192" s="10" t="s">
        <v>990</v>
      </c>
      <c r="E192" s="10"/>
      <c r="F192" s="79">
        <v>346767.38</v>
      </c>
      <c r="G192" s="79">
        <v>6298937.4500000002</v>
      </c>
      <c r="H192" s="10" t="s">
        <v>466</v>
      </c>
      <c r="I192" s="10" t="s">
        <v>731</v>
      </c>
      <c r="J192" s="10" t="s">
        <v>489</v>
      </c>
      <c r="K192" s="10"/>
      <c r="L192" s="10"/>
      <c r="M192" s="10"/>
      <c r="N192" s="10"/>
      <c r="O192" s="10"/>
      <c r="P192" s="127">
        <v>0.625</v>
      </c>
      <c r="Q192" s="127">
        <v>0.875</v>
      </c>
      <c r="R192" s="128"/>
      <c r="S192" s="128"/>
      <c r="T192" s="128"/>
      <c r="U192" s="128"/>
      <c r="V192" s="128"/>
      <c r="W192" s="128"/>
      <c r="X192" s="128"/>
      <c r="Y192" s="128"/>
      <c r="Z192" s="10" t="s">
        <v>212</v>
      </c>
      <c r="AA192" s="10" t="s">
        <v>257</v>
      </c>
      <c r="AB192" s="10" t="s">
        <v>213</v>
      </c>
      <c r="AC192" s="10" t="s">
        <v>214</v>
      </c>
      <c r="AD192" s="10" t="s">
        <v>519</v>
      </c>
      <c r="AE192" s="10" t="s">
        <v>215</v>
      </c>
      <c r="AF192" s="10" t="s">
        <v>259</v>
      </c>
      <c r="AG192" s="10" t="s">
        <v>216</v>
      </c>
      <c r="AH192" s="10" t="s">
        <v>645</v>
      </c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39">
        <v>2</v>
      </c>
      <c r="AV192" s="21" t="s">
        <v>845</v>
      </c>
    </row>
    <row r="193" spans="1:48" s="9" customFormat="1" ht="11.25" x14ac:dyDescent="0.2">
      <c r="A193" s="10" t="s">
        <v>674</v>
      </c>
      <c r="B193" s="32" t="s">
        <v>648</v>
      </c>
      <c r="C193" s="21">
        <v>249</v>
      </c>
      <c r="D193" s="10" t="s">
        <v>631</v>
      </c>
      <c r="E193" s="10"/>
      <c r="F193" s="79">
        <v>341866.13</v>
      </c>
      <c r="G193" s="79">
        <v>6281578.3899999997</v>
      </c>
      <c r="H193" s="10" t="s">
        <v>481</v>
      </c>
      <c r="I193" s="10" t="s">
        <v>1122</v>
      </c>
      <c r="J193" s="10" t="s">
        <v>489</v>
      </c>
      <c r="K193" s="10"/>
      <c r="L193" s="10"/>
      <c r="M193" s="10"/>
      <c r="N193" s="10"/>
      <c r="O193" s="10"/>
      <c r="P193" s="127">
        <v>0.25</v>
      </c>
      <c r="Q193" s="127">
        <v>0.875</v>
      </c>
      <c r="R193" s="127" t="s">
        <v>1248</v>
      </c>
      <c r="S193" s="127" t="s">
        <v>1248</v>
      </c>
      <c r="T193" s="128">
        <v>0.41666666666666669</v>
      </c>
      <c r="U193" s="128">
        <v>0.625</v>
      </c>
      <c r="V193" s="128"/>
      <c r="W193" s="128"/>
      <c r="X193" s="128"/>
      <c r="Y193" s="128"/>
      <c r="Z193" s="10" t="s">
        <v>174</v>
      </c>
      <c r="AA193" s="10" t="s">
        <v>176</v>
      </c>
      <c r="AB193" s="10" t="s">
        <v>621</v>
      </c>
      <c r="AC193" s="10" t="s">
        <v>622</v>
      </c>
      <c r="AD193" s="10" t="s">
        <v>623</v>
      </c>
      <c r="AE193" s="10" t="s">
        <v>624</v>
      </c>
      <c r="AF193" s="10" t="s">
        <v>625</v>
      </c>
      <c r="AG193" s="10" t="s">
        <v>626</v>
      </c>
      <c r="AH193" s="10" t="s">
        <v>627</v>
      </c>
      <c r="AI193" s="40" t="s">
        <v>1253</v>
      </c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39">
        <v>2</v>
      </c>
      <c r="AV193" s="21" t="s">
        <v>845</v>
      </c>
    </row>
    <row r="194" spans="1:48" s="9" customFormat="1" ht="11.25" x14ac:dyDescent="0.2">
      <c r="A194" s="10" t="s">
        <v>674</v>
      </c>
      <c r="B194" s="32" t="s">
        <v>648</v>
      </c>
      <c r="C194" s="21">
        <v>250</v>
      </c>
      <c r="D194" s="10" t="s">
        <v>620</v>
      </c>
      <c r="E194" s="10"/>
      <c r="F194" s="79">
        <v>341945.51</v>
      </c>
      <c r="G194" s="79">
        <v>6281870.8600000003</v>
      </c>
      <c r="H194" s="10" t="s">
        <v>481</v>
      </c>
      <c r="I194" s="10" t="s">
        <v>1123</v>
      </c>
      <c r="J194" s="10" t="s">
        <v>489</v>
      </c>
      <c r="K194" s="10"/>
      <c r="L194" s="10"/>
      <c r="M194" s="10"/>
      <c r="N194" s="10"/>
      <c r="O194" s="10"/>
      <c r="P194" s="127">
        <v>0.25</v>
      </c>
      <c r="Q194" s="127">
        <v>0.875</v>
      </c>
      <c r="R194" s="127" t="s">
        <v>1248</v>
      </c>
      <c r="S194" s="127" t="s">
        <v>1248</v>
      </c>
      <c r="T194" s="128">
        <v>0.41666666666666669</v>
      </c>
      <c r="U194" s="128">
        <v>0.625</v>
      </c>
      <c r="V194" s="128"/>
      <c r="W194" s="128"/>
      <c r="X194" s="128"/>
      <c r="Y194" s="128"/>
      <c r="Z194" s="10" t="s">
        <v>174</v>
      </c>
      <c r="AA194" s="10" t="s">
        <v>621</v>
      </c>
      <c r="AB194" s="10" t="s">
        <v>622</v>
      </c>
      <c r="AC194" s="10" t="s">
        <v>624</v>
      </c>
      <c r="AD194" s="10" t="s">
        <v>625</v>
      </c>
      <c r="AE194" s="10" t="s">
        <v>626</v>
      </c>
      <c r="AF194" s="10" t="s">
        <v>627</v>
      </c>
      <c r="AG194" s="150" t="s">
        <v>1253</v>
      </c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39">
        <v>2</v>
      </c>
      <c r="AV194" s="21" t="s">
        <v>845</v>
      </c>
    </row>
    <row r="195" spans="1:48" s="9" customFormat="1" ht="14.25" customHeight="1" x14ac:dyDescent="0.2">
      <c r="A195" s="10" t="s">
        <v>674</v>
      </c>
      <c r="B195" s="32" t="s">
        <v>648</v>
      </c>
      <c r="C195" s="21">
        <v>251</v>
      </c>
      <c r="D195" s="10" t="s">
        <v>628</v>
      </c>
      <c r="E195" s="10"/>
      <c r="F195" s="79">
        <v>341888.84</v>
      </c>
      <c r="G195" s="79">
        <v>6282037.3099999996</v>
      </c>
      <c r="H195" s="10" t="s">
        <v>481</v>
      </c>
      <c r="I195" s="10" t="s">
        <v>629</v>
      </c>
      <c r="J195" s="10" t="s">
        <v>489</v>
      </c>
      <c r="K195" s="10"/>
      <c r="L195" s="10"/>
      <c r="M195" s="10"/>
      <c r="N195" s="10"/>
      <c r="O195" s="10"/>
      <c r="P195" s="127">
        <v>0.25</v>
      </c>
      <c r="Q195" s="127">
        <v>0.45833333333333331</v>
      </c>
      <c r="R195" s="127">
        <v>0.66666666666666663</v>
      </c>
      <c r="S195" s="127">
        <v>0.875</v>
      </c>
      <c r="T195" s="128"/>
      <c r="U195" s="128"/>
      <c r="V195" s="128"/>
      <c r="W195" s="128"/>
      <c r="X195" s="128"/>
      <c r="Y195" s="128"/>
      <c r="Z195" s="10" t="s">
        <v>176</v>
      </c>
      <c r="AA195" s="10" t="s">
        <v>547</v>
      </c>
      <c r="AB195" s="150" t="s">
        <v>152</v>
      </c>
      <c r="AC195" s="10"/>
      <c r="AD195" s="10"/>
      <c r="AE195" s="10"/>
      <c r="AF195" s="10"/>
      <c r="AG195" s="10"/>
      <c r="AH195" s="13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39">
        <v>1</v>
      </c>
      <c r="AV195" s="21" t="s">
        <v>845</v>
      </c>
    </row>
    <row r="196" spans="1:48" s="9" customFormat="1" ht="11.25" x14ac:dyDescent="0.2">
      <c r="A196" s="10" t="s">
        <v>674</v>
      </c>
      <c r="B196" s="32" t="s">
        <v>648</v>
      </c>
      <c r="C196" s="21">
        <v>252</v>
      </c>
      <c r="D196" s="10" t="s">
        <v>634</v>
      </c>
      <c r="E196" s="10"/>
      <c r="F196" s="79">
        <v>346645.88</v>
      </c>
      <c r="G196" s="79">
        <v>6299163.2300000004</v>
      </c>
      <c r="H196" s="10" t="s">
        <v>466</v>
      </c>
      <c r="I196" s="10" t="s">
        <v>1124</v>
      </c>
      <c r="J196" s="10" t="s">
        <v>491</v>
      </c>
      <c r="K196" s="10"/>
      <c r="L196" s="10"/>
      <c r="M196" s="10"/>
      <c r="N196" s="10"/>
      <c r="O196" s="10"/>
      <c r="P196" s="127">
        <v>0.625</v>
      </c>
      <c r="Q196" s="127">
        <v>0.89583333333333337</v>
      </c>
      <c r="R196" s="127" t="s">
        <v>1248</v>
      </c>
      <c r="S196" s="127" t="s">
        <v>1248</v>
      </c>
      <c r="T196" s="128"/>
      <c r="U196" s="128"/>
      <c r="V196" s="128"/>
      <c r="W196" s="128"/>
      <c r="X196" s="128"/>
      <c r="Y196" s="128"/>
      <c r="Z196" s="10" t="s">
        <v>321</v>
      </c>
      <c r="AA196" s="10" t="s">
        <v>322</v>
      </c>
      <c r="AB196" s="10" t="s">
        <v>247</v>
      </c>
      <c r="AC196" s="10" t="s">
        <v>496</v>
      </c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39">
        <v>2</v>
      </c>
      <c r="AV196" s="21" t="s">
        <v>845</v>
      </c>
    </row>
    <row r="197" spans="1:48" s="9" customFormat="1" ht="11.25" x14ac:dyDescent="0.2">
      <c r="A197" s="10" t="s">
        <v>674</v>
      </c>
      <c r="B197" s="32" t="s">
        <v>648</v>
      </c>
      <c r="C197" s="21">
        <v>253</v>
      </c>
      <c r="D197" s="10" t="s">
        <v>639</v>
      </c>
      <c r="E197" s="10"/>
      <c r="F197" s="79">
        <v>346377.37</v>
      </c>
      <c r="G197" s="79">
        <v>6299124.21</v>
      </c>
      <c r="H197" s="10" t="s">
        <v>466</v>
      </c>
      <c r="I197" s="10" t="s">
        <v>635</v>
      </c>
      <c r="J197" s="10" t="s">
        <v>491</v>
      </c>
      <c r="K197" s="10"/>
      <c r="L197" s="10"/>
      <c r="M197" s="10"/>
      <c r="N197" s="10"/>
      <c r="O197" s="10"/>
      <c r="P197" s="127">
        <v>0.625</v>
      </c>
      <c r="Q197" s="127">
        <v>0.89583333333333337</v>
      </c>
      <c r="R197" s="127" t="s">
        <v>1248</v>
      </c>
      <c r="S197" s="127" t="s">
        <v>1248</v>
      </c>
      <c r="T197" s="128"/>
      <c r="U197" s="128"/>
      <c r="V197" s="128"/>
      <c r="W197" s="128"/>
      <c r="X197" s="128"/>
      <c r="Y197" s="128"/>
      <c r="Z197" s="10" t="s">
        <v>321</v>
      </c>
      <c r="AA197" s="10" t="s">
        <v>322</v>
      </c>
      <c r="AB197" s="10" t="s">
        <v>247</v>
      </c>
      <c r="AC197" s="10" t="s">
        <v>496</v>
      </c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39">
        <v>2</v>
      </c>
      <c r="AV197" s="21" t="s">
        <v>845</v>
      </c>
    </row>
    <row r="198" spans="1:48" s="9" customFormat="1" ht="11.25" x14ac:dyDescent="0.2">
      <c r="A198" s="10" t="s">
        <v>674</v>
      </c>
      <c r="B198" s="32" t="s">
        <v>648</v>
      </c>
      <c r="C198" s="21">
        <v>255</v>
      </c>
      <c r="D198" s="10" t="s">
        <v>83</v>
      </c>
      <c r="E198" s="10"/>
      <c r="F198" s="79">
        <v>346209.35</v>
      </c>
      <c r="G198" s="79">
        <v>6291674.75</v>
      </c>
      <c r="H198" s="10" t="s">
        <v>478</v>
      </c>
      <c r="I198" s="10" t="s">
        <v>640</v>
      </c>
      <c r="J198" s="10" t="s">
        <v>487</v>
      </c>
      <c r="K198" s="10"/>
      <c r="L198" s="10"/>
      <c r="M198" s="10"/>
      <c r="N198" s="10"/>
      <c r="O198" s="10"/>
      <c r="P198" s="127">
        <v>0.66666666666666663</v>
      </c>
      <c r="Q198" s="127">
        <v>0.85416666666666663</v>
      </c>
      <c r="R198" s="128"/>
      <c r="S198" s="128"/>
      <c r="T198" s="128"/>
      <c r="U198" s="128"/>
      <c r="V198" s="128"/>
      <c r="W198" s="128"/>
      <c r="X198" s="128"/>
      <c r="Y198" s="128"/>
      <c r="Z198" s="10" t="s">
        <v>169</v>
      </c>
      <c r="AA198" s="10" t="s">
        <v>170</v>
      </c>
      <c r="AB198" s="10" t="s">
        <v>305</v>
      </c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39">
        <v>1</v>
      </c>
      <c r="AV198" s="21" t="s">
        <v>968</v>
      </c>
    </row>
    <row r="199" spans="1:48" s="17" customFormat="1" ht="11.25" x14ac:dyDescent="0.2">
      <c r="A199" s="10" t="s">
        <v>674</v>
      </c>
      <c r="B199" s="32" t="s">
        <v>648</v>
      </c>
      <c r="C199" s="21">
        <v>256</v>
      </c>
      <c r="D199" s="10" t="s">
        <v>82</v>
      </c>
      <c r="E199" s="10"/>
      <c r="F199" s="79">
        <v>346361.76</v>
      </c>
      <c r="G199" s="79">
        <v>6291656</v>
      </c>
      <c r="H199" s="10" t="s">
        <v>478</v>
      </c>
      <c r="I199" s="10" t="s">
        <v>641</v>
      </c>
      <c r="J199" s="10" t="s">
        <v>487</v>
      </c>
      <c r="K199" s="10"/>
      <c r="L199" s="10"/>
      <c r="M199" s="10"/>
      <c r="N199" s="10"/>
      <c r="O199" s="10"/>
      <c r="P199" s="127">
        <v>0.27083333333333331</v>
      </c>
      <c r="Q199" s="127">
        <v>0.45833333333333331</v>
      </c>
      <c r="R199" s="128"/>
      <c r="S199" s="128"/>
      <c r="T199" s="128"/>
      <c r="U199" s="128"/>
      <c r="V199" s="128"/>
      <c r="W199" s="128"/>
      <c r="X199" s="128"/>
      <c r="Y199" s="128"/>
      <c r="Z199" s="10" t="s">
        <v>229</v>
      </c>
      <c r="AA199" s="10" t="s">
        <v>227</v>
      </c>
      <c r="AB199" s="10" t="s">
        <v>230</v>
      </c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39">
        <v>1</v>
      </c>
      <c r="AV199" s="21" t="s">
        <v>968</v>
      </c>
    </row>
    <row r="200" spans="1:48" s="17" customFormat="1" ht="11.25" x14ac:dyDescent="0.2">
      <c r="A200" s="10" t="s">
        <v>674</v>
      </c>
      <c r="B200" s="32" t="s">
        <v>648</v>
      </c>
      <c r="C200" s="21">
        <v>257</v>
      </c>
      <c r="D200" s="10" t="s">
        <v>661</v>
      </c>
      <c r="E200" s="10"/>
      <c r="F200" s="79">
        <v>353519.68</v>
      </c>
      <c r="G200" s="79">
        <v>6295592.8300000001</v>
      </c>
      <c r="H200" s="10" t="s">
        <v>468</v>
      </c>
      <c r="I200" s="10" t="s">
        <v>662</v>
      </c>
      <c r="J200" s="10" t="s">
        <v>491</v>
      </c>
      <c r="K200" s="10"/>
      <c r="L200" s="10"/>
      <c r="M200" s="10"/>
      <c r="N200" s="10"/>
      <c r="O200" s="10"/>
      <c r="P200" s="127">
        <v>0.27083333333333331</v>
      </c>
      <c r="Q200" s="127">
        <v>0.89583333333333337</v>
      </c>
      <c r="R200" s="127" t="s">
        <v>1248</v>
      </c>
      <c r="S200" s="127" t="s">
        <v>1248</v>
      </c>
      <c r="T200" s="128"/>
      <c r="U200" s="128"/>
      <c r="V200" s="128"/>
      <c r="W200" s="128"/>
      <c r="X200" s="128"/>
      <c r="Y200" s="128"/>
      <c r="Z200" s="10" t="s">
        <v>246</v>
      </c>
      <c r="AA200" s="10" t="s">
        <v>248</v>
      </c>
      <c r="AB200" s="10" t="s">
        <v>436</v>
      </c>
      <c r="AC200" s="10" t="s">
        <v>249</v>
      </c>
      <c r="AD200" s="10" t="s">
        <v>252</v>
      </c>
      <c r="AE200" s="10" t="s">
        <v>250</v>
      </c>
      <c r="AF200" s="10" t="s">
        <v>251</v>
      </c>
      <c r="AG200" s="10" t="s">
        <v>583</v>
      </c>
      <c r="AH200" s="10" t="s">
        <v>521</v>
      </c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39">
        <v>3</v>
      </c>
      <c r="AV200" s="21" t="s">
        <v>845</v>
      </c>
    </row>
    <row r="201" spans="1:48" s="9" customFormat="1" ht="11.25" x14ac:dyDescent="0.2">
      <c r="A201" s="48" t="s">
        <v>675</v>
      </c>
      <c r="B201" s="62" t="s">
        <v>647</v>
      </c>
      <c r="C201" s="80">
        <v>258</v>
      </c>
      <c r="D201" s="48" t="s">
        <v>661</v>
      </c>
      <c r="E201" s="48"/>
      <c r="F201" s="86">
        <v>353519.68</v>
      </c>
      <c r="G201" s="86">
        <v>6295592.8300000001</v>
      </c>
      <c r="H201" s="48" t="s">
        <v>468</v>
      </c>
      <c r="I201" s="48" t="s">
        <v>662</v>
      </c>
      <c r="J201" s="48" t="s">
        <v>491</v>
      </c>
      <c r="K201" s="48"/>
      <c r="L201" s="48"/>
      <c r="M201" s="48"/>
      <c r="N201" s="48"/>
      <c r="O201" s="48"/>
      <c r="P201" s="131">
        <v>0.70833333333333337</v>
      </c>
      <c r="Q201" s="131">
        <v>0.875</v>
      </c>
      <c r="R201" s="132"/>
      <c r="S201" s="132"/>
      <c r="T201" s="128"/>
      <c r="U201" s="128"/>
      <c r="V201" s="132"/>
      <c r="W201" s="132"/>
      <c r="X201" s="132"/>
      <c r="Y201" s="132"/>
      <c r="Z201" s="48" t="s">
        <v>246</v>
      </c>
      <c r="AA201" s="48" t="s">
        <v>248</v>
      </c>
      <c r="AB201" s="48" t="s">
        <v>436</v>
      </c>
      <c r="AC201" s="48" t="s">
        <v>249</v>
      </c>
      <c r="AD201" s="48" t="s">
        <v>252</v>
      </c>
      <c r="AE201" s="48" t="s">
        <v>250</v>
      </c>
      <c r="AF201" s="48" t="s">
        <v>251</v>
      </c>
      <c r="AG201" s="48" t="s">
        <v>583</v>
      </c>
      <c r="AH201" s="48" t="s">
        <v>521</v>
      </c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83">
        <v>2</v>
      </c>
      <c r="AV201" s="80" t="s">
        <v>845</v>
      </c>
    </row>
    <row r="202" spans="1:48" s="17" customFormat="1" ht="11.25" x14ac:dyDescent="0.2">
      <c r="A202" s="10" t="s">
        <v>674</v>
      </c>
      <c r="B202" s="32" t="s">
        <v>648</v>
      </c>
      <c r="C202" s="21">
        <v>259</v>
      </c>
      <c r="D202" s="10" t="s">
        <v>666</v>
      </c>
      <c r="E202" s="10"/>
      <c r="F202" s="79">
        <v>345969.68</v>
      </c>
      <c r="G202" s="79">
        <v>6298798.8799999999</v>
      </c>
      <c r="H202" s="10" t="s">
        <v>466</v>
      </c>
      <c r="I202" s="10" t="s">
        <v>1125</v>
      </c>
      <c r="J202" s="10" t="s">
        <v>491</v>
      </c>
      <c r="K202" s="10"/>
      <c r="L202" s="10"/>
      <c r="M202" s="10"/>
      <c r="N202" s="10"/>
      <c r="O202" s="10"/>
      <c r="P202" s="127">
        <v>0.27083333333333331</v>
      </c>
      <c r="Q202" s="127">
        <v>0.89583333333333337</v>
      </c>
      <c r="R202" s="127" t="s">
        <v>1248</v>
      </c>
      <c r="S202" s="127" t="s">
        <v>1248</v>
      </c>
      <c r="T202" s="128"/>
      <c r="U202" s="128"/>
      <c r="V202" s="128"/>
      <c r="W202" s="128"/>
      <c r="X202" s="128"/>
      <c r="Y202" s="128"/>
      <c r="Z202" s="10" t="s">
        <v>245</v>
      </c>
      <c r="AA202" s="10" t="s">
        <v>668</v>
      </c>
      <c r="AB202" s="10" t="s">
        <v>669</v>
      </c>
      <c r="AC202" s="10" t="s">
        <v>670</v>
      </c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39">
        <v>2</v>
      </c>
      <c r="AV202" s="21" t="s">
        <v>845</v>
      </c>
    </row>
    <row r="203" spans="1:48" s="9" customFormat="1" ht="11.25" x14ac:dyDescent="0.2">
      <c r="A203" s="10" t="s">
        <v>674</v>
      </c>
      <c r="B203" s="32" t="s">
        <v>648</v>
      </c>
      <c r="C203" s="21">
        <v>260</v>
      </c>
      <c r="D203" s="10" t="s">
        <v>96</v>
      </c>
      <c r="E203" s="10"/>
      <c r="F203" s="79">
        <v>346495.25</v>
      </c>
      <c r="G203" s="79">
        <v>6298870.2199999997</v>
      </c>
      <c r="H203" s="10" t="s">
        <v>466</v>
      </c>
      <c r="I203" s="10" t="s">
        <v>1126</v>
      </c>
      <c r="J203" s="10" t="s">
        <v>491</v>
      </c>
      <c r="K203" s="10"/>
      <c r="L203" s="10"/>
      <c r="M203" s="10"/>
      <c r="N203" s="10"/>
      <c r="O203" s="10"/>
      <c r="P203" s="127">
        <v>0.27083333333333331</v>
      </c>
      <c r="Q203" s="127">
        <v>0.89583333333333337</v>
      </c>
      <c r="R203" s="127" t="s">
        <v>1248</v>
      </c>
      <c r="S203" s="127" t="s">
        <v>1248</v>
      </c>
      <c r="T203" s="128"/>
      <c r="U203" s="128"/>
      <c r="V203" s="128"/>
      <c r="W203" s="128"/>
      <c r="X203" s="128"/>
      <c r="Y203" s="128"/>
      <c r="Z203" s="10" t="s">
        <v>245</v>
      </c>
      <c r="AA203" s="10" t="s">
        <v>668</v>
      </c>
      <c r="AB203" s="10" t="s">
        <v>669</v>
      </c>
      <c r="AC203" s="10" t="s">
        <v>670</v>
      </c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39">
        <v>2</v>
      </c>
      <c r="AV203" s="21" t="s">
        <v>845</v>
      </c>
    </row>
    <row r="204" spans="1:48" s="9" customFormat="1" ht="11.25" x14ac:dyDescent="0.2">
      <c r="A204" s="10" t="s">
        <v>674</v>
      </c>
      <c r="B204" s="32" t="s">
        <v>648</v>
      </c>
      <c r="C204" s="21">
        <v>261</v>
      </c>
      <c r="D204" s="10" t="s">
        <v>667</v>
      </c>
      <c r="E204" s="10"/>
      <c r="F204" s="79">
        <v>346985.25</v>
      </c>
      <c r="G204" s="79">
        <v>6298937.6900000004</v>
      </c>
      <c r="H204" s="10" t="s">
        <v>466</v>
      </c>
      <c r="I204" s="10" t="s">
        <v>1127</v>
      </c>
      <c r="J204" s="10" t="s">
        <v>491</v>
      </c>
      <c r="K204" s="10"/>
      <c r="L204" s="10"/>
      <c r="M204" s="10"/>
      <c r="N204" s="10"/>
      <c r="O204" s="10"/>
      <c r="P204" s="127">
        <v>0.27083333333333331</v>
      </c>
      <c r="Q204" s="127">
        <v>0.89583333333333337</v>
      </c>
      <c r="R204" s="127" t="s">
        <v>1248</v>
      </c>
      <c r="S204" s="127" t="s">
        <v>1248</v>
      </c>
      <c r="T204" s="128"/>
      <c r="U204" s="128"/>
      <c r="V204" s="128"/>
      <c r="W204" s="128"/>
      <c r="X204" s="128"/>
      <c r="Y204" s="128"/>
      <c r="Z204" s="10" t="s">
        <v>245</v>
      </c>
      <c r="AA204" s="10" t="s">
        <v>668</v>
      </c>
      <c r="AB204" s="10" t="s">
        <v>669</v>
      </c>
      <c r="AC204" s="10" t="s">
        <v>672</v>
      </c>
      <c r="AD204" s="10"/>
      <c r="AE204" s="10"/>
      <c r="AF204" s="13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39">
        <v>2</v>
      </c>
      <c r="AV204" s="21" t="s">
        <v>845</v>
      </c>
    </row>
    <row r="205" spans="1:48" s="9" customFormat="1" ht="11.25" x14ac:dyDescent="0.2">
      <c r="A205" s="10" t="s">
        <v>674</v>
      </c>
      <c r="B205" s="32" t="s">
        <v>648</v>
      </c>
      <c r="C205" s="21">
        <v>262</v>
      </c>
      <c r="D205" s="10" t="s">
        <v>86</v>
      </c>
      <c r="E205" s="10"/>
      <c r="F205" s="79">
        <v>348267.84</v>
      </c>
      <c r="G205" s="79">
        <v>6287444.2599999998</v>
      </c>
      <c r="H205" s="10" t="s">
        <v>474</v>
      </c>
      <c r="I205" s="10" t="s">
        <v>695</v>
      </c>
      <c r="J205" s="10" t="s">
        <v>489</v>
      </c>
      <c r="K205" s="10"/>
      <c r="L205" s="10"/>
      <c r="M205" s="10"/>
      <c r="N205" s="10"/>
      <c r="O205" s="10"/>
      <c r="P205" s="127">
        <v>0.625</v>
      </c>
      <c r="Q205" s="127">
        <v>0.875</v>
      </c>
      <c r="R205" s="127" t="s">
        <v>1248</v>
      </c>
      <c r="S205" s="127" t="s">
        <v>1248</v>
      </c>
      <c r="T205" s="128">
        <v>0.625</v>
      </c>
      <c r="U205" s="128" t="s">
        <v>1254</v>
      </c>
      <c r="V205" s="128"/>
      <c r="W205" s="128"/>
      <c r="X205" s="128"/>
      <c r="Y205" s="128"/>
      <c r="Z205" s="10" t="s">
        <v>212</v>
      </c>
      <c r="AA205" s="10" t="s">
        <v>215</v>
      </c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39">
        <v>2</v>
      </c>
      <c r="AV205" s="21" t="s">
        <v>845</v>
      </c>
    </row>
    <row r="206" spans="1:48" s="9" customFormat="1" ht="11.25" x14ac:dyDescent="0.2">
      <c r="A206" s="10" t="s">
        <v>674</v>
      </c>
      <c r="B206" s="32" t="s">
        <v>648</v>
      </c>
      <c r="C206" s="21">
        <v>263</v>
      </c>
      <c r="D206" s="10" t="s">
        <v>61</v>
      </c>
      <c r="E206" s="10"/>
      <c r="F206" s="79">
        <v>347234.15</v>
      </c>
      <c r="G206" s="79">
        <v>6304104.2999999998</v>
      </c>
      <c r="H206" s="10" t="s">
        <v>471</v>
      </c>
      <c r="I206" s="10" t="s">
        <v>696</v>
      </c>
      <c r="J206" s="10" t="s">
        <v>489</v>
      </c>
      <c r="K206" s="10"/>
      <c r="L206" s="10"/>
      <c r="M206" s="10"/>
      <c r="N206" s="10"/>
      <c r="O206" s="10"/>
      <c r="P206" s="127">
        <v>0.25</v>
      </c>
      <c r="Q206" s="127">
        <v>0.45833333333333331</v>
      </c>
      <c r="R206" s="127" t="s">
        <v>1248</v>
      </c>
      <c r="S206" s="127" t="s">
        <v>1248</v>
      </c>
      <c r="T206" s="128"/>
      <c r="U206" s="128"/>
      <c r="V206" s="128"/>
      <c r="W206" s="128"/>
      <c r="X206" s="128"/>
      <c r="Y206" s="128"/>
      <c r="Z206" s="10" t="s">
        <v>212</v>
      </c>
      <c r="AA206" s="10" t="s">
        <v>213</v>
      </c>
      <c r="AB206" s="10" t="s">
        <v>262</v>
      </c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39">
        <v>3</v>
      </c>
      <c r="AV206" s="21" t="s">
        <v>845</v>
      </c>
    </row>
    <row r="207" spans="1:48" s="9" customFormat="1" ht="11.25" x14ac:dyDescent="0.2">
      <c r="A207" s="10" t="s">
        <v>674</v>
      </c>
      <c r="B207" s="32" t="s">
        <v>648</v>
      </c>
      <c r="C207" s="21">
        <v>264</v>
      </c>
      <c r="D207" s="10" t="s">
        <v>65</v>
      </c>
      <c r="E207" s="10"/>
      <c r="F207" s="79">
        <v>346972.42</v>
      </c>
      <c r="G207" s="79">
        <v>6298497.4900000002</v>
      </c>
      <c r="H207" s="10" t="s">
        <v>466</v>
      </c>
      <c r="I207" s="10" t="s">
        <v>709</v>
      </c>
      <c r="J207" s="10" t="s">
        <v>489</v>
      </c>
      <c r="K207" s="10"/>
      <c r="L207" s="10"/>
      <c r="M207" s="10"/>
      <c r="N207" s="10"/>
      <c r="O207" s="10"/>
      <c r="P207" s="127">
        <v>0.625</v>
      </c>
      <c r="Q207" s="127">
        <v>0.875</v>
      </c>
      <c r="R207" s="127" t="s">
        <v>1248</v>
      </c>
      <c r="S207" s="127" t="s">
        <v>1248</v>
      </c>
      <c r="T207" s="128"/>
      <c r="U207" s="128"/>
      <c r="V207" s="128"/>
      <c r="W207" s="128"/>
      <c r="X207" s="128"/>
      <c r="Y207" s="128"/>
      <c r="Z207" s="10" t="s">
        <v>367</v>
      </c>
      <c r="AA207" s="10" t="s">
        <v>369</v>
      </c>
      <c r="AB207" s="10" t="s">
        <v>268</v>
      </c>
      <c r="AC207" s="10" t="s">
        <v>528</v>
      </c>
      <c r="AD207" s="10" t="s">
        <v>186</v>
      </c>
      <c r="AE207" s="10" t="s">
        <v>644</v>
      </c>
      <c r="AF207" s="10" t="s">
        <v>518</v>
      </c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39">
        <v>4</v>
      </c>
      <c r="AV207" s="21" t="s">
        <v>845</v>
      </c>
    </row>
    <row r="208" spans="1:48" s="9" customFormat="1" ht="11.25" x14ac:dyDescent="0.2">
      <c r="A208" s="10" t="s">
        <v>674</v>
      </c>
      <c r="B208" s="32" t="s">
        <v>648</v>
      </c>
      <c r="C208" s="21">
        <v>265</v>
      </c>
      <c r="D208" s="10" t="s">
        <v>44</v>
      </c>
      <c r="E208" s="10"/>
      <c r="F208" s="79">
        <v>342809.34</v>
      </c>
      <c r="G208" s="79">
        <v>6306823.6399999997</v>
      </c>
      <c r="H208" s="10" t="s">
        <v>470</v>
      </c>
      <c r="I208" s="10" t="s">
        <v>1128</v>
      </c>
      <c r="J208" s="10" t="s">
        <v>489</v>
      </c>
      <c r="K208" s="10"/>
      <c r="L208" s="10"/>
      <c r="M208" s="10"/>
      <c r="N208" s="10"/>
      <c r="O208" s="10"/>
      <c r="P208" s="127">
        <v>0.25</v>
      </c>
      <c r="Q208" s="127">
        <v>0.45833333333333331</v>
      </c>
      <c r="R208" s="127">
        <v>0.64583333333333337</v>
      </c>
      <c r="S208" s="127">
        <v>0.875</v>
      </c>
      <c r="T208" s="128"/>
      <c r="U208" s="128"/>
      <c r="V208" s="128"/>
      <c r="W208" s="128"/>
      <c r="X208" s="128"/>
      <c r="Y208" s="128"/>
      <c r="Z208" s="10" t="s">
        <v>210</v>
      </c>
      <c r="AA208" s="10" t="s">
        <v>211</v>
      </c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39">
        <v>4</v>
      </c>
      <c r="AV208" s="21" t="s">
        <v>845</v>
      </c>
    </row>
    <row r="209" spans="1:48" s="9" customFormat="1" ht="11.25" x14ac:dyDescent="0.2">
      <c r="A209" s="10" t="s">
        <v>674</v>
      </c>
      <c r="B209" s="32" t="s">
        <v>648</v>
      </c>
      <c r="C209" s="21">
        <v>266</v>
      </c>
      <c r="D209" s="10" t="s">
        <v>117</v>
      </c>
      <c r="E209" s="10"/>
      <c r="F209" s="79">
        <v>345540.33</v>
      </c>
      <c r="G209" s="79">
        <v>6287776.1799999997</v>
      </c>
      <c r="H209" s="10" t="s">
        <v>475</v>
      </c>
      <c r="I209" s="10" t="s">
        <v>1101</v>
      </c>
      <c r="J209" s="10" t="s">
        <v>489</v>
      </c>
      <c r="K209" s="10"/>
      <c r="L209" s="10"/>
      <c r="M209" s="10"/>
      <c r="N209" s="10"/>
      <c r="O209" s="10"/>
      <c r="P209" s="127">
        <v>0.70833333333333337</v>
      </c>
      <c r="Q209" s="127">
        <v>0.91666666666666663</v>
      </c>
      <c r="R209" s="127" t="s">
        <v>1248</v>
      </c>
      <c r="S209" s="127" t="s">
        <v>1248</v>
      </c>
      <c r="T209" s="128"/>
      <c r="U209" s="128"/>
      <c r="V209" s="128"/>
      <c r="W209" s="128"/>
      <c r="X209" s="128"/>
      <c r="Y209" s="128"/>
      <c r="Z209" s="10" t="s">
        <v>359</v>
      </c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39">
        <v>2</v>
      </c>
      <c r="AV209" s="21" t="s">
        <v>845</v>
      </c>
    </row>
    <row r="210" spans="1:48" s="9" customFormat="1" ht="11.25" x14ac:dyDescent="0.2">
      <c r="A210" s="10" t="s">
        <v>674</v>
      </c>
      <c r="B210" s="32" t="s">
        <v>648</v>
      </c>
      <c r="C210" s="21">
        <v>267</v>
      </c>
      <c r="D210" s="10" t="s">
        <v>117</v>
      </c>
      <c r="E210" s="10"/>
      <c r="F210" s="79">
        <v>345540.33</v>
      </c>
      <c r="G210" s="79">
        <v>6287776.1799999997</v>
      </c>
      <c r="H210" s="10" t="s">
        <v>475</v>
      </c>
      <c r="I210" s="10" t="s">
        <v>1101</v>
      </c>
      <c r="J210" s="10" t="s">
        <v>489</v>
      </c>
      <c r="K210" s="10"/>
      <c r="L210" s="10"/>
      <c r="M210" s="10"/>
      <c r="N210" s="10"/>
      <c r="O210" s="10"/>
      <c r="P210" s="127">
        <v>0.70833333333333337</v>
      </c>
      <c r="Q210" s="127">
        <v>0.875</v>
      </c>
      <c r="R210" s="127" t="s">
        <v>1248</v>
      </c>
      <c r="S210" s="127" t="s">
        <v>1248</v>
      </c>
      <c r="T210" s="128"/>
      <c r="U210" s="128"/>
      <c r="V210" s="128"/>
      <c r="W210" s="128"/>
      <c r="X210" s="128"/>
      <c r="Y210" s="128"/>
      <c r="Z210" s="10" t="s">
        <v>360</v>
      </c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39">
        <v>2</v>
      </c>
      <c r="AV210" s="21" t="s">
        <v>845</v>
      </c>
    </row>
    <row r="211" spans="1:48" s="9" customFormat="1" ht="11.25" x14ac:dyDescent="0.2">
      <c r="A211" s="10" t="s">
        <v>674</v>
      </c>
      <c r="B211" s="32" t="s">
        <v>648</v>
      </c>
      <c r="C211" s="21">
        <v>268</v>
      </c>
      <c r="D211" s="10" t="s">
        <v>117</v>
      </c>
      <c r="E211" s="10"/>
      <c r="F211" s="79">
        <v>345540.33</v>
      </c>
      <c r="G211" s="79">
        <v>6287776.1799999997</v>
      </c>
      <c r="H211" s="10" t="s">
        <v>475</v>
      </c>
      <c r="I211" s="10" t="s">
        <v>1101</v>
      </c>
      <c r="J211" s="10" t="s">
        <v>489</v>
      </c>
      <c r="K211" s="10"/>
      <c r="L211" s="10"/>
      <c r="M211" s="10"/>
      <c r="N211" s="10"/>
      <c r="O211" s="10"/>
      <c r="P211" s="127">
        <v>0.22916666666666666</v>
      </c>
      <c r="Q211" s="127">
        <v>0.39583333333333331</v>
      </c>
      <c r="R211" s="128"/>
      <c r="S211" s="128"/>
      <c r="T211" s="128"/>
      <c r="U211" s="128"/>
      <c r="V211" s="128"/>
      <c r="W211" s="128"/>
      <c r="X211" s="128"/>
      <c r="Y211" s="128"/>
      <c r="Z211" s="10" t="s">
        <v>363</v>
      </c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39">
        <v>5</v>
      </c>
      <c r="AV211" s="21" t="s">
        <v>845</v>
      </c>
    </row>
    <row r="212" spans="1:48" s="9" customFormat="1" ht="11.25" x14ac:dyDescent="0.2">
      <c r="A212" s="10" t="s">
        <v>674</v>
      </c>
      <c r="B212" s="32" t="s">
        <v>648</v>
      </c>
      <c r="C212" s="21">
        <v>269</v>
      </c>
      <c r="D212" s="10" t="s">
        <v>117</v>
      </c>
      <c r="E212" s="10"/>
      <c r="F212" s="79">
        <v>345540.33</v>
      </c>
      <c r="G212" s="79">
        <v>6287776.1799999997</v>
      </c>
      <c r="H212" s="10" t="s">
        <v>475</v>
      </c>
      <c r="I212" s="10" t="s">
        <v>1101</v>
      </c>
      <c r="J212" s="10" t="s">
        <v>486</v>
      </c>
      <c r="K212" s="10"/>
      <c r="L212" s="10"/>
      <c r="M212" s="10"/>
      <c r="N212" s="10"/>
      <c r="O212" s="10"/>
      <c r="P212" s="127">
        <v>0.625</v>
      </c>
      <c r="Q212" s="127">
        <v>0.91666666666666663</v>
      </c>
      <c r="R212" s="128"/>
      <c r="S212" s="128"/>
      <c r="T212" s="128"/>
      <c r="U212" s="128"/>
      <c r="V212" s="128"/>
      <c r="W212" s="128"/>
      <c r="X212" s="128"/>
      <c r="Y212" s="128"/>
      <c r="Z212" s="10" t="s">
        <v>366</v>
      </c>
      <c r="AA212" s="10" t="s">
        <v>773</v>
      </c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39">
        <v>2</v>
      </c>
      <c r="AV212" s="21" t="s">
        <v>845</v>
      </c>
    </row>
    <row r="213" spans="1:48" s="9" customFormat="1" ht="11.25" x14ac:dyDescent="0.2">
      <c r="A213" s="10" t="s">
        <v>674</v>
      </c>
      <c r="B213" s="10" t="s">
        <v>648</v>
      </c>
      <c r="C213" s="21">
        <v>270</v>
      </c>
      <c r="D213" s="10" t="s">
        <v>105</v>
      </c>
      <c r="E213" s="10"/>
      <c r="F213" s="79">
        <v>346022.13</v>
      </c>
      <c r="G213" s="79">
        <v>6296456.4100000001</v>
      </c>
      <c r="H213" s="10" t="s">
        <v>466</v>
      </c>
      <c r="I213" s="10" t="s">
        <v>1129</v>
      </c>
      <c r="J213" s="10" t="s">
        <v>491</v>
      </c>
      <c r="K213" s="10"/>
      <c r="L213" s="10"/>
      <c r="M213" s="10"/>
      <c r="N213" s="10"/>
      <c r="O213" s="10"/>
      <c r="P213" s="127">
        <v>0.27083333333333331</v>
      </c>
      <c r="Q213" s="127">
        <v>0.875</v>
      </c>
      <c r="R213" s="127" t="s">
        <v>1248</v>
      </c>
      <c r="S213" s="127" t="s">
        <v>1248</v>
      </c>
      <c r="T213" s="128"/>
      <c r="U213" s="128"/>
      <c r="V213" s="128"/>
      <c r="W213" s="128"/>
      <c r="X213" s="128"/>
      <c r="Y213" s="128"/>
      <c r="Z213" s="10" t="s">
        <v>246</v>
      </c>
      <c r="AA213" s="10" t="s">
        <v>249</v>
      </c>
      <c r="AB213" s="10" t="s">
        <v>250</v>
      </c>
      <c r="AC213" s="10" t="s">
        <v>248</v>
      </c>
      <c r="AD213" s="10" t="s">
        <v>252</v>
      </c>
      <c r="AE213" s="10" t="s">
        <v>380</v>
      </c>
      <c r="AF213" s="10" t="s">
        <v>436</v>
      </c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39">
        <v>2</v>
      </c>
      <c r="AV213" s="21" t="s">
        <v>845</v>
      </c>
    </row>
    <row r="214" spans="1:48" s="9" customFormat="1" ht="11.25" x14ac:dyDescent="0.2">
      <c r="A214" s="10" t="s">
        <v>674</v>
      </c>
      <c r="B214" s="32" t="s">
        <v>648</v>
      </c>
      <c r="C214" s="21">
        <v>271</v>
      </c>
      <c r="D214" s="10" t="s">
        <v>52</v>
      </c>
      <c r="E214" s="10"/>
      <c r="F214" s="79">
        <v>348617.96</v>
      </c>
      <c r="G214" s="79">
        <v>6297033.2999999998</v>
      </c>
      <c r="H214" s="10" t="s">
        <v>468</v>
      </c>
      <c r="I214" s="10" t="s">
        <v>715</v>
      </c>
      <c r="J214" s="10" t="s">
        <v>491</v>
      </c>
      <c r="K214" s="10"/>
      <c r="L214" s="10"/>
      <c r="M214" s="10"/>
      <c r="N214" s="10"/>
      <c r="O214" s="10"/>
      <c r="P214" s="127">
        <v>0.27083333333333331</v>
      </c>
      <c r="Q214" s="127">
        <v>0.875</v>
      </c>
      <c r="R214" s="127" t="s">
        <v>1248</v>
      </c>
      <c r="S214" s="127" t="s">
        <v>1248</v>
      </c>
      <c r="T214" s="128"/>
      <c r="U214" s="128"/>
      <c r="V214" s="128"/>
      <c r="W214" s="128"/>
      <c r="X214" s="128"/>
      <c r="Y214" s="128"/>
      <c r="Z214" s="10" t="s">
        <v>236</v>
      </c>
      <c r="AA214" s="10" t="s">
        <v>435</v>
      </c>
      <c r="AB214" s="10" t="s">
        <v>239</v>
      </c>
      <c r="AC214" s="10" t="s">
        <v>237</v>
      </c>
      <c r="AD214" s="10" t="s">
        <v>240</v>
      </c>
      <c r="AE214" s="10" t="s">
        <v>238</v>
      </c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39">
        <v>3</v>
      </c>
      <c r="AV214" s="21" t="s">
        <v>845</v>
      </c>
    </row>
    <row r="215" spans="1:48" s="9" customFormat="1" ht="11.25" x14ac:dyDescent="0.2">
      <c r="A215" s="10" t="s">
        <v>674</v>
      </c>
      <c r="B215" s="10" t="s">
        <v>648</v>
      </c>
      <c r="C215" s="21">
        <v>272</v>
      </c>
      <c r="D215" s="10" t="s">
        <v>55</v>
      </c>
      <c r="E215" s="10"/>
      <c r="F215" s="79">
        <v>346025.17</v>
      </c>
      <c r="G215" s="79">
        <v>6296416.5199999996</v>
      </c>
      <c r="H215" s="10" t="s">
        <v>466</v>
      </c>
      <c r="I215" s="10" t="s">
        <v>1130</v>
      </c>
      <c r="J215" s="10" t="s">
        <v>491</v>
      </c>
      <c r="K215" s="10"/>
      <c r="L215" s="10"/>
      <c r="M215" s="10"/>
      <c r="N215" s="10"/>
      <c r="O215" s="10"/>
      <c r="P215" s="127">
        <v>0.27083333333333331</v>
      </c>
      <c r="Q215" s="127">
        <v>0.875</v>
      </c>
      <c r="R215" s="127" t="s">
        <v>1248</v>
      </c>
      <c r="S215" s="127" t="s">
        <v>1248</v>
      </c>
      <c r="T215" s="128"/>
      <c r="U215" s="128"/>
      <c r="V215" s="128"/>
      <c r="W215" s="128"/>
      <c r="X215" s="128"/>
      <c r="Y215" s="128"/>
      <c r="Z215" s="10" t="s">
        <v>236</v>
      </c>
      <c r="AA215" s="10" t="s">
        <v>435</v>
      </c>
      <c r="AB215" s="10" t="s">
        <v>239</v>
      </c>
      <c r="AC215" s="10" t="s">
        <v>237</v>
      </c>
      <c r="AD215" s="10" t="s">
        <v>240</v>
      </c>
      <c r="AE215" s="10" t="s">
        <v>238</v>
      </c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39">
        <v>4</v>
      </c>
      <c r="AV215" s="21" t="s">
        <v>845</v>
      </c>
    </row>
    <row r="216" spans="1:48" s="9" customFormat="1" ht="11.25" x14ac:dyDescent="0.2">
      <c r="A216" s="10" t="s">
        <v>674</v>
      </c>
      <c r="B216" s="32" t="s">
        <v>648</v>
      </c>
      <c r="C216" s="21">
        <v>273</v>
      </c>
      <c r="D216" s="10" t="s">
        <v>64</v>
      </c>
      <c r="E216" s="10"/>
      <c r="F216" s="79">
        <v>348682.44</v>
      </c>
      <c r="G216" s="79">
        <v>6297083.3300000001</v>
      </c>
      <c r="H216" s="10" t="s">
        <v>468</v>
      </c>
      <c r="I216" s="10" t="s">
        <v>716</v>
      </c>
      <c r="J216" s="10" t="s">
        <v>491</v>
      </c>
      <c r="K216" s="10"/>
      <c r="L216" s="10"/>
      <c r="M216" s="10"/>
      <c r="N216" s="10"/>
      <c r="O216" s="10"/>
      <c r="P216" s="127">
        <v>0.27083333333333331</v>
      </c>
      <c r="Q216" s="127">
        <v>0.875</v>
      </c>
      <c r="R216" s="127" t="s">
        <v>1248</v>
      </c>
      <c r="S216" s="127" t="s">
        <v>1248</v>
      </c>
      <c r="T216" s="128"/>
      <c r="U216" s="128"/>
      <c r="V216" s="128"/>
      <c r="W216" s="128"/>
      <c r="X216" s="128"/>
      <c r="Y216" s="128"/>
      <c r="Z216" s="10" t="s">
        <v>246</v>
      </c>
      <c r="AA216" s="10" t="s">
        <v>436</v>
      </c>
      <c r="AB216" s="10" t="s">
        <v>248</v>
      </c>
      <c r="AC216" s="10" t="s">
        <v>249</v>
      </c>
      <c r="AD216" s="10" t="s">
        <v>252</v>
      </c>
      <c r="AE216" s="10" t="s">
        <v>250</v>
      </c>
      <c r="AF216" s="10" t="s">
        <v>521</v>
      </c>
      <c r="AG216" s="10" t="s">
        <v>583</v>
      </c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39">
        <v>3</v>
      </c>
      <c r="AV216" s="21" t="s">
        <v>845</v>
      </c>
    </row>
    <row r="217" spans="1:48" s="9" customFormat="1" ht="11.25" x14ac:dyDescent="0.2">
      <c r="A217" s="10" t="s">
        <v>674</v>
      </c>
      <c r="B217" s="10" t="s">
        <v>648</v>
      </c>
      <c r="C217" s="21">
        <v>274</v>
      </c>
      <c r="D217" s="10" t="s">
        <v>75</v>
      </c>
      <c r="E217" s="10"/>
      <c r="F217" s="79">
        <v>353516.89</v>
      </c>
      <c r="G217" s="79">
        <v>6295579.6200000001</v>
      </c>
      <c r="H217" s="10" t="s">
        <v>468</v>
      </c>
      <c r="I217" s="10" t="s">
        <v>1131</v>
      </c>
      <c r="J217" s="10" t="s">
        <v>491</v>
      </c>
      <c r="K217" s="10"/>
      <c r="L217" s="10"/>
      <c r="M217" s="10"/>
      <c r="N217" s="10"/>
      <c r="O217" s="10"/>
      <c r="P217" s="127">
        <v>0.27083333333333331</v>
      </c>
      <c r="Q217" s="127">
        <v>0.89583333333333337</v>
      </c>
      <c r="R217" s="127" t="s">
        <v>1248</v>
      </c>
      <c r="S217" s="127" t="s">
        <v>1248</v>
      </c>
      <c r="T217" s="128"/>
      <c r="U217" s="128"/>
      <c r="V217" s="128"/>
      <c r="W217" s="128"/>
      <c r="X217" s="128"/>
      <c r="Y217" s="128"/>
      <c r="Z217" s="10" t="s">
        <v>236</v>
      </c>
      <c r="AA217" s="10" t="s">
        <v>435</v>
      </c>
      <c r="AB217" s="10" t="s">
        <v>239</v>
      </c>
      <c r="AC217" s="10" t="s">
        <v>237</v>
      </c>
      <c r="AD217" s="10" t="s">
        <v>240</v>
      </c>
      <c r="AE217" s="10" t="s">
        <v>238</v>
      </c>
      <c r="AF217" s="10" t="s">
        <v>290</v>
      </c>
      <c r="AG217" s="10" t="s">
        <v>522</v>
      </c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39">
        <v>4</v>
      </c>
      <c r="AV217" s="21" t="s">
        <v>845</v>
      </c>
    </row>
    <row r="218" spans="1:48" s="9" customFormat="1" ht="11.25" x14ac:dyDescent="0.2">
      <c r="A218" s="10" t="s">
        <v>674</v>
      </c>
      <c r="B218" s="32" t="s">
        <v>648</v>
      </c>
      <c r="C218" s="21">
        <v>275</v>
      </c>
      <c r="D218" s="10" t="s">
        <v>104</v>
      </c>
      <c r="E218" s="10"/>
      <c r="F218" s="79">
        <v>346337.71</v>
      </c>
      <c r="G218" s="79">
        <v>6299501.46</v>
      </c>
      <c r="H218" s="10" t="s">
        <v>466</v>
      </c>
      <c r="I218" s="10" t="s">
        <v>1132</v>
      </c>
      <c r="J218" s="10" t="s">
        <v>491</v>
      </c>
      <c r="K218" s="10"/>
      <c r="L218" s="10"/>
      <c r="M218" s="10"/>
      <c r="N218" s="10"/>
      <c r="O218" s="10"/>
      <c r="P218" s="127">
        <v>0.625</v>
      </c>
      <c r="Q218" s="127">
        <v>0.89583333333333337</v>
      </c>
      <c r="R218" s="127" t="s">
        <v>1248</v>
      </c>
      <c r="S218" s="127" t="s">
        <v>1248</v>
      </c>
      <c r="T218" s="128">
        <v>0.3125</v>
      </c>
      <c r="U218" s="128">
        <v>0.875</v>
      </c>
      <c r="V218" s="128"/>
      <c r="W218" s="128"/>
      <c r="X218" s="128">
        <v>0.41666666666666669</v>
      </c>
      <c r="Y218" s="128">
        <v>0.83333333333333337</v>
      </c>
      <c r="Z218" s="10" t="s">
        <v>373</v>
      </c>
      <c r="AA218" s="10" t="s">
        <v>323</v>
      </c>
      <c r="AB218" s="10" t="s">
        <v>374</v>
      </c>
      <c r="AC218" s="10" t="s">
        <v>380</v>
      </c>
      <c r="AD218" s="10" t="s">
        <v>520</v>
      </c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39">
        <v>3</v>
      </c>
      <c r="AV218" s="21" t="s">
        <v>845</v>
      </c>
    </row>
    <row r="219" spans="1:48" s="9" customFormat="1" ht="11.25" x14ac:dyDescent="0.2">
      <c r="A219" s="10" t="s">
        <v>674</v>
      </c>
      <c r="B219" s="32" t="s">
        <v>120</v>
      </c>
      <c r="C219" s="21">
        <v>276</v>
      </c>
      <c r="D219" s="10" t="s">
        <v>56</v>
      </c>
      <c r="E219" s="10"/>
      <c r="F219" s="79">
        <v>353356.59</v>
      </c>
      <c r="G219" s="79">
        <v>6294384.4500000002</v>
      </c>
      <c r="H219" s="10" t="s">
        <v>473</v>
      </c>
      <c r="I219" s="10" t="s">
        <v>1133</v>
      </c>
      <c r="J219" s="10" t="s">
        <v>483</v>
      </c>
      <c r="K219" s="10"/>
      <c r="L219" s="10"/>
      <c r="M219" s="10"/>
      <c r="N219" s="10"/>
      <c r="O219" s="10"/>
      <c r="P219" s="127">
        <v>0.70833333333333337</v>
      </c>
      <c r="Q219" s="127">
        <v>0.83333333333333337</v>
      </c>
      <c r="R219" s="128"/>
      <c r="S219" s="128"/>
      <c r="T219" s="128"/>
      <c r="U219" s="128"/>
      <c r="V219" s="128"/>
      <c r="W219" s="128"/>
      <c r="X219" s="128"/>
      <c r="Y219" s="128"/>
      <c r="Z219" s="10" t="s">
        <v>253</v>
      </c>
      <c r="AA219" s="10" t="s">
        <v>254</v>
      </c>
      <c r="AB219" s="13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39">
        <v>3</v>
      </c>
      <c r="AV219" s="21" t="s">
        <v>845</v>
      </c>
    </row>
    <row r="220" spans="1:48" s="9" customFormat="1" ht="11.25" x14ac:dyDescent="0.2">
      <c r="A220" s="10" t="s">
        <v>674</v>
      </c>
      <c r="B220" s="32" t="s">
        <v>120</v>
      </c>
      <c r="C220" s="21">
        <v>277</v>
      </c>
      <c r="D220" s="10" t="s">
        <v>564</v>
      </c>
      <c r="E220" s="10"/>
      <c r="F220" s="79">
        <v>352636.11</v>
      </c>
      <c r="G220" s="79">
        <v>6286935.8300000001</v>
      </c>
      <c r="H220" s="10" t="s">
        <v>476</v>
      </c>
      <c r="I220" s="10" t="s">
        <v>1134</v>
      </c>
      <c r="J220" s="10" t="s">
        <v>486</v>
      </c>
      <c r="K220" s="10"/>
      <c r="L220" s="10"/>
      <c r="M220" s="10"/>
      <c r="N220" s="10"/>
      <c r="O220" s="10"/>
      <c r="P220" s="127">
        <v>0.70833333333333337</v>
      </c>
      <c r="Q220" s="127">
        <v>0.83333333333333337</v>
      </c>
      <c r="R220" s="128"/>
      <c r="S220" s="128"/>
      <c r="T220" s="128"/>
      <c r="U220" s="128"/>
      <c r="V220" s="128"/>
      <c r="W220" s="128"/>
      <c r="X220" s="128"/>
      <c r="Y220" s="128"/>
      <c r="Z220" s="10" t="s">
        <v>319</v>
      </c>
      <c r="AA220" s="10" t="s">
        <v>378</v>
      </c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39">
        <v>2</v>
      </c>
      <c r="AV220" s="21" t="s">
        <v>845</v>
      </c>
    </row>
    <row r="221" spans="1:48" s="9" customFormat="1" ht="11.25" x14ac:dyDescent="0.2">
      <c r="A221" s="10" t="s">
        <v>674</v>
      </c>
      <c r="B221" s="32" t="s">
        <v>120</v>
      </c>
      <c r="C221" s="21">
        <v>278</v>
      </c>
      <c r="D221" s="10" t="s">
        <v>103</v>
      </c>
      <c r="E221" s="10"/>
      <c r="F221" s="79">
        <v>354187.54</v>
      </c>
      <c r="G221" s="79">
        <v>6304550.2599999998</v>
      </c>
      <c r="H221" s="10" t="s">
        <v>479</v>
      </c>
      <c r="I221" s="10" t="s">
        <v>1135</v>
      </c>
      <c r="J221" s="10" t="s">
        <v>483</v>
      </c>
      <c r="K221" s="10"/>
      <c r="L221" s="10"/>
      <c r="M221" s="10"/>
      <c r="N221" s="10"/>
      <c r="O221" s="10"/>
      <c r="P221" s="127">
        <v>0.70833333333333337</v>
      </c>
      <c r="Q221" s="127">
        <v>0.875</v>
      </c>
      <c r="R221" s="128"/>
      <c r="S221" s="128"/>
      <c r="T221" s="128"/>
      <c r="U221" s="128"/>
      <c r="V221" s="128"/>
      <c r="W221" s="128"/>
      <c r="X221" s="128"/>
      <c r="Y221" s="128"/>
      <c r="Z221" s="10" t="s">
        <v>364</v>
      </c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39">
        <v>2</v>
      </c>
      <c r="AV221" s="21" t="s">
        <v>845</v>
      </c>
    </row>
    <row r="222" spans="1:48" s="9" customFormat="1" ht="11.25" x14ac:dyDescent="0.2">
      <c r="A222" s="10" t="s">
        <v>674</v>
      </c>
      <c r="B222" s="32" t="s">
        <v>120</v>
      </c>
      <c r="C222" s="21">
        <v>279</v>
      </c>
      <c r="D222" s="10" t="s">
        <v>46</v>
      </c>
      <c r="E222" s="10"/>
      <c r="F222" s="79">
        <v>343858.5</v>
      </c>
      <c r="G222" s="79">
        <v>6298610.71</v>
      </c>
      <c r="H222" s="10" t="s">
        <v>466</v>
      </c>
      <c r="I222" s="10" t="s">
        <v>1136</v>
      </c>
      <c r="J222" s="10" t="s">
        <v>491</v>
      </c>
      <c r="K222" s="10"/>
      <c r="L222" s="10"/>
      <c r="M222" s="10"/>
      <c r="N222" s="10"/>
      <c r="O222" s="10"/>
      <c r="P222" s="127">
        <v>0.66666666666666663</v>
      </c>
      <c r="Q222" s="127">
        <v>0.89583333333333337</v>
      </c>
      <c r="R222" s="127" t="s">
        <v>1248</v>
      </c>
      <c r="S222" s="127" t="s">
        <v>1248</v>
      </c>
      <c r="T222" s="128"/>
      <c r="U222" s="128"/>
      <c r="V222" s="128"/>
      <c r="W222" s="128"/>
      <c r="X222" s="128"/>
      <c r="Y222" s="128"/>
      <c r="Z222" s="10" t="s">
        <v>217</v>
      </c>
      <c r="AA222" s="10" t="s">
        <v>718</v>
      </c>
      <c r="AB222" s="10" t="s">
        <v>219</v>
      </c>
      <c r="AC222" s="10" t="s">
        <v>719</v>
      </c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39">
        <v>4</v>
      </c>
      <c r="AV222" s="21" t="s">
        <v>845</v>
      </c>
    </row>
    <row r="223" spans="1:48" s="9" customFormat="1" ht="11.25" x14ac:dyDescent="0.2">
      <c r="A223" s="10" t="s">
        <v>674</v>
      </c>
      <c r="B223" s="32" t="s">
        <v>120</v>
      </c>
      <c r="C223" s="21">
        <v>280</v>
      </c>
      <c r="D223" s="10" t="s">
        <v>560</v>
      </c>
      <c r="E223" s="10"/>
      <c r="F223" s="79">
        <v>339945.54</v>
      </c>
      <c r="G223" s="79">
        <v>6297310.6100000003</v>
      </c>
      <c r="H223" s="10" t="s">
        <v>463</v>
      </c>
      <c r="I223" s="10" t="s">
        <v>1137</v>
      </c>
      <c r="J223" s="10" t="s">
        <v>491</v>
      </c>
      <c r="K223" s="10"/>
      <c r="L223" s="10"/>
      <c r="M223" s="10"/>
      <c r="N223" s="10"/>
      <c r="O223" s="10"/>
      <c r="P223" s="127">
        <v>0.64583333333333337</v>
      </c>
      <c r="Q223" s="127">
        <v>0.89583333333333337</v>
      </c>
      <c r="R223" s="127" t="s">
        <v>1248</v>
      </c>
      <c r="S223" s="127" t="s">
        <v>1248</v>
      </c>
      <c r="T223" s="128"/>
      <c r="U223" s="128"/>
      <c r="V223" s="128"/>
      <c r="W223" s="128"/>
      <c r="X223" s="128"/>
      <c r="Y223" s="128"/>
      <c r="Z223" s="10" t="s">
        <v>496</v>
      </c>
      <c r="AA223" s="10" t="s">
        <v>263</v>
      </c>
      <c r="AB223" s="10" t="s">
        <v>264</v>
      </c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39">
        <v>2</v>
      </c>
      <c r="AV223" s="21" t="s">
        <v>845</v>
      </c>
    </row>
    <row r="224" spans="1:48" s="9" customFormat="1" ht="11.25" x14ac:dyDescent="0.2">
      <c r="A224" s="10" t="s">
        <v>674</v>
      </c>
      <c r="B224" s="32" t="s">
        <v>120</v>
      </c>
      <c r="C224" s="21">
        <v>281</v>
      </c>
      <c r="D224" s="10" t="s">
        <v>563</v>
      </c>
      <c r="E224" s="10"/>
      <c r="F224" s="79">
        <v>339845.82</v>
      </c>
      <c r="G224" s="79">
        <v>6297447.5999999996</v>
      </c>
      <c r="H224" s="10" t="s">
        <v>463</v>
      </c>
      <c r="I224" s="10" t="s">
        <v>1138</v>
      </c>
      <c r="J224" s="10" t="s">
        <v>491</v>
      </c>
      <c r="K224" s="10"/>
      <c r="L224" s="10"/>
      <c r="M224" s="10"/>
      <c r="N224" s="10"/>
      <c r="O224" s="10"/>
      <c r="P224" s="127">
        <v>0.64583333333333337</v>
      </c>
      <c r="Q224" s="127">
        <v>0.89583333333333337</v>
      </c>
      <c r="R224" s="127" t="s">
        <v>1248</v>
      </c>
      <c r="S224" s="127" t="s">
        <v>1248</v>
      </c>
      <c r="T224" s="128"/>
      <c r="U224" s="128"/>
      <c r="V224" s="128"/>
      <c r="W224" s="128"/>
      <c r="X224" s="128"/>
      <c r="Y224" s="151"/>
      <c r="Z224" s="13" t="s">
        <v>290</v>
      </c>
      <c r="AA224" s="10" t="s">
        <v>302</v>
      </c>
      <c r="AB224" s="10" t="s">
        <v>720</v>
      </c>
      <c r="AC224" s="10" t="s">
        <v>303</v>
      </c>
      <c r="AD224" s="10" t="s">
        <v>304</v>
      </c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39">
        <v>3</v>
      </c>
      <c r="AV224" s="21" t="s">
        <v>845</v>
      </c>
    </row>
    <row r="225" spans="1:48" s="9" customFormat="1" ht="11.25" x14ac:dyDescent="0.2">
      <c r="A225" s="10" t="s">
        <v>674</v>
      </c>
      <c r="B225" s="32" t="s">
        <v>648</v>
      </c>
      <c r="C225" s="21">
        <v>282</v>
      </c>
      <c r="D225" s="10" t="s">
        <v>74</v>
      </c>
      <c r="E225" s="10"/>
      <c r="F225" s="79">
        <v>343953.8</v>
      </c>
      <c r="G225" s="79">
        <v>6297545.1200000001</v>
      </c>
      <c r="H225" s="10" t="s">
        <v>466</v>
      </c>
      <c r="I225" s="10" t="s">
        <v>734</v>
      </c>
      <c r="J225" s="10" t="s">
        <v>483</v>
      </c>
      <c r="K225" s="10"/>
      <c r="L225" s="10"/>
      <c r="M225" s="10"/>
      <c r="N225" s="10"/>
      <c r="O225" s="10"/>
      <c r="P225" s="127">
        <v>0.66666666666666663</v>
      </c>
      <c r="Q225" s="127">
        <v>0.85416666666666663</v>
      </c>
      <c r="R225" s="128"/>
      <c r="S225" s="128"/>
      <c r="T225" s="128"/>
      <c r="U225" s="128"/>
      <c r="V225" s="128"/>
      <c r="W225" s="128"/>
      <c r="X225" s="128"/>
      <c r="Y225" s="128"/>
      <c r="Z225" s="10" t="s">
        <v>139</v>
      </c>
      <c r="AA225" s="10" t="s">
        <v>197</v>
      </c>
      <c r="AB225" s="10" t="s">
        <v>196</v>
      </c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39">
        <v>2</v>
      </c>
      <c r="AV225" s="21" t="s">
        <v>845</v>
      </c>
    </row>
    <row r="226" spans="1:48" s="9" customFormat="1" ht="11.25" x14ac:dyDescent="0.2">
      <c r="A226" s="10" t="s">
        <v>674</v>
      </c>
      <c r="B226" s="32" t="s">
        <v>648</v>
      </c>
      <c r="C226" s="21">
        <v>283</v>
      </c>
      <c r="D226" s="10" t="s">
        <v>28</v>
      </c>
      <c r="E226" s="10"/>
      <c r="F226" s="79">
        <v>342804.63</v>
      </c>
      <c r="G226" s="79">
        <v>6297184.5300000003</v>
      </c>
      <c r="H226" s="10" t="s">
        <v>467</v>
      </c>
      <c r="I226" s="10" t="s">
        <v>733</v>
      </c>
      <c r="J226" s="10" t="s">
        <v>487</v>
      </c>
      <c r="K226" s="10"/>
      <c r="L226" s="10"/>
      <c r="M226" s="10"/>
      <c r="N226" s="10"/>
      <c r="O226" s="10"/>
      <c r="P226" s="127">
        <v>0.66666666666666663</v>
      </c>
      <c r="Q226" s="127">
        <v>0.85416666666666663</v>
      </c>
      <c r="R226" s="128"/>
      <c r="S226" s="128"/>
      <c r="T226" s="128"/>
      <c r="U226" s="128"/>
      <c r="V226" s="128"/>
      <c r="W226" s="128"/>
      <c r="X226" s="128"/>
      <c r="Y226" s="128"/>
      <c r="Z226" s="10" t="s">
        <v>172</v>
      </c>
      <c r="AA226" s="10" t="s">
        <v>173</v>
      </c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39">
        <v>2</v>
      </c>
      <c r="AV226" s="21" t="s">
        <v>845</v>
      </c>
    </row>
    <row r="227" spans="1:48" s="9" customFormat="1" ht="11.25" x14ac:dyDescent="0.2">
      <c r="A227" s="10" t="s">
        <v>674</v>
      </c>
      <c r="B227" s="32" t="s">
        <v>648</v>
      </c>
      <c r="C227" s="21">
        <v>284</v>
      </c>
      <c r="D227" s="10" t="s">
        <v>45</v>
      </c>
      <c r="E227" s="10"/>
      <c r="F227" s="79">
        <v>346825.39</v>
      </c>
      <c r="G227" s="79">
        <v>6298500.8799999999</v>
      </c>
      <c r="H227" s="10" t="s">
        <v>466</v>
      </c>
      <c r="I227" s="10" t="s">
        <v>744</v>
      </c>
      <c r="J227" s="10" t="s">
        <v>489</v>
      </c>
      <c r="K227" s="10"/>
      <c r="L227" s="10"/>
      <c r="M227" s="10"/>
      <c r="N227" s="10"/>
      <c r="O227" s="10"/>
      <c r="P227" s="127">
        <v>0.27083333333333331</v>
      </c>
      <c r="Q227" s="127">
        <v>0.47916666666666669</v>
      </c>
      <c r="R227" s="127" t="s">
        <v>1248</v>
      </c>
      <c r="S227" s="127" t="s">
        <v>1248</v>
      </c>
      <c r="T227" s="128"/>
      <c r="U227" s="128"/>
      <c r="V227" s="128"/>
      <c r="W227" s="128"/>
      <c r="X227" s="128"/>
      <c r="Y227" s="128"/>
      <c r="Z227" s="8" t="s">
        <v>212</v>
      </c>
      <c r="AA227" s="8" t="s">
        <v>215</v>
      </c>
      <c r="AB227" s="8" t="s">
        <v>257</v>
      </c>
      <c r="AC227" s="8" t="s">
        <v>259</v>
      </c>
      <c r="AD227" s="8" t="s">
        <v>216</v>
      </c>
      <c r="AE227" s="8" t="s">
        <v>213</v>
      </c>
      <c r="AF227" s="8" t="s">
        <v>214</v>
      </c>
      <c r="AG227" s="10" t="s">
        <v>519</v>
      </c>
      <c r="AH227" s="10" t="s">
        <v>645</v>
      </c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39">
        <v>2</v>
      </c>
      <c r="AV227" s="21" t="s">
        <v>845</v>
      </c>
    </row>
    <row r="228" spans="1:48" s="9" customFormat="1" ht="11.25" x14ac:dyDescent="0.2">
      <c r="A228" s="10" t="s">
        <v>674</v>
      </c>
      <c r="B228" s="32" t="s">
        <v>648</v>
      </c>
      <c r="C228" s="21">
        <v>285</v>
      </c>
      <c r="D228" s="10" t="s">
        <v>24</v>
      </c>
      <c r="E228" s="10"/>
      <c r="F228" s="79">
        <v>347012.18</v>
      </c>
      <c r="G228" s="79">
        <v>6298353.4299999997</v>
      </c>
      <c r="H228" s="10" t="s">
        <v>466</v>
      </c>
      <c r="I228" s="10" t="s">
        <v>745</v>
      </c>
      <c r="J228" s="10" t="s">
        <v>489</v>
      </c>
      <c r="K228" s="10"/>
      <c r="L228" s="10"/>
      <c r="M228" s="10"/>
      <c r="N228" s="10"/>
      <c r="O228" s="10"/>
      <c r="P228" s="127">
        <v>0.27083333333333331</v>
      </c>
      <c r="Q228" s="127">
        <v>0.66666666666666663</v>
      </c>
      <c r="R228" s="127" t="s">
        <v>1248</v>
      </c>
      <c r="S228" s="127" t="s">
        <v>1248</v>
      </c>
      <c r="T228" s="128"/>
      <c r="U228" s="128"/>
      <c r="V228" s="128"/>
      <c r="W228" s="128"/>
      <c r="X228" s="128"/>
      <c r="Y228" s="128"/>
      <c r="Z228" s="10" t="s">
        <v>161</v>
      </c>
      <c r="AA228" s="10" t="s">
        <v>162</v>
      </c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39">
        <v>2</v>
      </c>
      <c r="AV228" s="21" t="s">
        <v>845</v>
      </c>
    </row>
    <row r="229" spans="1:48" s="9" customFormat="1" ht="11.25" x14ac:dyDescent="0.2">
      <c r="A229" s="10" t="s">
        <v>674</v>
      </c>
      <c r="B229" s="32" t="s">
        <v>648</v>
      </c>
      <c r="C229" s="21">
        <v>286</v>
      </c>
      <c r="D229" s="10" t="s">
        <v>747</v>
      </c>
      <c r="E229" s="10"/>
      <c r="F229" s="79">
        <v>343935.43</v>
      </c>
      <c r="G229" s="79">
        <v>6297521.7599999998</v>
      </c>
      <c r="H229" s="10" t="s">
        <v>467</v>
      </c>
      <c r="I229" s="10" t="s">
        <v>748</v>
      </c>
      <c r="J229" s="10" t="s">
        <v>486</v>
      </c>
      <c r="K229" s="10"/>
      <c r="L229" s="10"/>
      <c r="M229" s="10"/>
      <c r="N229" s="10"/>
      <c r="O229" s="10"/>
      <c r="P229" s="127">
        <v>0.27083333333333331</v>
      </c>
      <c r="Q229" s="127">
        <v>0.375</v>
      </c>
      <c r="R229" s="128">
        <v>0.70833333333333337</v>
      </c>
      <c r="S229" s="128">
        <v>0.875</v>
      </c>
      <c r="T229" s="128"/>
      <c r="U229" s="128"/>
      <c r="V229" s="128"/>
      <c r="W229" s="128"/>
      <c r="X229" s="128"/>
      <c r="Y229" s="128"/>
      <c r="Z229" s="10" t="s">
        <v>749</v>
      </c>
      <c r="AA229" s="10" t="s">
        <v>222</v>
      </c>
      <c r="AB229" s="10" t="s">
        <v>225</v>
      </c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39">
        <v>2</v>
      </c>
      <c r="AV229" s="21" t="s">
        <v>845</v>
      </c>
    </row>
    <row r="230" spans="1:48" s="9" customFormat="1" ht="11.25" x14ac:dyDescent="0.2">
      <c r="A230" s="10" t="s">
        <v>674</v>
      </c>
      <c r="B230" s="32" t="s">
        <v>648</v>
      </c>
      <c r="C230" s="21">
        <v>287</v>
      </c>
      <c r="D230" s="10" t="s">
        <v>839</v>
      </c>
      <c r="E230" s="10"/>
      <c r="F230" s="79">
        <v>346745.57</v>
      </c>
      <c r="G230" s="79">
        <v>6305333.6500000004</v>
      </c>
      <c r="H230" s="35" t="s">
        <v>471</v>
      </c>
      <c r="I230" s="10" t="s">
        <v>840</v>
      </c>
      <c r="J230" s="10" t="s">
        <v>484</v>
      </c>
      <c r="K230" s="10"/>
      <c r="L230" s="10"/>
      <c r="M230" s="10"/>
      <c r="N230" s="10"/>
      <c r="O230" s="10"/>
      <c r="P230" s="127">
        <v>0.27083333333333331</v>
      </c>
      <c r="Q230" s="127">
        <v>0.41666666666666669</v>
      </c>
      <c r="R230" s="128">
        <v>0.66666666666666663</v>
      </c>
      <c r="S230" s="128">
        <v>0.89583333333333337</v>
      </c>
      <c r="T230" s="128"/>
      <c r="U230" s="128"/>
      <c r="V230" s="128"/>
      <c r="W230" s="128"/>
      <c r="X230" s="128"/>
      <c r="Y230" s="128"/>
      <c r="Z230" s="10" t="s">
        <v>841</v>
      </c>
      <c r="AA230" s="10" t="s">
        <v>842</v>
      </c>
      <c r="AB230" s="10" t="s">
        <v>843</v>
      </c>
      <c r="AC230" s="10" t="s">
        <v>844</v>
      </c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21">
        <v>3</v>
      </c>
      <c r="AV230" s="21" t="s">
        <v>845</v>
      </c>
    </row>
    <row r="231" spans="1:48" s="9" customFormat="1" ht="11.25" x14ac:dyDescent="0.2">
      <c r="A231" s="10" t="s">
        <v>674</v>
      </c>
      <c r="B231" s="32" t="s">
        <v>120</v>
      </c>
      <c r="C231" s="21">
        <v>288</v>
      </c>
      <c r="D231" s="10" t="s">
        <v>66</v>
      </c>
      <c r="E231" s="10"/>
      <c r="F231" s="79">
        <v>345463.63</v>
      </c>
      <c r="G231" s="79">
        <v>6287953.2300000004</v>
      </c>
      <c r="H231" s="35" t="s">
        <v>475</v>
      </c>
      <c r="I231" s="10" t="s">
        <v>750</v>
      </c>
      <c r="J231" s="10" t="s">
        <v>486</v>
      </c>
      <c r="K231" s="10"/>
      <c r="L231" s="10"/>
      <c r="M231" s="10"/>
      <c r="N231" s="10"/>
      <c r="O231" s="10"/>
      <c r="P231" s="127">
        <v>0.70833333333333337</v>
      </c>
      <c r="Q231" s="127">
        <v>0.83333333333333337</v>
      </c>
      <c r="R231" s="128"/>
      <c r="S231" s="128"/>
      <c r="T231" s="128"/>
      <c r="U231" s="128"/>
      <c r="V231" s="128"/>
      <c r="W231" s="128"/>
      <c r="X231" s="128"/>
      <c r="Y231" s="128"/>
      <c r="Z231" s="18" t="s">
        <v>269</v>
      </c>
      <c r="AA231" s="21" t="s">
        <v>270</v>
      </c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39">
        <v>3</v>
      </c>
      <c r="AV231" s="21" t="s">
        <v>845</v>
      </c>
    </row>
    <row r="232" spans="1:48" s="9" customFormat="1" ht="11.25" x14ac:dyDescent="0.2">
      <c r="A232" s="10" t="s">
        <v>1175</v>
      </c>
      <c r="B232" s="32" t="s">
        <v>648</v>
      </c>
      <c r="C232" s="21">
        <v>289</v>
      </c>
      <c r="D232" s="10" t="s">
        <v>752</v>
      </c>
      <c r="E232" s="10"/>
      <c r="F232" s="79">
        <v>343515.18</v>
      </c>
      <c r="G232" s="79">
        <v>6293341.1699999999</v>
      </c>
      <c r="H232" s="35" t="s">
        <v>756</v>
      </c>
      <c r="I232" s="10" t="s">
        <v>754</v>
      </c>
      <c r="J232" s="10" t="s">
        <v>487</v>
      </c>
      <c r="K232" s="10"/>
      <c r="L232" s="10"/>
      <c r="M232" s="10"/>
      <c r="N232" s="10"/>
      <c r="O232" s="10"/>
      <c r="P232" s="127">
        <v>0.27083333333333331</v>
      </c>
      <c r="Q232" s="127">
        <v>0.45833333333333331</v>
      </c>
      <c r="R232" s="128"/>
      <c r="S232" s="128"/>
      <c r="T232" s="128"/>
      <c r="U232" s="128"/>
      <c r="V232" s="128"/>
      <c r="W232" s="128"/>
      <c r="X232" s="128"/>
      <c r="Y232" s="128"/>
      <c r="Z232" s="10" t="s">
        <v>169</v>
      </c>
      <c r="AA232" s="10" t="s">
        <v>170</v>
      </c>
      <c r="AB232" s="10" t="s">
        <v>305</v>
      </c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39">
        <v>1</v>
      </c>
      <c r="AV232" s="21" t="s">
        <v>845</v>
      </c>
    </row>
    <row r="233" spans="1:48" s="9" customFormat="1" ht="11.25" x14ac:dyDescent="0.2">
      <c r="A233" s="10" t="s">
        <v>674</v>
      </c>
      <c r="B233" s="32" t="s">
        <v>648</v>
      </c>
      <c r="C233" s="21">
        <v>290</v>
      </c>
      <c r="D233" s="10" t="s">
        <v>753</v>
      </c>
      <c r="E233" s="10"/>
      <c r="F233" s="79">
        <v>347173.7</v>
      </c>
      <c r="G233" s="79">
        <v>6303519.1699999999</v>
      </c>
      <c r="H233" s="35" t="s">
        <v>471</v>
      </c>
      <c r="I233" s="10" t="s">
        <v>755</v>
      </c>
      <c r="J233" s="10" t="s">
        <v>487</v>
      </c>
      <c r="K233" s="10"/>
      <c r="L233" s="10"/>
      <c r="M233" s="10"/>
      <c r="N233" s="10"/>
      <c r="O233" s="10"/>
      <c r="P233" s="127">
        <v>0.27083333333333331</v>
      </c>
      <c r="Q233" s="127">
        <v>0.45833333333333331</v>
      </c>
      <c r="R233" s="128">
        <v>0.66666666666666663</v>
      </c>
      <c r="S233" s="128">
        <v>0.85416666666666663</v>
      </c>
      <c r="T233" s="128"/>
      <c r="U233" s="128"/>
      <c r="V233" s="128"/>
      <c r="W233" s="128"/>
      <c r="X233" s="128"/>
      <c r="Y233" s="128"/>
      <c r="Z233" s="10" t="s">
        <v>168</v>
      </c>
      <c r="AA233" s="10" t="s">
        <v>170</v>
      </c>
      <c r="AB233" s="10" t="s">
        <v>757</v>
      </c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39">
        <v>1</v>
      </c>
      <c r="AV233" s="21" t="s">
        <v>845</v>
      </c>
    </row>
    <row r="234" spans="1:48" s="9" customFormat="1" ht="11.25" x14ac:dyDescent="0.2">
      <c r="A234" s="10" t="s">
        <v>674</v>
      </c>
      <c r="B234" s="32" t="s">
        <v>793</v>
      </c>
      <c r="C234" s="21">
        <v>291</v>
      </c>
      <c r="D234" s="10" t="s">
        <v>759</v>
      </c>
      <c r="E234" s="10"/>
      <c r="F234" s="79">
        <v>347173.7</v>
      </c>
      <c r="G234" s="79">
        <v>6303519.1699999999</v>
      </c>
      <c r="H234" s="10" t="s">
        <v>469</v>
      </c>
      <c r="I234" s="10" t="s">
        <v>760</v>
      </c>
      <c r="J234" s="10" t="s">
        <v>491</v>
      </c>
      <c r="K234" s="10" t="s">
        <v>487</v>
      </c>
      <c r="L234" s="10"/>
      <c r="M234" s="10"/>
      <c r="N234" s="10"/>
      <c r="O234" s="10"/>
      <c r="P234" s="127">
        <v>0.58333333333333337</v>
      </c>
      <c r="Q234" s="127">
        <v>0.91666666666666663</v>
      </c>
      <c r="R234" s="127" t="s">
        <v>1248</v>
      </c>
      <c r="S234" s="127" t="s">
        <v>1248</v>
      </c>
      <c r="T234" s="128"/>
      <c r="U234" s="128"/>
      <c r="V234" s="128"/>
      <c r="W234" s="128"/>
      <c r="X234" s="128"/>
      <c r="Y234" s="128"/>
      <c r="Z234" s="10" t="s">
        <v>761</v>
      </c>
      <c r="AA234" s="10" t="s">
        <v>250</v>
      </c>
      <c r="AB234" s="10" t="s">
        <v>521</v>
      </c>
      <c r="AC234" s="10" t="s">
        <v>217</v>
      </c>
      <c r="AD234" s="10" t="s">
        <v>303</v>
      </c>
      <c r="AE234" s="10" t="s">
        <v>762</v>
      </c>
      <c r="AF234" s="10" t="s">
        <v>264</v>
      </c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39">
        <v>2</v>
      </c>
      <c r="AV234" s="21" t="s">
        <v>845</v>
      </c>
    </row>
    <row r="235" spans="1:48" s="9" customFormat="1" ht="11.25" x14ac:dyDescent="0.2">
      <c r="A235" s="10" t="s">
        <v>674</v>
      </c>
      <c r="B235" s="32" t="s">
        <v>648</v>
      </c>
      <c r="C235" s="21">
        <v>292</v>
      </c>
      <c r="D235" s="10" t="s">
        <v>767</v>
      </c>
      <c r="E235" s="10"/>
      <c r="F235" s="79">
        <v>348564.92</v>
      </c>
      <c r="G235" s="79">
        <v>6285842.5199999996</v>
      </c>
      <c r="H235" s="35" t="s">
        <v>480</v>
      </c>
      <c r="I235" s="10" t="s">
        <v>763</v>
      </c>
      <c r="J235" s="10" t="s">
        <v>489</v>
      </c>
      <c r="K235" s="10"/>
      <c r="L235" s="10"/>
      <c r="M235" s="10"/>
      <c r="N235" s="10"/>
      <c r="O235" s="10"/>
      <c r="P235" s="127">
        <v>0.22916666666666666</v>
      </c>
      <c r="Q235" s="127">
        <v>0.4375</v>
      </c>
      <c r="R235" s="127" t="s">
        <v>1248</v>
      </c>
      <c r="S235" s="127" t="s">
        <v>1248</v>
      </c>
      <c r="T235" s="128">
        <v>0.25</v>
      </c>
      <c r="U235" s="128">
        <v>0.45833333333333331</v>
      </c>
      <c r="V235" s="128"/>
      <c r="W235" s="128"/>
      <c r="X235" s="128"/>
      <c r="Y235" s="128"/>
      <c r="Z235" s="10" t="s">
        <v>184</v>
      </c>
      <c r="AA235" s="10" t="s">
        <v>186</v>
      </c>
      <c r="AB235" s="10" t="s">
        <v>367</v>
      </c>
      <c r="AC235" s="10" t="s">
        <v>369</v>
      </c>
      <c r="AD235" s="10" t="s">
        <v>368</v>
      </c>
      <c r="AE235" s="10" t="s">
        <v>552</v>
      </c>
      <c r="AF235" s="10" t="s">
        <v>527</v>
      </c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39">
        <v>2</v>
      </c>
      <c r="AV235" s="21" t="s">
        <v>845</v>
      </c>
    </row>
    <row r="236" spans="1:48" s="9" customFormat="1" ht="11.25" x14ac:dyDescent="0.2">
      <c r="A236" s="10" t="s">
        <v>674</v>
      </c>
      <c r="B236" s="32" t="s">
        <v>648</v>
      </c>
      <c r="C236" s="21">
        <v>293</v>
      </c>
      <c r="D236" s="10" t="s">
        <v>768</v>
      </c>
      <c r="E236" s="10"/>
      <c r="F236" s="79">
        <v>348657.85</v>
      </c>
      <c r="G236" s="79">
        <v>6284905.2300000004</v>
      </c>
      <c r="H236" s="35" t="s">
        <v>556</v>
      </c>
      <c r="I236" s="10" t="s">
        <v>764</v>
      </c>
      <c r="J236" s="10" t="s">
        <v>489</v>
      </c>
      <c r="K236" s="10"/>
      <c r="L236" s="10"/>
      <c r="M236" s="10"/>
      <c r="N236" s="10"/>
      <c r="O236" s="10"/>
      <c r="P236" s="127">
        <v>0.625</v>
      </c>
      <c r="Q236" s="127">
        <v>0.83333333333333337</v>
      </c>
      <c r="R236" s="128"/>
      <c r="S236" s="128"/>
      <c r="T236" s="128"/>
      <c r="U236" s="128"/>
      <c r="V236" s="128"/>
      <c r="W236" s="128"/>
      <c r="X236" s="128"/>
      <c r="Y236" s="128"/>
      <c r="Z236" s="10" t="s">
        <v>187</v>
      </c>
      <c r="AA236" s="10" t="s">
        <v>257</v>
      </c>
      <c r="AB236" s="10" t="s">
        <v>258</v>
      </c>
      <c r="AC236" s="10" t="s">
        <v>523</v>
      </c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39">
        <v>2</v>
      </c>
      <c r="AV236" s="21" t="s">
        <v>845</v>
      </c>
    </row>
    <row r="237" spans="1:48" s="9" customFormat="1" ht="11.25" x14ac:dyDescent="0.2">
      <c r="A237" s="10" t="s">
        <v>674</v>
      </c>
      <c r="B237" s="32" t="s">
        <v>648</v>
      </c>
      <c r="C237" s="21">
        <v>294</v>
      </c>
      <c r="D237" s="10" t="s">
        <v>769</v>
      </c>
      <c r="E237" s="10"/>
      <c r="F237" s="79">
        <v>354329</v>
      </c>
      <c r="G237" s="79">
        <v>6295410.0800000001</v>
      </c>
      <c r="H237" s="35" t="s">
        <v>473</v>
      </c>
      <c r="I237" s="10" t="s">
        <v>765</v>
      </c>
      <c r="J237" s="10" t="s">
        <v>491</v>
      </c>
      <c r="K237" s="10"/>
      <c r="L237" s="10"/>
      <c r="M237" s="10"/>
      <c r="N237" s="10"/>
      <c r="O237" s="10"/>
      <c r="P237" s="127">
        <v>0.25</v>
      </c>
      <c r="Q237" s="127">
        <v>0.45833333333333331</v>
      </c>
      <c r="R237" s="127" t="s">
        <v>1248</v>
      </c>
      <c r="S237" s="127" t="s">
        <v>1248</v>
      </c>
      <c r="T237" s="128"/>
      <c r="U237" s="128"/>
      <c r="V237" s="128"/>
      <c r="W237" s="128"/>
      <c r="X237" s="128"/>
      <c r="Y237" s="128"/>
      <c r="Z237" s="10" t="s">
        <v>322</v>
      </c>
      <c r="AA237" s="10" t="s">
        <v>246</v>
      </c>
      <c r="AB237" s="10" t="s">
        <v>248</v>
      </c>
      <c r="AC237" s="10" t="s">
        <v>436</v>
      </c>
      <c r="AD237" s="10" t="s">
        <v>249</v>
      </c>
      <c r="AE237" s="10" t="s">
        <v>252</v>
      </c>
      <c r="AF237" s="10" t="s">
        <v>250</v>
      </c>
      <c r="AG237" s="10" t="s">
        <v>521</v>
      </c>
      <c r="AH237" s="10" t="s">
        <v>583</v>
      </c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39">
        <v>2</v>
      </c>
      <c r="AV237" s="21" t="s">
        <v>845</v>
      </c>
    </row>
    <row r="238" spans="1:48" s="9" customFormat="1" ht="11.25" x14ac:dyDescent="0.2">
      <c r="A238" s="10" t="s">
        <v>674</v>
      </c>
      <c r="B238" s="32" t="s">
        <v>648</v>
      </c>
      <c r="C238" s="21">
        <v>295</v>
      </c>
      <c r="D238" s="10" t="s">
        <v>770</v>
      </c>
      <c r="E238" s="10"/>
      <c r="F238" s="79">
        <v>354874.43</v>
      </c>
      <c r="G238" s="79">
        <v>6295292.1299999999</v>
      </c>
      <c r="H238" s="35" t="s">
        <v>473</v>
      </c>
      <c r="I238" s="10" t="s">
        <v>766</v>
      </c>
      <c r="J238" s="10" t="s">
        <v>491</v>
      </c>
      <c r="K238" s="10"/>
      <c r="L238" s="10"/>
      <c r="M238" s="10"/>
      <c r="N238" s="10"/>
      <c r="O238" s="10"/>
      <c r="P238" s="127">
        <v>0.25</v>
      </c>
      <c r="Q238" s="127">
        <v>0.45833333333333331</v>
      </c>
      <c r="R238" s="127" t="s">
        <v>1248</v>
      </c>
      <c r="S238" s="127" t="s">
        <v>1248</v>
      </c>
      <c r="T238" s="128"/>
      <c r="U238" s="128"/>
      <c r="V238" s="128"/>
      <c r="W238" s="128"/>
      <c r="X238" s="128"/>
      <c r="Y238" s="128"/>
      <c r="Z238" s="10" t="s">
        <v>246</v>
      </c>
      <c r="AA238" s="10" t="s">
        <v>436</v>
      </c>
      <c r="AB238" s="10" t="s">
        <v>249</v>
      </c>
      <c r="AC238" s="10" t="s">
        <v>252</v>
      </c>
      <c r="AD238" s="10" t="s">
        <v>250</v>
      </c>
      <c r="AE238" s="10" t="s">
        <v>583</v>
      </c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39">
        <v>2</v>
      </c>
      <c r="AV238" s="21" t="s">
        <v>845</v>
      </c>
    </row>
    <row r="239" spans="1:48" s="9" customFormat="1" ht="11.25" x14ac:dyDescent="0.2">
      <c r="A239" s="10" t="s">
        <v>674</v>
      </c>
      <c r="B239" s="32" t="s">
        <v>648</v>
      </c>
      <c r="C239" s="21">
        <v>296</v>
      </c>
      <c r="D239" s="10" t="s">
        <v>109</v>
      </c>
      <c r="E239" s="10" t="s">
        <v>110</v>
      </c>
      <c r="F239" s="79">
        <v>351574.8</v>
      </c>
      <c r="G239" s="79">
        <v>6296069.79</v>
      </c>
      <c r="H239" s="35" t="s">
        <v>468</v>
      </c>
      <c r="I239" s="10" t="s">
        <v>774</v>
      </c>
      <c r="J239" s="10" t="s">
        <v>491</v>
      </c>
      <c r="K239" s="10"/>
      <c r="L239" s="10"/>
      <c r="M239" s="10"/>
      <c r="N239" s="10"/>
      <c r="O239" s="10"/>
      <c r="P239" s="127">
        <v>0.27083333333333331</v>
      </c>
      <c r="Q239" s="127">
        <v>0.66666666666666663</v>
      </c>
      <c r="R239" s="127" t="s">
        <v>1248</v>
      </c>
      <c r="S239" s="127" t="s">
        <v>1248</v>
      </c>
      <c r="T239" s="128">
        <v>0.41666666666666669</v>
      </c>
      <c r="U239" s="128" t="s">
        <v>1254</v>
      </c>
      <c r="V239" s="128"/>
      <c r="W239" s="128"/>
      <c r="X239" s="128">
        <v>0.41666666666666669</v>
      </c>
      <c r="Y239" s="128">
        <v>0.83333333333333337</v>
      </c>
      <c r="Z239" s="10" t="s">
        <v>247</v>
      </c>
      <c r="AA239" s="10" t="s">
        <v>251</v>
      </c>
      <c r="AB239" s="10" t="s">
        <v>246</v>
      </c>
      <c r="AC239" s="10" t="s">
        <v>248</v>
      </c>
      <c r="AD239" s="10" t="s">
        <v>436</v>
      </c>
      <c r="AE239" s="10" t="s">
        <v>249</v>
      </c>
      <c r="AF239" s="10" t="s">
        <v>252</v>
      </c>
      <c r="AG239" s="10" t="s">
        <v>250</v>
      </c>
      <c r="AH239" s="10" t="s">
        <v>521</v>
      </c>
      <c r="AI239" s="10" t="s">
        <v>583</v>
      </c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39">
        <v>3</v>
      </c>
      <c r="AV239" s="21" t="s">
        <v>845</v>
      </c>
    </row>
    <row r="240" spans="1:48" s="9" customFormat="1" ht="11.25" x14ac:dyDescent="0.2">
      <c r="A240" s="10" t="s">
        <v>674</v>
      </c>
      <c r="B240" s="32" t="s">
        <v>793</v>
      </c>
      <c r="C240" s="21">
        <v>297</v>
      </c>
      <c r="D240" s="10" t="s">
        <v>787</v>
      </c>
      <c r="E240" s="10"/>
      <c r="F240" s="79">
        <v>346251.46</v>
      </c>
      <c r="G240" s="79">
        <v>6299460.0700000003</v>
      </c>
      <c r="H240" s="35" t="s">
        <v>466</v>
      </c>
      <c r="I240" s="10" t="s">
        <v>786</v>
      </c>
      <c r="J240" s="10" t="s">
        <v>491</v>
      </c>
      <c r="K240" s="10" t="s">
        <v>483</v>
      </c>
      <c r="L240" s="10"/>
      <c r="M240" s="10"/>
      <c r="N240" s="10"/>
      <c r="O240" s="10"/>
      <c r="P240" s="127">
        <v>0.25</v>
      </c>
      <c r="Q240" s="127">
        <v>0.5625</v>
      </c>
      <c r="R240" s="127" t="s">
        <v>1248</v>
      </c>
      <c r="S240" s="127" t="s">
        <v>1248</v>
      </c>
      <c r="T240" s="128">
        <v>0.3125</v>
      </c>
      <c r="U240" s="128" t="s">
        <v>1255</v>
      </c>
      <c r="V240" s="128"/>
      <c r="W240" s="128"/>
      <c r="X240" s="128"/>
      <c r="Y240" s="128"/>
      <c r="Z240" s="10" t="s">
        <v>204</v>
      </c>
      <c r="AA240" s="10" t="s">
        <v>280</v>
      </c>
      <c r="AB240" s="10" t="s">
        <v>788</v>
      </c>
      <c r="AC240" s="10" t="s">
        <v>789</v>
      </c>
      <c r="AD240" s="10" t="s">
        <v>790</v>
      </c>
      <c r="AE240" s="10" t="s">
        <v>672</v>
      </c>
      <c r="AF240" s="10" t="s">
        <v>671</v>
      </c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39">
        <v>3</v>
      </c>
      <c r="AV240" s="21" t="s">
        <v>845</v>
      </c>
    </row>
    <row r="241" spans="1:48" s="9" customFormat="1" ht="11.25" x14ac:dyDescent="0.2">
      <c r="A241" s="10" t="s">
        <v>674</v>
      </c>
      <c r="B241" s="32" t="s">
        <v>120</v>
      </c>
      <c r="C241" s="21">
        <v>298</v>
      </c>
      <c r="D241" s="10" t="s">
        <v>108</v>
      </c>
      <c r="E241" s="10"/>
      <c r="F241" s="79">
        <v>346391.5</v>
      </c>
      <c r="G241" s="79">
        <v>6299500.1399999997</v>
      </c>
      <c r="H241" s="35" t="s">
        <v>466</v>
      </c>
      <c r="I241" s="10" t="s">
        <v>784</v>
      </c>
      <c r="J241" s="10" t="s">
        <v>486</v>
      </c>
      <c r="K241" s="10"/>
      <c r="L241" s="10"/>
      <c r="M241" s="10"/>
      <c r="N241" s="10"/>
      <c r="O241" s="10"/>
      <c r="P241" s="127">
        <v>0.27083333333333331</v>
      </c>
      <c r="Q241" s="127">
        <v>0.91666666666666663</v>
      </c>
      <c r="R241" s="128"/>
      <c r="S241" s="128"/>
      <c r="T241" s="128"/>
      <c r="U241" s="128"/>
      <c r="V241" s="128"/>
      <c r="W241" s="128"/>
      <c r="X241" s="128"/>
      <c r="Y241" s="128"/>
      <c r="Z241" s="10" t="s">
        <v>179</v>
      </c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39">
        <v>4</v>
      </c>
      <c r="AV241" s="21" t="s">
        <v>845</v>
      </c>
    </row>
    <row r="242" spans="1:48" s="9" customFormat="1" ht="11.25" x14ac:dyDescent="0.2">
      <c r="A242" s="10" t="s">
        <v>674</v>
      </c>
      <c r="B242" s="32" t="s">
        <v>120</v>
      </c>
      <c r="C242" s="21">
        <v>299</v>
      </c>
      <c r="D242" s="10" t="s">
        <v>103</v>
      </c>
      <c r="E242" s="10"/>
      <c r="F242" s="79">
        <v>354187.54</v>
      </c>
      <c r="G242" s="79">
        <v>6304550.2599999998</v>
      </c>
      <c r="H242" s="35" t="s">
        <v>479</v>
      </c>
      <c r="I242" s="10" t="s">
        <v>1135</v>
      </c>
      <c r="J242" s="10" t="s">
        <v>491</v>
      </c>
      <c r="K242" s="10"/>
      <c r="L242" s="10"/>
      <c r="M242" s="10"/>
      <c r="N242" s="10"/>
      <c r="O242" s="10"/>
      <c r="P242" s="127">
        <v>0.72916666666666663</v>
      </c>
      <c r="Q242" s="127">
        <v>0.85416666666666663</v>
      </c>
      <c r="R242" s="128"/>
      <c r="S242" s="128"/>
      <c r="T242" s="128"/>
      <c r="U242" s="128"/>
      <c r="V242" s="128"/>
      <c r="W242" s="128"/>
      <c r="X242" s="128"/>
      <c r="Y242" s="128"/>
      <c r="Z242" s="10" t="s">
        <v>775</v>
      </c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39">
        <v>2</v>
      </c>
      <c r="AV242" s="21" t="s">
        <v>845</v>
      </c>
    </row>
    <row r="243" spans="1:48" s="9" customFormat="1" ht="11.25" x14ac:dyDescent="0.2">
      <c r="A243" s="10" t="s">
        <v>674</v>
      </c>
      <c r="B243" s="32" t="s">
        <v>793</v>
      </c>
      <c r="C243" s="21">
        <v>300</v>
      </c>
      <c r="D243" s="10" t="s">
        <v>796</v>
      </c>
      <c r="E243" s="10"/>
      <c r="F243" s="79">
        <v>346834.58</v>
      </c>
      <c r="G243" s="79">
        <v>6294795.7599999998</v>
      </c>
      <c r="H243" s="35" t="s">
        <v>466</v>
      </c>
      <c r="I243" s="10" t="s">
        <v>797</v>
      </c>
      <c r="J243" s="10" t="s">
        <v>486</v>
      </c>
      <c r="K243" s="10" t="s">
        <v>489</v>
      </c>
      <c r="L243" s="10"/>
      <c r="M243" s="10"/>
      <c r="N243" s="10"/>
      <c r="O243" s="10"/>
      <c r="P243" s="127">
        <v>0.54166666666666663</v>
      </c>
      <c r="Q243" s="127">
        <v>0.875</v>
      </c>
      <c r="R243" s="128"/>
      <c r="S243" s="128"/>
      <c r="T243" s="128">
        <v>0.54166666666666663</v>
      </c>
      <c r="U243" s="128" t="s">
        <v>1250</v>
      </c>
      <c r="V243" s="128"/>
      <c r="W243" s="128"/>
      <c r="X243" s="128">
        <v>0.54166666666666663</v>
      </c>
      <c r="Y243" s="128">
        <v>0.83333333333333337</v>
      </c>
      <c r="Z243" s="10" t="s">
        <v>210</v>
      </c>
      <c r="AA243" s="10" t="s">
        <v>645</v>
      </c>
      <c r="AB243" s="10" t="s">
        <v>287</v>
      </c>
      <c r="AC243" s="10" t="s">
        <v>214</v>
      </c>
      <c r="AD243" s="10" t="s">
        <v>442</v>
      </c>
      <c r="AE243" s="13" t="s">
        <v>269</v>
      </c>
      <c r="AF243" s="10" t="s">
        <v>270</v>
      </c>
      <c r="AG243" s="10" t="s">
        <v>802</v>
      </c>
      <c r="AH243" s="10" t="s">
        <v>803</v>
      </c>
      <c r="AI243" s="10" t="s">
        <v>804</v>
      </c>
      <c r="AJ243" s="10" t="s">
        <v>805</v>
      </c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39">
        <v>2</v>
      </c>
      <c r="AV243" s="21" t="s">
        <v>845</v>
      </c>
    </row>
    <row r="244" spans="1:48" s="9" customFormat="1" ht="11.25" x14ac:dyDescent="0.2">
      <c r="A244" s="48" t="s">
        <v>675</v>
      </c>
      <c r="B244" s="62" t="s">
        <v>793</v>
      </c>
      <c r="C244" s="80">
        <v>301</v>
      </c>
      <c r="D244" s="48" t="s">
        <v>798</v>
      </c>
      <c r="E244" s="48"/>
      <c r="F244" s="86">
        <v>344122.81</v>
      </c>
      <c r="G244" s="86">
        <v>6297496.8399999999</v>
      </c>
      <c r="H244" s="48" t="s">
        <v>466</v>
      </c>
      <c r="I244" s="48" t="s">
        <v>800</v>
      </c>
      <c r="J244" s="48" t="s">
        <v>483</v>
      </c>
      <c r="K244" s="48" t="s">
        <v>487</v>
      </c>
      <c r="L244" s="48" t="s">
        <v>489</v>
      </c>
      <c r="M244" s="48" t="s">
        <v>486</v>
      </c>
      <c r="N244" s="48" t="s">
        <v>491</v>
      </c>
      <c r="O244" s="48"/>
      <c r="P244" s="131">
        <v>0.27083333333333331</v>
      </c>
      <c r="Q244" s="131">
        <v>0.45833333333333331</v>
      </c>
      <c r="R244" s="131">
        <v>0.66666666666666663</v>
      </c>
      <c r="S244" s="131">
        <v>0.85416666666666663</v>
      </c>
      <c r="T244" s="128"/>
      <c r="U244" s="128"/>
      <c r="V244" s="132"/>
      <c r="W244" s="132"/>
      <c r="X244" s="132"/>
      <c r="Y244" s="132"/>
      <c r="Z244" s="48" t="s">
        <v>256</v>
      </c>
      <c r="AA244" s="48" t="s">
        <v>441</v>
      </c>
      <c r="AB244" s="48" t="s">
        <v>807</v>
      </c>
      <c r="AC244" s="48" t="s">
        <v>127</v>
      </c>
      <c r="AD244" s="48" t="s">
        <v>136</v>
      </c>
      <c r="AE244" s="48" t="s">
        <v>128</v>
      </c>
      <c r="AF244" s="48" t="s">
        <v>808</v>
      </c>
      <c r="AG244" s="48" t="s">
        <v>205</v>
      </c>
      <c r="AH244" s="48" t="s">
        <v>809</v>
      </c>
      <c r="AI244" s="48" t="s">
        <v>810</v>
      </c>
      <c r="AJ244" s="48" t="s">
        <v>130</v>
      </c>
      <c r="AK244" s="48" t="s">
        <v>131</v>
      </c>
      <c r="AL244" s="48" t="s">
        <v>237</v>
      </c>
      <c r="AM244" s="48" t="s">
        <v>238</v>
      </c>
      <c r="AN244" s="48" t="s">
        <v>290</v>
      </c>
      <c r="AO244" s="48" t="s">
        <v>663</v>
      </c>
      <c r="AP244" s="48" t="s">
        <v>522</v>
      </c>
      <c r="AQ244" s="48" t="s">
        <v>811</v>
      </c>
      <c r="AR244" s="48" t="s">
        <v>812</v>
      </c>
      <c r="AS244" s="48" t="s">
        <v>813</v>
      </c>
      <c r="AT244" s="48"/>
      <c r="AU244" s="83">
        <v>4</v>
      </c>
      <c r="AV244" s="80" t="s">
        <v>845</v>
      </c>
    </row>
    <row r="245" spans="1:48" s="9" customFormat="1" ht="11.25" x14ac:dyDescent="0.2">
      <c r="A245" s="48" t="s">
        <v>675</v>
      </c>
      <c r="B245" s="62" t="s">
        <v>793</v>
      </c>
      <c r="C245" s="80">
        <v>302</v>
      </c>
      <c r="D245" s="48" t="s">
        <v>799</v>
      </c>
      <c r="E245" s="48"/>
      <c r="F245" s="86"/>
      <c r="G245" s="86"/>
      <c r="H245" s="48" t="s">
        <v>467</v>
      </c>
      <c r="I245" s="48" t="s">
        <v>801</v>
      </c>
      <c r="J245" s="48" t="s">
        <v>483</v>
      </c>
      <c r="K245" s="48" t="s">
        <v>489</v>
      </c>
      <c r="L245" s="48" t="s">
        <v>486</v>
      </c>
      <c r="M245" s="48" t="s">
        <v>491</v>
      </c>
      <c r="N245" s="48"/>
      <c r="O245" s="48"/>
      <c r="P245" s="131">
        <v>0.27083333333333331</v>
      </c>
      <c r="Q245" s="131">
        <v>0.45833333333333331</v>
      </c>
      <c r="R245" s="131">
        <v>0.66666666666666663</v>
      </c>
      <c r="S245" s="131">
        <v>0.85416666666666663</v>
      </c>
      <c r="T245" s="128"/>
      <c r="U245" s="128"/>
      <c r="V245" s="132"/>
      <c r="W245" s="132"/>
      <c r="X245" s="132"/>
      <c r="Y245" s="132"/>
      <c r="Z245" s="48" t="s">
        <v>441</v>
      </c>
      <c r="AA245" s="48" t="s">
        <v>630</v>
      </c>
      <c r="AB245" s="48" t="s">
        <v>356</v>
      </c>
      <c r="AC245" s="48" t="s">
        <v>569</v>
      </c>
      <c r="AD245" s="48" t="s">
        <v>818</v>
      </c>
      <c r="AE245" s="48" t="s">
        <v>129</v>
      </c>
      <c r="AF245" s="48" t="s">
        <v>198</v>
      </c>
      <c r="AG245" s="48" t="s">
        <v>199</v>
      </c>
      <c r="AH245" s="48" t="s">
        <v>135</v>
      </c>
      <c r="AI245" s="48" t="s">
        <v>522</v>
      </c>
      <c r="AJ245" s="48" t="s">
        <v>819</v>
      </c>
      <c r="AK245" s="48" t="s">
        <v>820</v>
      </c>
      <c r="AL245" s="48"/>
      <c r="AM245" s="48"/>
      <c r="AN245" s="48"/>
      <c r="AO245" s="48"/>
      <c r="AP245" s="48"/>
      <c r="AQ245" s="48"/>
      <c r="AR245" s="48"/>
      <c r="AS245" s="48"/>
      <c r="AT245" s="48"/>
      <c r="AU245" s="83">
        <v>2</v>
      </c>
      <c r="AV245" s="80" t="s">
        <v>845</v>
      </c>
    </row>
    <row r="246" spans="1:48" s="17" customFormat="1" ht="11.25" x14ac:dyDescent="0.2">
      <c r="A246" s="10" t="s">
        <v>674</v>
      </c>
      <c r="B246" s="32" t="s">
        <v>793</v>
      </c>
      <c r="C246" s="21">
        <v>303</v>
      </c>
      <c r="D246" s="10" t="s">
        <v>821</v>
      </c>
      <c r="E246" s="10"/>
      <c r="F246" s="79">
        <v>343688.31</v>
      </c>
      <c r="G246" s="79">
        <v>6280859.6699999999</v>
      </c>
      <c r="H246" s="35" t="s">
        <v>481</v>
      </c>
      <c r="I246" s="35" t="s">
        <v>822</v>
      </c>
      <c r="J246" s="10" t="s">
        <v>486</v>
      </c>
      <c r="K246" s="10" t="s">
        <v>489</v>
      </c>
      <c r="L246" s="10"/>
      <c r="M246" s="10"/>
      <c r="N246" s="10"/>
      <c r="O246" s="10"/>
      <c r="P246" s="127">
        <v>0.27083333333333331</v>
      </c>
      <c r="Q246" s="127">
        <v>0.41666666666666669</v>
      </c>
      <c r="R246" s="127"/>
      <c r="S246" s="127"/>
      <c r="T246" s="128"/>
      <c r="U246" s="128"/>
      <c r="V246" s="128"/>
      <c r="W246" s="128"/>
      <c r="X246" s="128"/>
      <c r="Y246" s="128"/>
      <c r="Z246" s="10" t="s">
        <v>179</v>
      </c>
      <c r="AA246" s="10" t="s">
        <v>823</v>
      </c>
      <c r="AB246" s="10" t="s">
        <v>824</v>
      </c>
      <c r="AC246" s="10" t="s">
        <v>825</v>
      </c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39">
        <v>2</v>
      </c>
      <c r="AV246" s="21" t="s">
        <v>845</v>
      </c>
    </row>
    <row r="247" spans="1:48" s="9" customFormat="1" ht="11.25" x14ac:dyDescent="0.2">
      <c r="A247" s="10" t="s">
        <v>674</v>
      </c>
      <c r="B247" s="32" t="s">
        <v>793</v>
      </c>
      <c r="C247" s="21">
        <v>304</v>
      </c>
      <c r="D247" s="10" t="s">
        <v>826</v>
      </c>
      <c r="E247" s="10"/>
      <c r="F247" s="79">
        <v>343735.92</v>
      </c>
      <c r="G247" s="79">
        <v>6281098.6500000004</v>
      </c>
      <c r="H247" s="35" t="s">
        <v>481</v>
      </c>
      <c r="I247" s="35" t="s">
        <v>827</v>
      </c>
      <c r="J247" s="10" t="s">
        <v>486</v>
      </c>
      <c r="K247" s="10" t="s">
        <v>489</v>
      </c>
      <c r="L247" s="10"/>
      <c r="M247" s="10"/>
      <c r="N247" s="10"/>
      <c r="O247" s="10"/>
      <c r="P247" s="127">
        <v>0.27083333333333331</v>
      </c>
      <c r="Q247" s="127">
        <v>0.41666666666666669</v>
      </c>
      <c r="R247" s="127"/>
      <c r="S247" s="127"/>
      <c r="T247" s="128"/>
      <c r="U247" s="128"/>
      <c r="V247" s="128"/>
      <c r="W247" s="128"/>
      <c r="X247" s="128"/>
      <c r="Y247" s="128"/>
      <c r="Z247" s="10" t="s">
        <v>179</v>
      </c>
      <c r="AA247" s="10" t="s">
        <v>823</v>
      </c>
      <c r="AB247" s="10" t="s">
        <v>825</v>
      </c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39">
        <v>2</v>
      </c>
      <c r="AV247" s="21" t="s">
        <v>845</v>
      </c>
    </row>
    <row r="248" spans="1:48" s="9" customFormat="1" ht="11.25" x14ac:dyDescent="0.2">
      <c r="A248" s="10" t="s">
        <v>674</v>
      </c>
      <c r="B248" s="32" t="s">
        <v>793</v>
      </c>
      <c r="C248" s="21">
        <v>305</v>
      </c>
      <c r="D248" s="10" t="s">
        <v>828</v>
      </c>
      <c r="E248" s="10"/>
      <c r="F248" s="79">
        <v>343997.65</v>
      </c>
      <c r="G248" s="79">
        <v>6281031.3600000003</v>
      </c>
      <c r="H248" s="35" t="s">
        <v>481</v>
      </c>
      <c r="I248" s="35" t="s">
        <v>829</v>
      </c>
      <c r="J248" s="10" t="s">
        <v>486</v>
      </c>
      <c r="K248" s="10" t="s">
        <v>489</v>
      </c>
      <c r="L248" s="10"/>
      <c r="M248" s="10"/>
      <c r="N248" s="10"/>
      <c r="O248" s="10"/>
      <c r="P248" s="127">
        <v>0.27083333333333331</v>
      </c>
      <c r="Q248" s="127">
        <v>0.41666666666666669</v>
      </c>
      <c r="R248" s="127"/>
      <c r="S248" s="127"/>
      <c r="T248" s="128"/>
      <c r="U248" s="128"/>
      <c r="V248" s="128"/>
      <c r="W248" s="128"/>
      <c r="X248" s="128"/>
      <c r="Y248" s="128"/>
      <c r="Z248" s="10" t="s">
        <v>179</v>
      </c>
      <c r="AA248" s="10" t="s">
        <v>823</v>
      </c>
      <c r="AB248" s="10" t="s">
        <v>824</v>
      </c>
      <c r="AC248" s="13" t="s">
        <v>627</v>
      </c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39">
        <v>2</v>
      </c>
      <c r="AV248" s="21" t="s">
        <v>845</v>
      </c>
    </row>
    <row r="249" spans="1:48" s="9" customFormat="1" ht="11.25" x14ac:dyDescent="0.2">
      <c r="A249" s="10" t="s">
        <v>674</v>
      </c>
      <c r="B249" s="32" t="s">
        <v>793</v>
      </c>
      <c r="C249" s="21">
        <v>306</v>
      </c>
      <c r="D249" s="10" t="s">
        <v>833</v>
      </c>
      <c r="E249" s="10"/>
      <c r="F249" s="79">
        <v>345455.5</v>
      </c>
      <c r="G249" s="79">
        <v>6287834.6399999997</v>
      </c>
      <c r="H249" s="35" t="s">
        <v>475</v>
      </c>
      <c r="I249" s="35" t="s">
        <v>834</v>
      </c>
      <c r="J249" s="10" t="s">
        <v>489</v>
      </c>
      <c r="K249" s="10" t="s">
        <v>486</v>
      </c>
      <c r="L249" s="10"/>
      <c r="M249" s="10"/>
      <c r="N249" s="10"/>
      <c r="O249" s="10"/>
      <c r="P249" s="127">
        <v>0.25</v>
      </c>
      <c r="Q249" s="127">
        <v>0.41666666666666669</v>
      </c>
      <c r="R249" s="127"/>
      <c r="S249" s="127"/>
      <c r="T249" s="128"/>
      <c r="U249" s="128"/>
      <c r="V249" s="128"/>
      <c r="W249" s="128"/>
      <c r="X249" s="128"/>
      <c r="Y249" s="128"/>
      <c r="Z249" s="10" t="s">
        <v>174</v>
      </c>
      <c r="AA249" s="10" t="s">
        <v>175</v>
      </c>
      <c r="AB249" s="10" t="s">
        <v>837</v>
      </c>
      <c r="AC249" s="10" t="s">
        <v>179</v>
      </c>
      <c r="AD249" s="10" t="s">
        <v>824</v>
      </c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39">
        <v>2</v>
      </c>
      <c r="AV249" s="21" t="s">
        <v>845</v>
      </c>
    </row>
    <row r="250" spans="1:48" s="9" customFormat="1" ht="11.25" x14ac:dyDescent="0.2">
      <c r="A250" s="50" t="s">
        <v>674</v>
      </c>
      <c r="B250" s="152" t="s">
        <v>793</v>
      </c>
      <c r="C250" s="21">
        <v>307</v>
      </c>
      <c r="D250" s="52" t="s">
        <v>926</v>
      </c>
      <c r="E250" s="10"/>
      <c r="F250" s="79">
        <v>342856.47</v>
      </c>
      <c r="G250" s="79">
        <v>6297192.2599999998</v>
      </c>
      <c r="H250" s="10" t="s">
        <v>467</v>
      </c>
      <c r="I250" s="35" t="s">
        <v>1139</v>
      </c>
      <c r="J250" s="10" t="s">
        <v>487</v>
      </c>
      <c r="K250" s="10" t="s">
        <v>483</v>
      </c>
      <c r="L250" s="10"/>
      <c r="M250" s="10"/>
      <c r="N250" s="10"/>
      <c r="O250" s="10"/>
      <c r="P250" s="128">
        <v>0.66666666666666663</v>
      </c>
      <c r="Q250" s="153">
        <v>0.85416666666666663</v>
      </c>
      <c r="R250" s="128"/>
      <c r="S250" s="128"/>
      <c r="T250" s="128"/>
      <c r="U250" s="128"/>
      <c r="V250" s="128"/>
      <c r="W250" s="128"/>
      <c r="X250" s="128"/>
      <c r="Y250" s="128"/>
      <c r="Z250" s="10" t="s">
        <v>910</v>
      </c>
      <c r="AA250" s="10" t="s">
        <v>911</v>
      </c>
      <c r="AB250" s="10" t="s">
        <v>195</v>
      </c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39">
        <v>1</v>
      </c>
      <c r="AV250" s="21" t="s">
        <v>924</v>
      </c>
    </row>
    <row r="251" spans="1:48" s="9" customFormat="1" ht="11.25" x14ac:dyDescent="0.2">
      <c r="A251" s="10" t="s">
        <v>674</v>
      </c>
      <c r="B251" s="32" t="s">
        <v>793</v>
      </c>
      <c r="C251" s="21">
        <v>308</v>
      </c>
      <c r="D251" s="10" t="s">
        <v>49</v>
      </c>
      <c r="E251" s="10"/>
      <c r="F251" s="79">
        <v>341499.35</v>
      </c>
      <c r="G251" s="79">
        <v>6296667.6200000001</v>
      </c>
      <c r="H251" s="35" t="s">
        <v>467</v>
      </c>
      <c r="I251" s="35" t="s">
        <v>835</v>
      </c>
      <c r="J251" s="10" t="s">
        <v>487</v>
      </c>
      <c r="K251" s="10" t="s">
        <v>486</v>
      </c>
      <c r="L251" s="10"/>
      <c r="M251" s="10"/>
      <c r="N251" s="10"/>
      <c r="O251" s="10"/>
      <c r="P251" s="127">
        <v>0.27083333333333331</v>
      </c>
      <c r="Q251" s="127">
        <v>0.45833333333333331</v>
      </c>
      <c r="R251" s="127"/>
      <c r="S251" s="127"/>
      <c r="T251" s="128"/>
      <c r="U251" s="128"/>
      <c r="V251" s="128"/>
      <c r="W251" s="128"/>
      <c r="X251" s="128"/>
      <c r="Y251" s="128"/>
      <c r="Z251" s="10" t="s">
        <v>226</v>
      </c>
      <c r="AA251" s="10" t="s">
        <v>227</v>
      </c>
      <c r="AB251" s="10" t="s">
        <v>550</v>
      </c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39">
        <v>2</v>
      </c>
      <c r="AV251" s="21" t="s">
        <v>845</v>
      </c>
    </row>
    <row r="252" spans="1:48" s="9" customFormat="1" ht="11.25" x14ac:dyDescent="0.2">
      <c r="A252" s="10" t="s">
        <v>674</v>
      </c>
      <c r="B252" s="32" t="s">
        <v>648</v>
      </c>
      <c r="C252" s="21">
        <v>309</v>
      </c>
      <c r="D252" s="10" t="s">
        <v>27</v>
      </c>
      <c r="E252" s="10"/>
      <c r="F252" s="79">
        <v>340356.11</v>
      </c>
      <c r="G252" s="79">
        <v>6292244.9800000004</v>
      </c>
      <c r="H252" s="35" t="s">
        <v>463</v>
      </c>
      <c r="I252" s="35" t="s">
        <v>836</v>
      </c>
      <c r="J252" s="10" t="s">
        <v>487</v>
      </c>
      <c r="K252" s="10"/>
      <c r="L252" s="10"/>
      <c r="M252" s="10"/>
      <c r="N252" s="10"/>
      <c r="O252" s="10"/>
      <c r="P252" s="127">
        <v>0.27083333333333331</v>
      </c>
      <c r="Q252" s="127">
        <v>0.45833333333333331</v>
      </c>
      <c r="R252" s="127"/>
      <c r="S252" s="127"/>
      <c r="T252" s="128"/>
      <c r="U252" s="128"/>
      <c r="V252" s="128"/>
      <c r="W252" s="128"/>
      <c r="X252" s="128"/>
      <c r="Y252" s="128"/>
      <c r="Z252" s="10" t="s">
        <v>168</v>
      </c>
      <c r="AA252" s="10" t="s">
        <v>169</v>
      </c>
      <c r="AB252" s="10" t="s">
        <v>170</v>
      </c>
      <c r="AC252" s="10" t="s">
        <v>171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39">
        <v>2</v>
      </c>
      <c r="AV252" s="21" t="s">
        <v>845</v>
      </c>
    </row>
    <row r="253" spans="1:48" s="9" customFormat="1" ht="11.25" x14ac:dyDescent="0.2">
      <c r="A253" s="10" t="s">
        <v>674</v>
      </c>
      <c r="B253" s="32" t="s">
        <v>793</v>
      </c>
      <c r="C253" s="21">
        <v>310</v>
      </c>
      <c r="D253" s="10" t="s">
        <v>846</v>
      </c>
      <c r="E253" s="10"/>
      <c r="F253" s="79">
        <v>336296.52</v>
      </c>
      <c r="G253" s="79">
        <v>6307096.1299999999</v>
      </c>
      <c r="H253" s="35" t="s">
        <v>860</v>
      </c>
      <c r="I253" s="35" t="s">
        <v>853</v>
      </c>
      <c r="J253" s="10" t="s">
        <v>484</v>
      </c>
      <c r="K253" s="10" t="s">
        <v>486</v>
      </c>
      <c r="L253" s="10"/>
      <c r="M253" s="10"/>
      <c r="N253" s="10"/>
      <c r="O253" s="10"/>
      <c r="P253" s="127">
        <v>0.27083333333333331</v>
      </c>
      <c r="Q253" s="127">
        <v>0.5</v>
      </c>
      <c r="R253" s="127"/>
      <c r="S253" s="127"/>
      <c r="T253" s="128"/>
      <c r="U253" s="128"/>
      <c r="V253" s="128"/>
      <c r="W253" s="128"/>
      <c r="X253" s="128"/>
      <c r="Y253" s="128"/>
      <c r="Z253" s="10" t="s">
        <v>862</v>
      </c>
      <c r="AA253" s="10" t="s">
        <v>863</v>
      </c>
      <c r="AB253" s="13" t="s">
        <v>868</v>
      </c>
      <c r="AC253" s="13" t="s">
        <v>867</v>
      </c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39">
        <v>2</v>
      </c>
      <c r="AV253" s="21" t="s">
        <v>845</v>
      </c>
    </row>
    <row r="254" spans="1:48" s="9" customFormat="1" ht="11.25" x14ac:dyDescent="0.2">
      <c r="A254" s="10" t="s">
        <v>674</v>
      </c>
      <c r="B254" s="32" t="s">
        <v>793</v>
      </c>
      <c r="C254" s="21">
        <v>311</v>
      </c>
      <c r="D254" s="10" t="s">
        <v>847</v>
      </c>
      <c r="E254" s="10"/>
      <c r="F254" s="79">
        <v>336470.64</v>
      </c>
      <c r="G254" s="79">
        <v>6307136.5700000003</v>
      </c>
      <c r="H254" s="35" t="s">
        <v>860</v>
      </c>
      <c r="I254" s="35" t="s">
        <v>854</v>
      </c>
      <c r="J254" s="10" t="s">
        <v>486</v>
      </c>
      <c r="K254" s="10" t="s">
        <v>484</v>
      </c>
      <c r="L254" s="10"/>
      <c r="M254" s="10"/>
      <c r="N254" s="10"/>
      <c r="O254" s="10"/>
      <c r="P254" s="127">
        <v>0.25</v>
      </c>
      <c r="Q254" s="127">
        <v>0.5</v>
      </c>
      <c r="R254" s="127"/>
      <c r="S254" s="127"/>
      <c r="T254" s="128"/>
      <c r="U254" s="128"/>
      <c r="V254" s="128"/>
      <c r="W254" s="128"/>
      <c r="X254" s="128"/>
      <c r="Y254" s="128"/>
      <c r="Z254" s="10" t="s">
        <v>861</v>
      </c>
      <c r="AA254" s="10" t="s">
        <v>288</v>
      </c>
      <c r="AB254" s="10" t="s">
        <v>864</v>
      </c>
      <c r="AC254" s="10" t="s">
        <v>865</v>
      </c>
      <c r="AD254" s="10" t="s">
        <v>868</v>
      </c>
      <c r="AE254" s="10" t="s">
        <v>866</v>
      </c>
      <c r="AF254" s="10" t="s">
        <v>869</v>
      </c>
      <c r="AG254" s="10" t="s">
        <v>590</v>
      </c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39">
        <v>2</v>
      </c>
      <c r="AV254" s="21" t="s">
        <v>845</v>
      </c>
    </row>
    <row r="255" spans="1:48" s="9" customFormat="1" ht="11.25" x14ac:dyDescent="0.2">
      <c r="A255" s="48" t="s">
        <v>675</v>
      </c>
      <c r="B255" s="62" t="s">
        <v>793</v>
      </c>
      <c r="C255" s="80">
        <v>312</v>
      </c>
      <c r="D255" s="48" t="s">
        <v>848</v>
      </c>
      <c r="E255" s="48"/>
      <c r="F255" s="86">
        <v>336726.35</v>
      </c>
      <c r="G255" s="86">
        <v>6307195.5700000003</v>
      </c>
      <c r="H255" s="154" t="s">
        <v>860</v>
      </c>
      <c r="I255" s="154" t="s">
        <v>855</v>
      </c>
      <c r="J255" s="48" t="s">
        <v>486</v>
      </c>
      <c r="K255" s="48" t="s">
        <v>484</v>
      </c>
      <c r="L255" s="48"/>
      <c r="M255" s="48"/>
      <c r="N255" s="48"/>
      <c r="O255" s="48"/>
      <c r="P255" s="131">
        <v>0.25</v>
      </c>
      <c r="Q255" s="131">
        <v>0.5</v>
      </c>
      <c r="R255" s="131"/>
      <c r="S255" s="131"/>
      <c r="T255" s="128"/>
      <c r="U255" s="128"/>
      <c r="V255" s="132"/>
      <c r="W255" s="132"/>
      <c r="X255" s="132"/>
      <c r="Y255" s="132"/>
      <c r="Z255" s="48" t="s">
        <v>861</v>
      </c>
      <c r="AA255" s="48" t="s">
        <v>288</v>
      </c>
      <c r="AB255" s="48" t="s">
        <v>862</v>
      </c>
      <c r="AC255" s="48" t="s">
        <v>863</v>
      </c>
      <c r="AD255" s="48" t="s">
        <v>864</v>
      </c>
      <c r="AE255" s="48" t="s">
        <v>865</v>
      </c>
      <c r="AF255" s="48" t="s">
        <v>868</v>
      </c>
      <c r="AG255" s="48" t="s">
        <v>866</v>
      </c>
      <c r="AH255" s="48" t="s">
        <v>867</v>
      </c>
      <c r="AI255" s="48" t="s">
        <v>869</v>
      </c>
      <c r="AJ255" s="48" t="s">
        <v>590</v>
      </c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83">
        <v>2</v>
      </c>
      <c r="AV255" s="80" t="s">
        <v>845</v>
      </c>
    </row>
    <row r="256" spans="1:48" s="9" customFormat="1" ht="11.25" x14ac:dyDescent="0.2">
      <c r="A256" s="10" t="s">
        <v>674</v>
      </c>
      <c r="B256" s="32" t="s">
        <v>648</v>
      </c>
      <c r="C256" s="21">
        <v>313</v>
      </c>
      <c r="D256" s="10" t="s">
        <v>849</v>
      </c>
      <c r="E256" s="10"/>
      <c r="F256" s="79">
        <v>336810.16</v>
      </c>
      <c r="G256" s="79">
        <v>6307192.54</v>
      </c>
      <c r="H256" s="35" t="s">
        <v>860</v>
      </c>
      <c r="I256" s="35" t="s">
        <v>856</v>
      </c>
      <c r="J256" s="10" t="s">
        <v>486</v>
      </c>
      <c r="K256" s="10" t="s">
        <v>484</v>
      </c>
      <c r="L256" s="10"/>
      <c r="M256" s="10"/>
      <c r="N256" s="10"/>
      <c r="O256" s="10"/>
      <c r="P256" s="127">
        <v>0.25</v>
      </c>
      <c r="Q256" s="127">
        <v>0.41666666666666669</v>
      </c>
      <c r="R256" s="127"/>
      <c r="S256" s="127"/>
      <c r="T256" s="128"/>
      <c r="U256" s="128"/>
      <c r="V256" s="128"/>
      <c r="W256" s="128"/>
      <c r="X256" s="128"/>
      <c r="Y256" s="128"/>
      <c r="Z256" s="10" t="s">
        <v>870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39">
        <v>1</v>
      </c>
      <c r="AV256" s="21" t="s">
        <v>845</v>
      </c>
    </row>
    <row r="257" spans="1:48" s="9" customFormat="1" ht="11.25" x14ac:dyDescent="0.2">
      <c r="A257" s="10" t="s">
        <v>674</v>
      </c>
      <c r="B257" s="32" t="s">
        <v>793</v>
      </c>
      <c r="C257" s="21">
        <v>314</v>
      </c>
      <c r="D257" s="10" t="s">
        <v>850</v>
      </c>
      <c r="E257" s="10"/>
      <c r="F257" s="79">
        <v>336869.41</v>
      </c>
      <c r="G257" s="79">
        <v>6307045.79</v>
      </c>
      <c r="H257" s="35" t="s">
        <v>860</v>
      </c>
      <c r="I257" s="35" t="s">
        <v>857</v>
      </c>
      <c r="J257" s="10" t="s">
        <v>484</v>
      </c>
      <c r="K257" s="10" t="s">
        <v>486</v>
      </c>
      <c r="L257" s="10"/>
      <c r="M257" s="10"/>
      <c r="N257" s="10"/>
      <c r="O257" s="10"/>
      <c r="P257" s="127">
        <v>0.25</v>
      </c>
      <c r="Q257" s="127">
        <v>0.5</v>
      </c>
      <c r="R257" s="127"/>
      <c r="S257" s="127"/>
      <c r="T257" s="128"/>
      <c r="U257" s="128"/>
      <c r="V257" s="128"/>
      <c r="W257" s="128"/>
      <c r="X257" s="128"/>
      <c r="Y257" s="128"/>
      <c r="Z257" s="10" t="s">
        <v>288</v>
      </c>
      <c r="AA257" s="10" t="s">
        <v>862</v>
      </c>
      <c r="AB257" s="10" t="s">
        <v>863</v>
      </c>
      <c r="AC257" s="13" t="s">
        <v>870</v>
      </c>
      <c r="AD257" s="10" t="s">
        <v>868</v>
      </c>
      <c r="AE257" s="10" t="s">
        <v>866</v>
      </c>
      <c r="AF257" s="10" t="s">
        <v>867</v>
      </c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39">
        <v>2</v>
      </c>
      <c r="AV257" s="21" t="s">
        <v>845</v>
      </c>
    </row>
    <row r="258" spans="1:48" s="9" customFormat="1" ht="11.25" x14ac:dyDescent="0.2">
      <c r="A258" s="48" t="s">
        <v>675</v>
      </c>
      <c r="B258" s="62" t="s">
        <v>793</v>
      </c>
      <c r="C258" s="80">
        <v>315</v>
      </c>
      <c r="D258" s="48" t="s">
        <v>851</v>
      </c>
      <c r="E258" s="48"/>
      <c r="F258" s="86">
        <v>337020.05</v>
      </c>
      <c r="G258" s="86">
        <v>6307252.7999999998</v>
      </c>
      <c r="H258" s="154" t="s">
        <v>860</v>
      </c>
      <c r="I258" s="154" t="s">
        <v>858</v>
      </c>
      <c r="J258" s="48" t="s">
        <v>484</v>
      </c>
      <c r="K258" s="48" t="s">
        <v>486</v>
      </c>
      <c r="L258" s="48"/>
      <c r="M258" s="48"/>
      <c r="N258" s="48"/>
      <c r="O258" s="48"/>
      <c r="P258" s="131">
        <v>0.25</v>
      </c>
      <c r="Q258" s="131">
        <v>0.5</v>
      </c>
      <c r="R258" s="131"/>
      <c r="S258" s="131"/>
      <c r="T258" s="128"/>
      <c r="U258" s="128"/>
      <c r="V258" s="132"/>
      <c r="W258" s="132"/>
      <c r="X258" s="132"/>
      <c r="Y258" s="132"/>
      <c r="Z258" s="48" t="s">
        <v>861</v>
      </c>
      <c r="AA258" s="48" t="s">
        <v>864</v>
      </c>
      <c r="AB258" s="48" t="s">
        <v>865</v>
      </c>
      <c r="AC258" s="48" t="s">
        <v>869</v>
      </c>
      <c r="AD258" s="48" t="s">
        <v>590</v>
      </c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83">
        <v>2</v>
      </c>
      <c r="AV258" s="80" t="s">
        <v>845</v>
      </c>
    </row>
    <row r="259" spans="1:48" s="9" customFormat="1" ht="11.25" x14ac:dyDescent="0.2">
      <c r="A259" s="10" t="s">
        <v>674</v>
      </c>
      <c r="B259" s="32" t="s">
        <v>793</v>
      </c>
      <c r="C259" s="21">
        <v>316</v>
      </c>
      <c r="D259" s="10" t="s">
        <v>852</v>
      </c>
      <c r="E259" s="10"/>
      <c r="F259" s="79">
        <v>337337.83</v>
      </c>
      <c r="G259" s="79">
        <v>6307327.8799999999</v>
      </c>
      <c r="H259" s="35" t="s">
        <v>860</v>
      </c>
      <c r="I259" s="35" t="s">
        <v>859</v>
      </c>
      <c r="J259" s="10" t="s">
        <v>486</v>
      </c>
      <c r="K259" s="10" t="s">
        <v>484</v>
      </c>
      <c r="L259" s="10"/>
      <c r="M259" s="10"/>
      <c r="N259" s="10"/>
      <c r="O259" s="10"/>
      <c r="P259" s="127">
        <v>0.25</v>
      </c>
      <c r="Q259" s="127">
        <v>0.5</v>
      </c>
      <c r="R259" s="127"/>
      <c r="S259" s="127"/>
      <c r="T259" s="128"/>
      <c r="U259" s="128"/>
      <c r="V259" s="128"/>
      <c r="W259" s="128"/>
      <c r="X259" s="128"/>
      <c r="Y259" s="128"/>
      <c r="Z259" s="10" t="s">
        <v>861</v>
      </c>
      <c r="AA259" s="10" t="s">
        <v>864</v>
      </c>
      <c r="AB259" s="10" t="s">
        <v>865</v>
      </c>
      <c r="AC259" s="10" t="s">
        <v>590</v>
      </c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39">
        <v>1</v>
      </c>
      <c r="AV259" s="21" t="s">
        <v>845</v>
      </c>
    </row>
    <row r="260" spans="1:48" s="9" customFormat="1" ht="11.25" x14ac:dyDescent="0.2">
      <c r="A260" s="50" t="s">
        <v>674</v>
      </c>
      <c r="B260" s="50" t="s">
        <v>793</v>
      </c>
      <c r="C260" s="51">
        <v>317</v>
      </c>
      <c r="D260" s="52" t="s">
        <v>880</v>
      </c>
      <c r="E260" s="50"/>
      <c r="F260" s="79">
        <v>335983.37</v>
      </c>
      <c r="G260" s="79">
        <v>6298295.9900000002</v>
      </c>
      <c r="H260" s="50" t="s">
        <v>469</v>
      </c>
      <c r="I260" s="35" t="s">
        <v>1140</v>
      </c>
      <c r="J260" s="54" t="s">
        <v>483</v>
      </c>
      <c r="K260" s="50" t="s">
        <v>491</v>
      </c>
      <c r="L260" s="50"/>
      <c r="M260" s="50"/>
      <c r="N260" s="50"/>
      <c r="O260" s="50"/>
      <c r="P260" s="128">
        <v>0.27083333333333331</v>
      </c>
      <c r="Q260" s="128">
        <v>0.45833333333333331</v>
      </c>
      <c r="R260" s="128">
        <v>0.70833333333333337</v>
      </c>
      <c r="S260" s="128">
        <v>0.85416666666666663</v>
      </c>
      <c r="T260" s="128"/>
      <c r="U260" s="128"/>
      <c r="V260" s="128"/>
      <c r="W260" s="128"/>
      <c r="X260" s="128"/>
      <c r="Y260" s="128"/>
      <c r="Z260" s="50" t="s">
        <v>204</v>
      </c>
      <c r="AA260" s="50" t="s">
        <v>128</v>
      </c>
      <c r="AB260" s="50" t="s">
        <v>129</v>
      </c>
      <c r="AC260" s="50" t="s">
        <v>130</v>
      </c>
      <c r="AD260" s="50" t="s">
        <v>904</v>
      </c>
      <c r="AE260" s="50" t="s">
        <v>905</v>
      </c>
      <c r="AF260" s="13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39">
        <v>1</v>
      </c>
      <c r="AV260" s="21" t="s">
        <v>924</v>
      </c>
    </row>
    <row r="261" spans="1:48" s="9" customFormat="1" ht="11.25" x14ac:dyDescent="0.2">
      <c r="A261" s="50" t="s">
        <v>674</v>
      </c>
      <c r="B261" s="50" t="s">
        <v>648</v>
      </c>
      <c r="C261" s="51">
        <v>318</v>
      </c>
      <c r="D261" s="52" t="s">
        <v>539</v>
      </c>
      <c r="E261" s="50"/>
      <c r="F261" s="79">
        <v>338154.45</v>
      </c>
      <c r="G261" s="79">
        <v>6298072.2800000003</v>
      </c>
      <c r="H261" s="50" t="s">
        <v>469</v>
      </c>
      <c r="I261" s="35" t="s">
        <v>894</v>
      </c>
      <c r="J261" s="54" t="s">
        <v>483</v>
      </c>
      <c r="K261" s="50"/>
      <c r="L261" s="50"/>
      <c r="M261" s="50"/>
      <c r="N261" s="50"/>
      <c r="O261" s="50"/>
      <c r="P261" s="128">
        <v>0.27083333333333331</v>
      </c>
      <c r="Q261" s="128">
        <v>0.45833333333333331</v>
      </c>
      <c r="R261" s="128">
        <v>0.70833333333333337</v>
      </c>
      <c r="S261" s="128">
        <v>0.85416666666666663</v>
      </c>
      <c r="T261" s="128"/>
      <c r="U261" s="128"/>
      <c r="V261" s="128"/>
      <c r="W261" s="128"/>
      <c r="X261" s="128"/>
      <c r="Y261" s="128"/>
      <c r="Z261" s="50" t="s">
        <v>194</v>
      </c>
      <c r="AA261" s="50" t="s">
        <v>139</v>
      </c>
      <c r="AB261" s="50" t="s">
        <v>196</v>
      </c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39">
        <v>2</v>
      </c>
      <c r="AV261" s="21" t="s">
        <v>924</v>
      </c>
    </row>
    <row r="262" spans="1:48" s="9" customFormat="1" ht="11.25" x14ac:dyDescent="0.2">
      <c r="A262" s="50" t="s">
        <v>674</v>
      </c>
      <c r="B262" s="50" t="s">
        <v>793</v>
      </c>
      <c r="C262" s="51">
        <v>319</v>
      </c>
      <c r="D262" s="52" t="s">
        <v>881</v>
      </c>
      <c r="E262" s="50"/>
      <c r="F262" s="79">
        <v>338221.34</v>
      </c>
      <c r="G262" s="79">
        <v>6298031.4699999997</v>
      </c>
      <c r="H262" s="50" t="s">
        <v>463</v>
      </c>
      <c r="I262" s="35" t="s">
        <v>895</v>
      </c>
      <c r="J262" s="54" t="s">
        <v>487</v>
      </c>
      <c r="K262" s="50" t="s">
        <v>491</v>
      </c>
      <c r="L262" s="50"/>
      <c r="M262" s="50"/>
      <c r="N262" s="50"/>
      <c r="O262" s="50"/>
      <c r="P262" s="128">
        <v>0.27083333333333331</v>
      </c>
      <c r="Q262" s="128">
        <v>0.39583333333333331</v>
      </c>
      <c r="R262" s="128">
        <v>0.66666666666666663</v>
      </c>
      <c r="S262" s="128">
        <v>0.85416666666666663</v>
      </c>
      <c r="T262" s="128"/>
      <c r="U262" s="128"/>
      <c r="V262" s="128"/>
      <c r="W262" s="128"/>
      <c r="X262" s="128"/>
      <c r="Y262" s="128"/>
      <c r="Z262" s="50" t="s">
        <v>313</v>
      </c>
      <c r="AA262" s="50" t="s">
        <v>315</v>
      </c>
      <c r="AB262" s="50" t="s">
        <v>906</v>
      </c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39">
        <v>1</v>
      </c>
      <c r="AV262" s="21" t="s">
        <v>924</v>
      </c>
    </row>
    <row r="263" spans="1:48" s="9" customFormat="1" ht="11.25" x14ac:dyDescent="0.2">
      <c r="A263" s="50" t="s">
        <v>674</v>
      </c>
      <c r="B263" s="50" t="s">
        <v>648</v>
      </c>
      <c r="C263" s="51">
        <v>320</v>
      </c>
      <c r="D263" s="52" t="s">
        <v>882</v>
      </c>
      <c r="E263" s="50"/>
      <c r="F263" s="79">
        <v>339706.93</v>
      </c>
      <c r="G263" s="79">
        <v>6298111.9699999997</v>
      </c>
      <c r="H263" s="50" t="s">
        <v>463</v>
      </c>
      <c r="I263" s="35" t="s">
        <v>896</v>
      </c>
      <c r="J263" s="54" t="s">
        <v>483</v>
      </c>
      <c r="K263" s="50"/>
      <c r="L263" s="50"/>
      <c r="M263" s="50"/>
      <c r="N263" s="50"/>
      <c r="O263" s="50"/>
      <c r="P263" s="128">
        <v>0.27083333333333331</v>
      </c>
      <c r="Q263" s="128">
        <v>0.45833333333333331</v>
      </c>
      <c r="R263" s="128">
        <v>0.70833333333333337</v>
      </c>
      <c r="S263" s="128">
        <v>0.85416666666666663</v>
      </c>
      <c r="T263" s="128"/>
      <c r="U263" s="128"/>
      <c r="V263" s="128"/>
      <c r="W263" s="128"/>
      <c r="X263" s="128"/>
      <c r="Y263" s="128"/>
      <c r="Z263" s="50" t="s">
        <v>128</v>
      </c>
      <c r="AA263" s="50" t="s">
        <v>129</v>
      </c>
      <c r="AB263" s="50" t="s">
        <v>205</v>
      </c>
      <c r="AC263" s="50" t="s">
        <v>130</v>
      </c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39">
        <v>1</v>
      </c>
      <c r="AV263" s="21" t="s">
        <v>924</v>
      </c>
    </row>
    <row r="264" spans="1:48" s="9" customFormat="1" ht="11.25" x14ac:dyDescent="0.2">
      <c r="A264" s="50" t="s">
        <v>674</v>
      </c>
      <c r="B264" s="50" t="s">
        <v>793</v>
      </c>
      <c r="C264" s="51">
        <v>321</v>
      </c>
      <c r="D264" s="52" t="s">
        <v>883</v>
      </c>
      <c r="E264" s="50"/>
      <c r="F264" s="79">
        <v>347027.7</v>
      </c>
      <c r="G264" s="79">
        <v>6299218.2000000002</v>
      </c>
      <c r="H264" s="50" t="s">
        <v>466</v>
      </c>
      <c r="I264" s="35" t="s">
        <v>1141</v>
      </c>
      <c r="J264" s="54" t="s">
        <v>491</v>
      </c>
      <c r="K264" s="50" t="s">
        <v>484</v>
      </c>
      <c r="L264" s="50"/>
      <c r="M264" s="50"/>
      <c r="N264" s="50"/>
      <c r="O264" s="50"/>
      <c r="P264" s="127">
        <v>0.625</v>
      </c>
      <c r="Q264" s="127">
        <v>0.89583333333333337</v>
      </c>
      <c r="R264" s="127" t="s">
        <v>1248</v>
      </c>
      <c r="S264" s="127" t="s">
        <v>1248</v>
      </c>
      <c r="T264" s="128"/>
      <c r="U264" s="128"/>
      <c r="V264" s="128"/>
      <c r="W264" s="128"/>
      <c r="X264" s="128"/>
      <c r="Y264" s="128"/>
      <c r="Z264" s="50" t="s">
        <v>321</v>
      </c>
      <c r="AA264" s="50" t="s">
        <v>322</v>
      </c>
      <c r="AB264" s="50" t="s">
        <v>247</v>
      </c>
      <c r="AC264" s="50" t="s">
        <v>520</v>
      </c>
      <c r="AD264" s="50" t="s">
        <v>323</v>
      </c>
      <c r="AE264" s="50" t="s">
        <v>729</v>
      </c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39">
        <v>1</v>
      </c>
      <c r="AV264" s="21" t="s">
        <v>924</v>
      </c>
    </row>
    <row r="265" spans="1:48" s="9" customFormat="1" ht="11.25" x14ac:dyDescent="0.2">
      <c r="A265" s="50" t="s">
        <v>674</v>
      </c>
      <c r="B265" s="50" t="s">
        <v>793</v>
      </c>
      <c r="C265" s="51">
        <v>322</v>
      </c>
      <c r="D265" s="52" t="s">
        <v>889</v>
      </c>
      <c r="E265" s="50"/>
      <c r="F265" s="79">
        <v>346770.7</v>
      </c>
      <c r="G265" s="79">
        <v>6299176.5</v>
      </c>
      <c r="H265" s="50" t="s">
        <v>466</v>
      </c>
      <c r="I265" s="35" t="s">
        <v>1142</v>
      </c>
      <c r="J265" s="54" t="s">
        <v>486</v>
      </c>
      <c r="K265" s="50" t="s">
        <v>489</v>
      </c>
      <c r="L265" s="50"/>
      <c r="M265" s="50"/>
      <c r="N265" s="50"/>
      <c r="O265" s="50"/>
      <c r="P265" s="128">
        <v>0.66666666666666663</v>
      </c>
      <c r="Q265" s="128">
        <v>0.875</v>
      </c>
      <c r="R265" s="128"/>
      <c r="S265" s="128"/>
      <c r="T265" s="128"/>
      <c r="U265" s="128"/>
      <c r="V265" s="128"/>
      <c r="W265" s="128"/>
      <c r="X265" s="128"/>
      <c r="Y265" s="128"/>
      <c r="Z265" s="50" t="s">
        <v>644</v>
      </c>
      <c r="AA265" s="50" t="s">
        <v>907</v>
      </c>
      <c r="AB265" s="50" t="s">
        <v>142</v>
      </c>
      <c r="AC265" s="50" t="s">
        <v>143</v>
      </c>
      <c r="AD265" s="50" t="s">
        <v>144</v>
      </c>
      <c r="AE265" s="50" t="s">
        <v>541</v>
      </c>
      <c r="AF265" s="50" t="s">
        <v>145</v>
      </c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39">
        <v>2</v>
      </c>
      <c r="AV265" s="21" t="s">
        <v>924</v>
      </c>
    </row>
    <row r="266" spans="1:48" s="9" customFormat="1" ht="11.25" x14ac:dyDescent="0.2">
      <c r="A266" s="50" t="s">
        <v>674</v>
      </c>
      <c r="B266" s="50" t="s">
        <v>793</v>
      </c>
      <c r="C266" s="51">
        <v>323</v>
      </c>
      <c r="D266" s="52" t="s">
        <v>890</v>
      </c>
      <c r="E266" s="50"/>
      <c r="F266" s="79">
        <v>346519.7</v>
      </c>
      <c r="G266" s="79">
        <v>6299141.5999999996</v>
      </c>
      <c r="H266" s="50" t="s">
        <v>466</v>
      </c>
      <c r="I266" s="35" t="s">
        <v>1143</v>
      </c>
      <c r="J266" s="54" t="s">
        <v>486</v>
      </c>
      <c r="K266" s="50" t="s">
        <v>489</v>
      </c>
      <c r="L266" s="50"/>
      <c r="M266" s="50"/>
      <c r="N266" s="50"/>
      <c r="O266" s="50"/>
      <c r="P266" s="128">
        <v>0.66666666666666663</v>
      </c>
      <c r="Q266" s="128">
        <v>0.875</v>
      </c>
      <c r="R266" s="128"/>
      <c r="S266" s="128"/>
      <c r="T266" s="128"/>
      <c r="U266" s="128"/>
      <c r="V266" s="128"/>
      <c r="W266" s="128"/>
      <c r="X266" s="128"/>
      <c r="Y266" s="128"/>
      <c r="Z266" s="50" t="s">
        <v>644</v>
      </c>
      <c r="AA266" s="50" t="s">
        <v>907</v>
      </c>
      <c r="AB266" s="50" t="s">
        <v>142</v>
      </c>
      <c r="AC266" s="50" t="s">
        <v>143</v>
      </c>
      <c r="AD266" s="50" t="s">
        <v>541</v>
      </c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39">
        <v>2</v>
      </c>
      <c r="AV266" s="21" t="s">
        <v>924</v>
      </c>
    </row>
    <row r="267" spans="1:48" s="9" customFormat="1" ht="11.25" x14ac:dyDescent="0.2">
      <c r="A267" s="50" t="s">
        <v>674</v>
      </c>
      <c r="B267" s="50" t="s">
        <v>648</v>
      </c>
      <c r="C267" s="51">
        <v>324</v>
      </c>
      <c r="D267" s="52" t="s">
        <v>891</v>
      </c>
      <c r="E267" s="50"/>
      <c r="F267" s="79">
        <v>346107.5</v>
      </c>
      <c r="G267" s="79">
        <v>6299078.0999999996</v>
      </c>
      <c r="H267" s="50" t="s">
        <v>466</v>
      </c>
      <c r="I267" s="35" t="s">
        <v>1144</v>
      </c>
      <c r="J267" s="54" t="s">
        <v>486</v>
      </c>
      <c r="K267" s="50"/>
      <c r="L267" s="50"/>
      <c r="M267" s="50"/>
      <c r="N267" s="50"/>
      <c r="O267" s="50"/>
      <c r="P267" s="128">
        <v>0.66666666666666663</v>
      </c>
      <c r="Q267" s="128">
        <v>0.875</v>
      </c>
      <c r="R267" s="128"/>
      <c r="S267" s="128"/>
      <c r="T267" s="128"/>
      <c r="U267" s="128"/>
      <c r="V267" s="128"/>
      <c r="W267" s="128"/>
      <c r="X267" s="128"/>
      <c r="Y267" s="128"/>
      <c r="Z267" s="50" t="s">
        <v>907</v>
      </c>
      <c r="AA267" s="50" t="s">
        <v>142</v>
      </c>
      <c r="AB267" s="50" t="s">
        <v>143</v>
      </c>
      <c r="AC267" s="50" t="s">
        <v>541</v>
      </c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39">
        <v>2</v>
      </c>
      <c r="AV267" s="21" t="s">
        <v>924</v>
      </c>
    </row>
    <row r="268" spans="1:48" s="9" customFormat="1" ht="11.25" x14ac:dyDescent="0.2">
      <c r="A268" s="50" t="s">
        <v>674</v>
      </c>
      <c r="B268" s="50" t="s">
        <v>793</v>
      </c>
      <c r="C268" s="51">
        <v>325</v>
      </c>
      <c r="D268" s="52" t="s">
        <v>892</v>
      </c>
      <c r="E268" s="50"/>
      <c r="F268" s="79">
        <v>345790.3</v>
      </c>
      <c r="G268" s="79">
        <v>6299034.7000000002</v>
      </c>
      <c r="H268" s="50" t="s">
        <v>466</v>
      </c>
      <c r="I268" s="35" t="s">
        <v>1145</v>
      </c>
      <c r="J268" s="54" t="s">
        <v>486</v>
      </c>
      <c r="K268" s="50" t="s">
        <v>484</v>
      </c>
      <c r="L268" s="50"/>
      <c r="M268" s="50"/>
      <c r="N268" s="50"/>
      <c r="O268" s="50"/>
      <c r="P268" s="128">
        <v>0.66666666666666663</v>
      </c>
      <c r="Q268" s="128">
        <v>0.875</v>
      </c>
      <c r="R268" s="128"/>
      <c r="S268" s="128"/>
      <c r="T268" s="128"/>
      <c r="U268" s="128"/>
      <c r="V268" s="128"/>
      <c r="W268" s="128"/>
      <c r="X268" s="128"/>
      <c r="Y268" s="128"/>
      <c r="Z268" s="50" t="s">
        <v>907</v>
      </c>
      <c r="AA268" s="50" t="s">
        <v>142</v>
      </c>
      <c r="AB268" s="50" t="s">
        <v>143</v>
      </c>
      <c r="AC268" s="50" t="s">
        <v>144</v>
      </c>
      <c r="AD268" s="50" t="s">
        <v>908</v>
      </c>
      <c r="AE268" s="50" t="s">
        <v>541</v>
      </c>
      <c r="AF268" s="50" t="s">
        <v>145</v>
      </c>
      <c r="AG268" s="50" t="s">
        <v>909</v>
      </c>
      <c r="AH268" s="50" t="s">
        <v>587</v>
      </c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39">
        <v>2</v>
      </c>
      <c r="AV268" s="21" t="s">
        <v>924</v>
      </c>
    </row>
    <row r="269" spans="1:48" s="9" customFormat="1" ht="11.25" x14ac:dyDescent="0.2">
      <c r="A269" s="103" t="s">
        <v>675</v>
      </c>
      <c r="B269" s="103" t="s">
        <v>648</v>
      </c>
      <c r="C269" s="82">
        <v>326</v>
      </c>
      <c r="D269" s="104" t="s">
        <v>884</v>
      </c>
      <c r="E269" s="103"/>
      <c r="F269" s="86">
        <v>345937.4</v>
      </c>
      <c r="G269" s="86">
        <v>6299054.7000000002</v>
      </c>
      <c r="H269" s="103" t="s">
        <v>466</v>
      </c>
      <c r="I269" s="104" t="s">
        <v>897</v>
      </c>
      <c r="J269" s="104" t="s">
        <v>491</v>
      </c>
      <c r="K269" s="103"/>
      <c r="L269" s="103"/>
      <c r="M269" s="103"/>
      <c r="N269" s="103"/>
      <c r="O269" s="103"/>
      <c r="P269" s="132">
        <v>0.66666666666666663</v>
      </c>
      <c r="Q269" s="132">
        <v>0.875</v>
      </c>
      <c r="R269" s="132"/>
      <c r="S269" s="132"/>
      <c r="T269" s="128"/>
      <c r="U269" s="128"/>
      <c r="V269" s="132"/>
      <c r="W269" s="132"/>
      <c r="X269" s="132"/>
      <c r="Y269" s="132"/>
      <c r="Z269" s="103" t="s">
        <v>321</v>
      </c>
      <c r="AA269" s="103" t="s">
        <v>322</v>
      </c>
      <c r="AB269" s="103" t="s">
        <v>247</v>
      </c>
      <c r="AC269" s="103" t="s">
        <v>496</v>
      </c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83">
        <v>2</v>
      </c>
      <c r="AV269" s="80" t="s">
        <v>924</v>
      </c>
    </row>
    <row r="270" spans="1:48" s="9" customFormat="1" ht="11.25" x14ac:dyDescent="0.2">
      <c r="A270" s="50" t="s">
        <v>674</v>
      </c>
      <c r="B270" s="50" t="s">
        <v>793</v>
      </c>
      <c r="C270" s="51">
        <v>327</v>
      </c>
      <c r="D270" s="52" t="s">
        <v>893</v>
      </c>
      <c r="E270" s="50"/>
      <c r="F270" s="79">
        <v>345710.33</v>
      </c>
      <c r="G270" s="79">
        <v>6299131.4800000004</v>
      </c>
      <c r="H270" s="50" t="s">
        <v>466</v>
      </c>
      <c r="I270" s="52" t="s">
        <v>898</v>
      </c>
      <c r="J270" s="55" t="s">
        <v>486</v>
      </c>
      <c r="K270" s="50" t="s">
        <v>484</v>
      </c>
      <c r="L270" s="50"/>
      <c r="M270" s="50"/>
      <c r="N270" s="50"/>
      <c r="O270" s="50"/>
      <c r="P270" s="128">
        <v>0.66666666666666663</v>
      </c>
      <c r="Q270" s="128">
        <v>0.875</v>
      </c>
      <c r="R270" s="128"/>
      <c r="S270" s="128"/>
      <c r="T270" s="128"/>
      <c r="U270" s="128"/>
      <c r="V270" s="128"/>
      <c r="W270" s="128"/>
      <c r="X270" s="128"/>
      <c r="Y270" s="128"/>
      <c r="Z270" s="50" t="s">
        <v>907</v>
      </c>
      <c r="AA270" s="50" t="s">
        <v>861</v>
      </c>
      <c r="AB270" s="50" t="s">
        <v>862</v>
      </c>
      <c r="AC270" s="50" t="s">
        <v>587</v>
      </c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39">
        <v>2</v>
      </c>
      <c r="AV270" s="21" t="s">
        <v>924</v>
      </c>
    </row>
    <row r="271" spans="1:48" s="9" customFormat="1" ht="11.25" x14ac:dyDescent="0.2">
      <c r="A271" s="50" t="s">
        <v>674</v>
      </c>
      <c r="B271" s="50" t="s">
        <v>648</v>
      </c>
      <c r="C271" s="51">
        <v>328</v>
      </c>
      <c r="D271" s="52" t="s">
        <v>584</v>
      </c>
      <c r="E271" s="50"/>
      <c r="F271" s="79">
        <v>341446.31</v>
      </c>
      <c r="G271" s="79">
        <v>6302547.96</v>
      </c>
      <c r="H271" s="50" t="s">
        <v>482</v>
      </c>
      <c r="I271" s="52" t="s">
        <v>899</v>
      </c>
      <c r="J271" s="55" t="s">
        <v>487</v>
      </c>
      <c r="K271" s="50"/>
      <c r="L271" s="50"/>
      <c r="M271" s="50"/>
      <c r="N271" s="50"/>
      <c r="O271" s="50"/>
      <c r="P271" s="153">
        <v>0.27083333333333331</v>
      </c>
      <c r="Q271" s="153">
        <v>0.39583333333333331</v>
      </c>
      <c r="R271" s="153">
        <v>0.66666666666666663</v>
      </c>
      <c r="S271" s="153">
        <v>0.85416666666666663</v>
      </c>
      <c r="T271" s="128"/>
      <c r="U271" s="128"/>
      <c r="V271" s="128"/>
      <c r="W271" s="128"/>
      <c r="X271" s="128"/>
      <c r="Y271" s="128"/>
      <c r="Z271" s="50" t="s">
        <v>910</v>
      </c>
      <c r="AA271" s="50" t="s">
        <v>306</v>
      </c>
      <c r="AB271" s="50" t="s">
        <v>911</v>
      </c>
      <c r="AC271" s="50" t="s">
        <v>490</v>
      </c>
      <c r="AD271" s="50" t="s">
        <v>291</v>
      </c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39">
        <v>1</v>
      </c>
      <c r="AV271" s="21" t="s">
        <v>924</v>
      </c>
    </row>
    <row r="272" spans="1:48" s="9" customFormat="1" ht="11.25" x14ac:dyDescent="0.2">
      <c r="A272" s="50" t="s">
        <v>674</v>
      </c>
      <c r="B272" s="50" t="s">
        <v>648</v>
      </c>
      <c r="C272" s="51">
        <v>329</v>
      </c>
      <c r="D272" s="52" t="s">
        <v>885</v>
      </c>
      <c r="E272" s="50"/>
      <c r="F272" s="79">
        <v>341576.76</v>
      </c>
      <c r="G272" s="79">
        <v>6302530.5300000003</v>
      </c>
      <c r="H272" s="50" t="s">
        <v>482</v>
      </c>
      <c r="I272" s="52" t="s">
        <v>900</v>
      </c>
      <c r="J272" s="55" t="s">
        <v>487</v>
      </c>
      <c r="K272" s="50"/>
      <c r="L272" s="50"/>
      <c r="M272" s="50"/>
      <c r="N272" s="50"/>
      <c r="O272" s="50"/>
      <c r="P272" s="153">
        <v>0.27083333333333331</v>
      </c>
      <c r="Q272" s="128">
        <v>0.45833333333333331</v>
      </c>
      <c r="R272" s="128">
        <v>0.70833333333333337</v>
      </c>
      <c r="S272" s="153">
        <v>0.85416666666666663</v>
      </c>
      <c r="T272" s="128"/>
      <c r="U272" s="128"/>
      <c r="V272" s="128"/>
      <c r="W272" s="128"/>
      <c r="X272" s="128"/>
      <c r="Y272" s="128"/>
      <c r="Z272" s="50" t="s">
        <v>226</v>
      </c>
      <c r="AA272" s="50" t="s">
        <v>227</v>
      </c>
      <c r="AB272" s="50" t="s">
        <v>497</v>
      </c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39">
        <v>1</v>
      </c>
      <c r="AV272" s="21" t="s">
        <v>924</v>
      </c>
    </row>
    <row r="273" spans="1:106" s="9" customFormat="1" ht="11.25" x14ac:dyDescent="0.2">
      <c r="A273" s="50" t="s">
        <v>674</v>
      </c>
      <c r="B273" s="50" t="s">
        <v>648</v>
      </c>
      <c r="C273" s="51">
        <v>330</v>
      </c>
      <c r="D273" s="52" t="s">
        <v>886</v>
      </c>
      <c r="E273" s="50"/>
      <c r="F273" s="79">
        <v>341543.82</v>
      </c>
      <c r="G273" s="79">
        <v>6302496.9299999997</v>
      </c>
      <c r="H273" s="50" t="s">
        <v>482</v>
      </c>
      <c r="I273" s="52" t="s">
        <v>901</v>
      </c>
      <c r="J273" s="55" t="s">
        <v>487</v>
      </c>
      <c r="K273" s="50"/>
      <c r="L273" s="50"/>
      <c r="M273" s="50"/>
      <c r="N273" s="50"/>
      <c r="O273" s="50"/>
      <c r="P273" s="153">
        <v>0.27083333333333331</v>
      </c>
      <c r="Q273" s="128">
        <v>0.45833333333333331</v>
      </c>
      <c r="R273" s="128">
        <v>0.70833333333333337</v>
      </c>
      <c r="S273" s="153">
        <v>0.85416666666666663</v>
      </c>
      <c r="T273" s="128"/>
      <c r="U273" s="128"/>
      <c r="V273" s="128"/>
      <c r="W273" s="128"/>
      <c r="X273" s="128"/>
      <c r="Y273" s="128"/>
      <c r="Z273" s="50" t="s">
        <v>168</v>
      </c>
      <c r="AA273" s="50" t="s">
        <v>170</v>
      </c>
      <c r="AB273" s="50" t="s">
        <v>757</v>
      </c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39">
        <v>1</v>
      </c>
      <c r="AV273" s="21" t="s">
        <v>924</v>
      </c>
    </row>
    <row r="274" spans="1:106" s="9" customFormat="1" ht="11.25" x14ac:dyDescent="0.2">
      <c r="A274" s="50" t="s">
        <v>674</v>
      </c>
      <c r="B274" s="50" t="s">
        <v>793</v>
      </c>
      <c r="C274" s="51">
        <v>331</v>
      </c>
      <c r="D274" s="50" t="s">
        <v>851</v>
      </c>
      <c r="E274" s="50"/>
      <c r="F274" s="79">
        <v>336924.03</v>
      </c>
      <c r="G274" s="79">
        <v>6307232.2000000002</v>
      </c>
      <c r="H274" s="50" t="s">
        <v>860</v>
      </c>
      <c r="I274" s="52" t="s">
        <v>1146</v>
      </c>
      <c r="J274" s="55" t="s">
        <v>484</v>
      </c>
      <c r="K274" s="50" t="s">
        <v>486</v>
      </c>
      <c r="L274" s="50"/>
      <c r="M274" s="50"/>
      <c r="N274" s="50"/>
      <c r="O274" s="50"/>
      <c r="P274" s="127">
        <v>0.25</v>
      </c>
      <c r="Q274" s="127">
        <v>0.5</v>
      </c>
      <c r="R274" s="128"/>
      <c r="S274" s="128"/>
      <c r="T274" s="128"/>
      <c r="U274" s="128"/>
      <c r="V274" s="128"/>
      <c r="W274" s="128"/>
      <c r="X274" s="128"/>
      <c r="Y274" s="128"/>
      <c r="Z274" s="50" t="s">
        <v>861</v>
      </c>
      <c r="AA274" s="50" t="s">
        <v>864</v>
      </c>
      <c r="AB274" s="50" t="s">
        <v>865</v>
      </c>
      <c r="AC274" s="50" t="s">
        <v>869</v>
      </c>
      <c r="AD274" s="50" t="s">
        <v>590</v>
      </c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39">
        <v>2</v>
      </c>
      <c r="AV274" s="21" t="s">
        <v>924</v>
      </c>
    </row>
    <row r="275" spans="1:106" s="9" customFormat="1" ht="11.25" x14ac:dyDescent="0.2">
      <c r="A275" s="50" t="s">
        <v>674</v>
      </c>
      <c r="B275" s="50" t="s">
        <v>648</v>
      </c>
      <c r="C275" s="51">
        <v>332</v>
      </c>
      <c r="D275" s="50" t="s">
        <v>888</v>
      </c>
      <c r="E275" s="50"/>
      <c r="F275" s="79">
        <v>333001.65000000002</v>
      </c>
      <c r="G275" s="79">
        <v>6291013.71</v>
      </c>
      <c r="H275" s="50" t="s">
        <v>464</v>
      </c>
      <c r="I275" s="52" t="s">
        <v>902</v>
      </c>
      <c r="J275" s="55" t="s">
        <v>486</v>
      </c>
      <c r="K275" s="50"/>
      <c r="L275" s="50"/>
      <c r="M275" s="50"/>
      <c r="N275" s="50"/>
      <c r="O275" s="50"/>
      <c r="P275" s="127">
        <v>0.25</v>
      </c>
      <c r="Q275" s="127">
        <v>0.375</v>
      </c>
      <c r="R275" s="128"/>
      <c r="S275" s="128"/>
      <c r="T275" s="128"/>
      <c r="U275" s="128"/>
      <c r="V275" s="128"/>
      <c r="W275" s="128"/>
      <c r="X275" s="128"/>
      <c r="Y275" s="128"/>
      <c r="Z275" s="50" t="s">
        <v>912</v>
      </c>
      <c r="AA275" s="50" t="s">
        <v>642</v>
      </c>
      <c r="AB275" s="50" t="s">
        <v>913</v>
      </c>
      <c r="AC275" s="50" t="s">
        <v>914</v>
      </c>
      <c r="AD275" s="50" t="s">
        <v>915</v>
      </c>
      <c r="AE275" s="50" t="s">
        <v>916</v>
      </c>
      <c r="AF275" s="50" t="s">
        <v>917</v>
      </c>
      <c r="AG275" s="50" t="s">
        <v>918</v>
      </c>
      <c r="AH275" s="50" t="s">
        <v>919</v>
      </c>
      <c r="AI275" s="50" t="s">
        <v>920</v>
      </c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39">
        <v>2</v>
      </c>
      <c r="AV275" s="21" t="s">
        <v>924</v>
      </c>
    </row>
    <row r="276" spans="1:106" s="9" customFormat="1" ht="11.25" x14ac:dyDescent="0.2">
      <c r="A276" s="50" t="s">
        <v>674</v>
      </c>
      <c r="B276" s="50" t="s">
        <v>648</v>
      </c>
      <c r="C276" s="51">
        <v>333</v>
      </c>
      <c r="D276" s="52" t="s">
        <v>887</v>
      </c>
      <c r="E276" s="50"/>
      <c r="F276" s="79">
        <v>353883.33</v>
      </c>
      <c r="G276" s="79">
        <v>6297344.7599999998</v>
      </c>
      <c r="H276" s="50" t="s">
        <v>468</v>
      </c>
      <c r="I276" s="55" t="s">
        <v>903</v>
      </c>
      <c r="J276" s="50" t="s">
        <v>491</v>
      </c>
      <c r="K276" s="50"/>
      <c r="L276" s="50"/>
      <c r="M276" s="50"/>
      <c r="N276" s="50"/>
      <c r="O276" s="50"/>
      <c r="P276" s="127">
        <v>0.27083333333333331</v>
      </c>
      <c r="Q276" s="127">
        <v>0.875</v>
      </c>
      <c r="R276" s="127" t="s">
        <v>1248</v>
      </c>
      <c r="S276" s="127" t="s">
        <v>1248</v>
      </c>
      <c r="T276" s="128"/>
      <c r="U276" s="128"/>
      <c r="V276" s="128"/>
      <c r="W276" s="128"/>
      <c r="X276" s="128"/>
      <c r="Y276" s="128"/>
      <c r="Z276" s="50" t="s">
        <v>322</v>
      </c>
      <c r="AA276" s="50" t="s">
        <v>921</v>
      </c>
      <c r="AB276" s="50" t="s">
        <v>922</v>
      </c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39">
        <v>2</v>
      </c>
      <c r="AV276" s="21" t="s">
        <v>924</v>
      </c>
    </row>
    <row r="277" spans="1:106" s="9" customFormat="1" ht="11.25" x14ac:dyDescent="0.2">
      <c r="A277" s="56" t="s">
        <v>674</v>
      </c>
      <c r="B277" s="57" t="s">
        <v>648</v>
      </c>
      <c r="C277" s="58">
        <v>334</v>
      </c>
      <c r="D277" s="59" t="s">
        <v>115</v>
      </c>
      <c r="E277" s="56"/>
      <c r="F277" s="106">
        <v>345927.99</v>
      </c>
      <c r="G277" s="106">
        <v>6290128.9699999997</v>
      </c>
      <c r="H277" s="56" t="s">
        <v>475</v>
      </c>
      <c r="I277" s="60" t="s">
        <v>1147</v>
      </c>
      <c r="J277" s="56" t="s">
        <v>486</v>
      </c>
      <c r="K277" s="56"/>
      <c r="L277" s="56"/>
      <c r="M277" s="56"/>
      <c r="N277" s="50"/>
      <c r="O277" s="50"/>
      <c r="P277" s="153">
        <v>0.54166666666666663</v>
      </c>
      <c r="Q277" s="156">
        <v>0.875</v>
      </c>
      <c r="R277" s="157"/>
      <c r="S277" s="158"/>
      <c r="T277" s="128"/>
      <c r="U277" s="128"/>
      <c r="V277" s="158"/>
      <c r="W277" s="158"/>
      <c r="X277" s="158"/>
      <c r="Y277" s="158"/>
      <c r="Z277" s="56" t="s">
        <v>379</v>
      </c>
      <c r="AA277" s="56" t="s">
        <v>923</v>
      </c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105">
        <v>1</v>
      </c>
      <c r="AV277" s="61" t="s">
        <v>924</v>
      </c>
    </row>
    <row r="278" spans="1:106" s="43" customFormat="1" ht="11.25" x14ac:dyDescent="0.2">
      <c r="A278" s="50" t="s">
        <v>674</v>
      </c>
      <c r="B278" s="50" t="s">
        <v>793</v>
      </c>
      <c r="C278" s="21">
        <v>335</v>
      </c>
      <c r="D278" s="52" t="s">
        <v>933</v>
      </c>
      <c r="E278" s="10"/>
      <c r="F278" s="79">
        <v>353641.9167</v>
      </c>
      <c r="G278" s="79">
        <v>6280976.9877000004</v>
      </c>
      <c r="H278" s="10" t="s">
        <v>465</v>
      </c>
      <c r="I278" s="52" t="s">
        <v>934</v>
      </c>
      <c r="J278" s="10" t="s">
        <v>488</v>
      </c>
      <c r="K278" s="10" t="s">
        <v>489</v>
      </c>
      <c r="L278" s="10"/>
      <c r="M278" s="10"/>
      <c r="N278" s="10"/>
      <c r="O278" s="10"/>
      <c r="P278" s="128">
        <v>0.60416666666666663</v>
      </c>
      <c r="Q278" s="153">
        <v>0.9375</v>
      </c>
      <c r="R278" s="128"/>
      <c r="S278" s="128"/>
      <c r="T278" s="128"/>
      <c r="U278" s="128"/>
      <c r="V278" s="128"/>
      <c r="W278" s="128"/>
      <c r="X278" s="128"/>
      <c r="Y278" s="128"/>
      <c r="Z278" s="10" t="s">
        <v>935</v>
      </c>
      <c r="AA278" s="10" t="s">
        <v>232</v>
      </c>
      <c r="AB278" s="10" t="s">
        <v>233</v>
      </c>
      <c r="AC278" s="10" t="s">
        <v>936</v>
      </c>
      <c r="AD278" s="10" t="s">
        <v>235</v>
      </c>
      <c r="AE278" s="10" t="s">
        <v>937</v>
      </c>
      <c r="AF278" s="10" t="s">
        <v>341</v>
      </c>
      <c r="AG278" s="10" t="s">
        <v>938</v>
      </c>
      <c r="AH278" s="50" t="s">
        <v>510</v>
      </c>
      <c r="AI278" s="10" t="s">
        <v>352</v>
      </c>
      <c r="AJ278" s="10" t="s">
        <v>208</v>
      </c>
      <c r="AK278" s="10" t="s">
        <v>353</v>
      </c>
      <c r="AL278" s="50"/>
      <c r="AM278" s="50"/>
      <c r="AN278" s="21"/>
      <c r="AO278" s="52"/>
      <c r="AP278" s="10"/>
      <c r="AQ278" s="53"/>
      <c r="AR278" s="53"/>
      <c r="AS278" s="10"/>
      <c r="AT278" s="10"/>
      <c r="AU278" s="39">
        <v>2</v>
      </c>
      <c r="AV278" s="21" t="s">
        <v>939</v>
      </c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</row>
    <row r="279" spans="1:106" s="9" customFormat="1" ht="11.25" x14ac:dyDescent="0.2">
      <c r="A279" s="50" t="s">
        <v>674</v>
      </c>
      <c r="B279" s="50" t="s">
        <v>648</v>
      </c>
      <c r="C279" s="21">
        <v>336</v>
      </c>
      <c r="D279" s="52" t="s">
        <v>940</v>
      </c>
      <c r="E279" s="10"/>
      <c r="F279" s="79">
        <v>348312.63579999999</v>
      </c>
      <c r="G279" s="79">
        <v>6287277.4819999998</v>
      </c>
      <c r="H279" s="10" t="s">
        <v>480</v>
      </c>
      <c r="I279" s="52" t="s">
        <v>941</v>
      </c>
      <c r="J279" s="10" t="s">
        <v>486</v>
      </c>
      <c r="K279" s="10"/>
      <c r="L279" s="10"/>
      <c r="M279" s="10"/>
      <c r="N279" s="10"/>
      <c r="O279" s="10"/>
      <c r="P279" s="128">
        <v>0.625</v>
      </c>
      <c r="Q279" s="153">
        <v>0.875</v>
      </c>
      <c r="R279" s="128"/>
      <c r="S279" s="128"/>
      <c r="T279" s="128"/>
      <c r="U279" s="128"/>
      <c r="V279" s="128"/>
      <c r="W279" s="128"/>
      <c r="X279" s="128"/>
      <c r="Y279" s="128"/>
      <c r="Z279" s="10" t="s">
        <v>942</v>
      </c>
      <c r="AA279" s="10" t="s">
        <v>943</v>
      </c>
      <c r="AB279" s="10" t="s">
        <v>944</v>
      </c>
      <c r="AC279" s="10" t="s">
        <v>376</v>
      </c>
      <c r="AD279" s="10" t="s">
        <v>543</v>
      </c>
      <c r="AE279" s="10"/>
      <c r="AF279" s="10"/>
      <c r="AG279" s="10"/>
      <c r="AH279" s="10"/>
      <c r="AI279" s="10"/>
      <c r="AJ279" s="10"/>
      <c r="AK279" s="10"/>
      <c r="AL279" s="50"/>
      <c r="AM279" s="50"/>
      <c r="AN279" s="21"/>
      <c r="AO279" s="52"/>
      <c r="AP279" s="10"/>
      <c r="AQ279" s="53"/>
      <c r="AR279" s="53"/>
      <c r="AS279" s="10"/>
      <c r="AT279" s="10"/>
      <c r="AU279" s="39">
        <v>2</v>
      </c>
      <c r="AV279" s="21" t="s">
        <v>939</v>
      </c>
    </row>
    <row r="280" spans="1:106" s="9" customFormat="1" ht="11.25" x14ac:dyDescent="0.2">
      <c r="A280" s="62" t="s">
        <v>675</v>
      </c>
      <c r="B280" s="103" t="s">
        <v>648</v>
      </c>
      <c r="C280" s="80">
        <v>337</v>
      </c>
      <c r="D280" s="104" t="s">
        <v>945</v>
      </c>
      <c r="E280" s="48"/>
      <c r="F280" s="86">
        <v>344279.18</v>
      </c>
      <c r="G280" s="86">
        <v>6297518.6100000003</v>
      </c>
      <c r="H280" s="48" t="s">
        <v>466</v>
      </c>
      <c r="I280" s="104" t="s">
        <v>1256</v>
      </c>
      <c r="J280" s="48" t="s">
        <v>486</v>
      </c>
      <c r="K280" s="48" t="s">
        <v>491</v>
      </c>
      <c r="L280" s="48"/>
      <c r="M280" s="48"/>
      <c r="N280" s="48"/>
      <c r="O280" s="48"/>
      <c r="P280" s="132">
        <v>0.66666666666666663</v>
      </c>
      <c r="Q280" s="159">
        <v>0.875</v>
      </c>
      <c r="R280" s="132"/>
      <c r="S280" s="132"/>
      <c r="T280" s="128"/>
      <c r="U280" s="128"/>
      <c r="V280" s="132"/>
      <c r="W280" s="132"/>
      <c r="X280" s="132"/>
      <c r="Y280" s="132"/>
      <c r="Z280" s="48" t="s">
        <v>946</v>
      </c>
      <c r="AA280" s="48" t="s">
        <v>277</v>
      </c>
      <c r="AB280" s="48" t="s">
        <v>279</v>
      </c>
      <c r="AC280" s="48" t="s">
        <v>294</v>
      </c>
      <c r="AD280" s="48" t="s">
        <v>819</v>
      </c>
      <c r="AE280" s="48" t="s">
        <v>919</v>
      </c>
      <c r="AF280" s="48"/>
      <c r="AG280" s="48"/>
      <c r="AH280" s="48"/>
      <c r="AI280" s="48"/>
      <c r="AJ280" s="48"/>
      <c r="AK280" s="48"/>
      <c r="AL280" s="103"/>
      <c r="AM280" s="103"/>
      <c r="AN280" s="80"/>
      <c r="AO280" s="104"/>
      <c r="AP280" s="48"/>
      <c r="AQ280" s="107"/>
      <c r="AR280" s="107"/>
      <c r="AS280" s="48"/>
      <c r="AT280" s="48"/>
      <c r="AU280" s="83">
        <v>2</v>
      </c>
      <c r="AV280" s="80" t="s">
        <v>939</v>
      </c>
    </row>
    <row r="281" spans="1:106" x14ac:dyDescent="0.2">
      <c r="A281" s="62" t="s">
        <v>675</v>
      </c>
      <c r="B281" s="103" t="s">
        <v>648</v>
      </c>
      <c r="C281" s="80">
        <v>338</v>
      </c>
      <c r="D281" s="104" t="s">
        <v>947</v>
      </c>
      <c r="E281" s="48"/>
      <c r="F281" s="86">
        <v>344099.93229999999</v>
      </c>
      <c r="G281" s="86">
        <v>6297543.5285</v>
      </c>
      <c r="H281" s="48" t="s">
        <v>466</v>
      </c>
      <c r="I281" s="104" t="s">
        <v>948</v>
      </c>
      <c r="J281" s="48" t="s">
        <v>486</v>
      </c>
      <c r="K281" s="48" t="s">
        <v>491</v>
      </c>
      <c r="L281" s="48"/>
      <c r="M281" s="48"/>
      <c r="N281" s="48"/>
      <c r="O281" s="48"/>
      <c r="P281" s="132">
        <v>0.66666666666666663</v>
      </c>
      <c r="Q281" s="159">
        <v>0.875</v>
      </c>
      <c r="R281" s="132"/>
      <c r="S281" s="132"/>
      <c r="T281" s="128"/>
      <c r="U281" s="128"/>
      <c r="V281" s="132"/>
      <c r="W281" s="132"/>
      <c r="X281" s="132"/>
      <c r="Y281" s="132"/>
      <c r="Z281" s="48" t="s">
        <v>277</v>
      </c>
      <c r="AA281" s="48" t="s">
        <v>949</v>
      </c>
      <c r="AB281" s="48" t="s">
        <v>294</v>
      </c>
      <c r="AC281" s="48"/>
      <c r="AD281" s="48"/>
      <c r="AE281" s="48"/>
      <c r="AF281" s="48"/>
      <c r="AG281" s="48"/>
      <c r="AH281" s="48"/>
      <c r="AI281" s="48"/>
      <c r="AJ281" s="48"/>
      <c r="AK281" s="48"/>
      <c r="AL281" s="103"/>
      <c r="AM281" s="103"/>
      <c r="AN281" s="80"/>
      <c r="AO281" s="104"/>
      <c r="AP281" s="48"/>
      <c r="AQ281" s="107"/>
      <c r="AR281" s="107"/>
      <c r="AS281" s="48"/>
      <c r="AT281" s="48"/>
      <c r="AU281" s="83">
        <v>2</v>
      </c>
      <c r="AV281" s="80" t="s">
        <v>939</v>
      </c>
    </row>
    <row r="282" spans="1:106" x14ac:dyDescent="0.2">
      <c r="A282" s="50" t="s">
        <v>674</v>
      </c>
      <c r="B282" s="50" t="s">
        <v>648</v>
      </c>
      <c r="C282" s="21">
        <v>339</v>
      </c>
      <c r="D282" s="52" t="s">
        <v>950</v>
      </c>
      <c r="E282" s="10"/>
      <c r="F282" s="79">
        <v>353617.1851</v>
      </c>
      <c r="G282" s="79">
        <v>6280748.4626000002</v>
      </c>
      <c r="H282" s="10" t="s">
        <v>465</v>
      </c>
      <c r="I282" s="52" t="s">
        <v>1148</v>
      </c>
      <c r="J282" s="10" t="s">
        <v>488</v>
      </c>
      <c r="K282" s="10"/>
      <c r="L282" s="10"/>
      <c r="M282" s="10"/>
      <c r="N282" s="10"/>
      <c r="O282" s="10"/>
      <c r="P282" s="128">
        <v>0.70833333333333337</v>
      </c>
      <c r="Q282" s="153">
        <v>0.9375</v>
      </c>
      <c r="R282" s="128"/>
      <c r="S282" s="128"/>
      <c r="T282" s="128"/>
      <c r="U282" s="128"/>
      <c r="V282" s="128"/>
      <c r="W282" s="128"/>
      <c r="X282" s="128"/>
      <c r="Y282" s="128"/>
      <c r="Z282" s="10" t="s">
        <v>952</v>
      </c>
      <c r="AA282" s="10" t="s">
        <v>951</v>
      </c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50"/>
      <c r="AM282" s="50"/>
      <c r="AN282" s="21"/>
      <c r="AO282" s="52"/>
      <c r="AP282" s="10"/>
      <c r="AQ282" s="53"/>
      <c r="AR282" s="53"/>
      <c r="AS282" s="10"/>
      <c r="AT282" s="10"/>
      <c r="AU282" s="39">
        <v>1</v>
      </c>
      <c r="AV282" s="21" t="s">
        <v>939</v>
      </c>
    </row>
    <row r="283" spans="1:106" x14ac:dyDescent="0.2">
      <c r="A283" s="48" t="s">
        <v>675</v>
      </c>
      <c r="B283" s="48" t="s">
        <v>648</v>
      </c>
      <c r="C283" s="80">
        <v>340</v>
      </c>
      <c r="D283" s="48" t="s">
        <v>953</v>
      </c>
      <c r="E283" s="48"/>
      <c r="F283" s="86">
        <v>338110.92739999999</v>
      </c>
      <c r="G283" s="86">
        <v>6298072.3271000003</v>
      </c>
      <c r="H283" s="48" t="s">
        <v>469</v>
      </c>
      <c r="I283" s="48" t="s">
        <v>954</v>
      </c>
      <c r="J283" s="48" t="s">
        <v>491</v>
      </c>
      <c r="K283" s="81"/>
      <c r="L283" s="81"/>
      <c r="M283" s="81"/>
      <c r="N283" s="80"/>
      <c r="O283" s="80"/>
      <c r="P283" s="132">
        <v>0.27083333333333331</v>
      </c>
      <c r="Q283" s="132">
        <v>0.4375</v>
      </c>
      <c r="R283" s="132">
        <v>0.6875</v>
      </c>
      <c r="S283" s="132">
        <v>0.89583333333333337</v>
      </c>
      <c r="T283" s="128"/>
      <c r="U283" s="128"/>
      <c r="V283" s="132"/>
      <c r="W283" s="132"/>
      <c r="X283" s="132"/>
      <c r="Y283" s="132"/>
      <c r="Z283" s="48" t="s">
        <v>251</v>
      </c>
      <c r="AA283" s="48" t="s">
        <v>955</v>
      </c>
      <c r="AB283" s="48" t="s">
        <v>956</v>
      </c>
      <c r="AC283" s="48" t="s">
        <v>957</v>
      </c>
      <c r="AD283" s="48" t="s">
        <v>958</v>
      </c>
      <c r="AE283" s="48" t="s">
        <v>959</v>
      </c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83"/>
      <c r="AQ283" s="80"/>
      <c r="AR283" s="48"/>
      <c r="AS283" s="48"/>
      <c r="AT283" s="48"/>
      <c r="AU283" s="83">
        <v>3</v>
      </c>
      <c r="AV283" s="82" t="s">
        <v>939</v>
      </c>
    </row>
    <row r="284" spans="1:106" x14ac:dyDescent="0.2">
      <c r="A284" s="50" t="s">
        <v>674</v>
      </c>
      <c r="B284" s="152" t="s">
        <v>648</v>
      </c>
      <c r="C284" s="21">
        <v>341</v>
      </c>
      <c r="D284" s="52" t="s">
        <v>884</v>
      </c>
      <c r="E284" s="10"/>
      <c r="F284" s="79">
        <v>345937.41</v>
      </c>
      <c r="G284" s="79">
        <v>6299054.6500000004</v>
      </c>
      <c r="H284" s="10" t="s">
        <v>466</v>
      </c>
      <c r="I284" s="52" t="s">
        <v>897</v>
      </c>
      <c r="J284" s="10" t="s">
        <v>491</v>
      </c>
      <c r="K284" s="10"/>
      <c r="L284" s="10"/>
      <c r="M284" s="10"/>
      <c r="N284" s="10"/>
      <c r="O284" s="10"/>
      <c r="P284" s="127">
        <v>0.625</v>
      </c>
      <c r="Q284" s="127">
        <v>0.89583333333333337</v>
      </c>
      <c r="R284" s="127" t="s">
        <v>1248</v>
      </c>
      <c r="S284" s="127" t="s">
        <v>1248</v>
      </c>
      <c r="T284" s="128">
        <v>0.29166666666666669</v>
      </c>
      <c r="U284" s="128" t="s">
        <v>1257</v>
      </c>
      <c r="V284" s="128"/>
      <c r="W284" s="128"/>
      <c r="X284" s="128"/>
      <c r="Y284" s="128"/>
      <c r="Z284" s="10" t="s">
        <v>321</v>
      </c>
      <c r="AA284" s="10" t="s">
        <v>322</v>
      </c>
      <c r="AB284" s="10" t="s">
        <v>247</v>
      </c>
      <c r="AC284" s="10" t="s">
        <v>496</v>
      </c>
      <c r="AD284" s="10"/>
      <c r="AE284" s="10"/>
      <c r="AF284" s="10"/>
      <c r="AG284" s="10"/>
      <c r="AH284" s="10"/>
      <c r="AI284" s="10"/>
      <c r="AJ284" s="10"/>
      <c r="AK284" s="10"/>
      <c r="AL284" s="50"/>
      <c r="AM284" s="50"/>
      <c r="AN284" s="21"/>
      <c r="AO284" s="52"/>
      <c r="AP284" s="10"/>
      <c r="AQ284" s="53"/>
      <c r="AR284" s="53"/>
      <c r="AS284" s="32"/>
      <c r="AT284" s="32"/>
      <c r="AU284" s="39">
        <v>2</v>
      </c>
      <c r="AV284" s="21" t="s">
        <v>939</v>
      </c>
    </row>
    <row r="285" spans="1:106" x14ac:dyDescent="0.2">
      <c r="A285" s="50" t="s">
        <v>674</v>
      </c>
      <c r="B285" s="50" t="s">
        <v>648</v>
      </c>
      <c r="C285" s="21">
        <v>342</v>
      </c>
      <c r="D285" s="52" t="s">
        <v>963</v>
      </c>
      <c r="E285" s="10"/>
      <c r="F285" s="79">
        <v>346744.23759999999</v>
      </c>
      <c r="G285" s="79">
        <v>6299558.2021000003</v>
      </c>
      <c r="H285" s="10" t="s">
        <v>471</v>
      </c>
      <c r="I285" s="52" t="s">
        <v>1149</v>
      </c>
      <c r="J285" s="10" t="s">
        <v>491</v>
      </c>
      <c r="K285" s="10"/>
      <c r="L285" s="10"/>
      <c r="M285" s="10"/>
      <c r="N285" s="10"/>
      <c r="O285" s="10"/>
      <c r="P285" s="127">
        <v>0.625</v>
      </c>
      <c r="Q285" s="127">
        <v>0.85416666666666663</v>
      </c>
      <c r="R285" s="127" t="s">
        <v>1248</v>
      </c>
      <c r="S285" s="127" t="s">
        <v>1248</v>
      </c>
      <c r="T285" s="128"/>
      <c r="U285" s="128"/>
      <c r="V285" s="128"/>
      <c r="W285" s="128"/>
      <c r="X285" s="128"/>
      <c r="Y285" s="128"/>
      <c r="Z285" s="10" t="s">
        <v>373</v>
      </c>
      <c r="AA285" s="10" t="s">
        <v>374</v>
      </c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50"/>
      <c r="AM285" s="50"/>
      <c r="AN285" s="21"/>
      <c r="AO285" s="52"/>
      <c r="AP285" s="10"/>
      <c r="AQ285" s="53"/>
      <c r="AR285" s="53"/>
      <c r="AS285" s="10"/>
      <c r="AT285" s="10"/>
      <c r="AU285" s="39">
        <v>2</v>
      </c>
      <c r="AV285" s="21" t="s">
        <v>968</v>
      </c>
    </row>
    <row r="286" spans="1:106" x14ac:dyDescent="0.2">
      <c r="A286" s="50" t="s">
        <v>674</v>
      </c>
      <c r="B286" s="50" t="s">
        <v>648</v>
      </c>
      <c r="C286" s="21">
        <v>343</v>
      </c>
      <c r="D286" s="52" t="s">
        <v>558</v>
      </c>
      <c r="E286" s="10"/>
      <c r="F286" s="79">
        <v>340430.44069999998</v>
      </c>
      <c r="G286" s="79">
        <v>6296729.9896</v>
      </c>
      <c r="H286" s="10" t="s">
        <v>463</v>
      </c>
      <c r="I286" s="52" t="s">
        <v>965</v>
      </c>
      <c r="J286" s="10" t="s">
        <v>491</v>
      </c>
      <c r="K286" s="10"/>
      <c r="L286" s="10"/>
      <c r="M286" s="10"/>
      <c r="N286" s="10"/>
      <c r="O286" s="10"/>
      <c r="P286" s="127">
        <v>0.25</v>
      </c>
      <c r="Q286" s="127">
        <v>0.58333333333333337</v>
      </c>
      <c r="R286" s="127" t="s">
        <v>1248</v>
      </c>
      <c r="S286" s="127" t="s">
        <v>1248</v>
      </c>
      <c r="T286" s="128"/>
      <c r="U286" s="128"/>
      <c r="V286" s="128"/>
      <c r="W286" s="128"/>
      <c r="X286" s="128"/>
      <c r="Y286" s="128"/>
      <c r="Z286" s="10" t="s">
        <v>238</v>
      </c>
      <c r="AA286" s="10" t="s">
        <v>522</v>
      </c>
      <c r="AB286" s="10" t="s">
        <v>180</v>
      </c>
      <c r="AC286" s="10" t="s">
        <v>181</v>
      </c>
      <c r="AD286" s="10" t="s">
        <v>182</v>
      </c>
      <c r="AE286" s="10" t="s">
        <v>183</v>
      </c>
      <c r="AF286" s="10" t="s">
        <v>966</v>
      </c>
      <c r="AG286" s="10"/>
      <c r="AH286" s="10"/>
      <c r="AI286" s="10"/>
      <c r="AJ286" s="10"/>
      <c r="AK286" s="10"/>
      <c r="AL286" s="50"/>
      <c r="AM286" s="50"/>
      <c r="AN286" s="21"/>
      <c r="AO286" s="52"/>
      <c r="AP286" s="10"/>
      <c r="AQ286" s="53"/>
      <c r="AR286" s="53"/>
      <c r="AS286" s="10"/>
      <c r="AT286" s="10"/>
      <c r="AU286" s="39">
        <v>2</v>
      </c>
      <c r="AV286" s="21" t="s">
        <v>968</v>
      </c>
    </row>
    <row r="287" spans="1:106" x14ac:dyDescent="0.2">
      <c r="A287" s="50" t="s">
        <v>674</v>
      </c>
      <c r="B287" s="50" t="s">
        <v>793</v>
      </c>
      <c r="C287" s="21">
        <v>344</v>
      </c>
      <c r="D287" s="52" t="s">
        <v>964</v>
      </c>
      <c r="E287" s="10"/>
      <c r="F287" s="79">
        <v>336793.95159999997</v>
      </c>
      <c r="G287" s="79">
        <v>6290795.9397</v>
      </c>
      <c r="H287" s="10" t="s">
        <v>464</v>
      </c>
      <c r="I287" s="52" t="s">
        <v>1024</v>
      </c>
      <c r="J287" s="10" t="s">
        <v>491</v>
      </c>
      <c r="K287" s="10" t="s">
        <v>1176</v>
      </c>
      <c r="L287" s="10"/>
      <c r="M287" s="10"/>
      <c r="N287" s="10"/>
      <c r="O287" s="10"/>
      <c r="P287" s="127">
        <v>0.27083333333333331</v>
      </c>
      <c r="Q287" s="127">
        <v>0.875</v>
      </c>
      <c r="R287" s="127" t="s">
        <v>1248</v>
      </c>
      <c r="S287" s="127" t="s">
        <v>1248</v>
      </c>
      <c r="T287" s="128"/>
      <c r="U287" s="128"/>
      <c r="V287" s="128"/>
      <c r="W287" s="128"/>
      <c r="X287" s="128"/>
      <c r="Y287" s="128"/>
      <c r="Z287" s="10" t="s">
        <v>916</v>
      </c>
      <c r="AA287" s="10" t="s">
        <v>917</v>
      </c>
      <c r="AB287" s="10" t="s">
        <v>236</v>
      </c>
      <c r="AC287" s="10" t="s">
        <v>239</v>
      </c>
      <c r="AD287" s="10" t="s">
        <v>435</v>
      </c>
      <c r="AE287" s="10" t="s">
        <v>967</v>
      </c>
      <c r="AF287" s="10"/>
      <c r="AG287" s="10"/>
      <c r="AH287" s="10"/>
      <c r="AI287" s="10"/>
      <c r="AJ287" s="10"/>
      <c r="AK287" s="10"/>
      <c r="AL287" s="50"/>
      <c r="AM287" s="50"/>
      <c r="AN287" s="21"/>
      <c r="AO287" s="52"/>
      <c r="AP287" s="10"/>
      <c r="AQ287" s="53"/>
      <c r="AR287" s="53"/>
      <c r="AS287" s="10"/>
      <c r="AT287" s="10"/>
      <c r="AU287" s="39">
        <v>2</v>
      </c>
      <c r="AV287" s="21" t="s">
        <v>968</v>
      </c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</row>
    <row r="288" spans="1:106" x14ac:dyDescent="0.2">
      <c r="A288" s="50" t="s">
        <v>674</v>
      </c>
      <c r="B288" s="50" t="s">
        <v>648</v>
      </c>
      <c r="C288" s="21">
        <v>345</v>
      </c>
      <c r="D288" s="52" t="s">
        <v>960</v>
      </c>
      <c r="E288" s="10"/>
      <c r="F288" s="79">
        <v>347870.7389</v>
      </c>
      <c r="G288" s="79">
        <v>6291305.2605999997</v>
      </c>
      <c r="H288" s="10" t="s">
        <v>962</v>
      </c>
      <c r="I288" s="52" t="s">
        <v>1150</v>
      </c>
      <c r="J288" s="10" t="s">
        <v>487</v>
      </c>
      <c r="K288" s="10"/>
      <c r="L288" s="10"/>
      <c r="M288" s="10"/>
      <c r="N288" s="10"/>
      <c r="O288" s="10"/>
      <c r="P288" s="128">
        <v>0.27083333333333331</v>
      </c>
      <c r="Q288" s="153">
        <v>0.45833333333333331</v>
      </c>
      <c r="R288" s="128">
        <v>0.66666666666666663</v>
      </c>
      <c r="S288" s="128">
        <v>0.85416666666666663</v>
      </c>
      <c r="T288" s="128"/>
      <c r="U288" s="128"/>
      <c r="V288" s="128"/>
      <c r="W288" s="128"/>
      <c r="X288" s="128"/>
      <c r="Y288" s="128"/>
      <c r="Z288" s="10" t="s">
        <v>229</v>
      </c>
      <c r="AA288" s="10" t="s">
        <v>227</v>
      </c>
      <c r="AB288" s="10" t="s">
        <v>230</v>
      </c>
      <c r="AC288" s="10"/>
      <c r="AD288" s="10"/>
      <c r="AE288" s="10"/>
      <c r="AF288" s="10"/>
      <c r="AG288" s="10"/>
      <c r="AH288" s="10"/>
      <c r="AI288" s="10"/>
      <c r="AJ288" s="10"/>
      <c r="AK288" s="10"/>
      <c r="AL288" s="50"/>
      <c r="AM288" s="50"/>
      <c r="AN288" s="21"/>
      <c r="AO288" s="52"/>
      <c r="AP288" s="10"/>
      <c r="AQ288" s="53"/>
      <c r="AR288" s="53"/>
      <c r="AS288" s="10"/>
      <c r="AT288" s="10"/>
      <c r="AU288" s="39">
        <v>1</v>
      </c>
      <c r="AV288" s="21" t="s">
        <v>968</v>
      </c>
    </row>
    <row r="289" spans="1:48" x14ac:dyDescent="0.2">
      <c r="A289" s="50" t="s">
        <v>674</v>
      </c>
      <c r="B289" s="50" t="s">
        <v>648</v>
      </c>
      <c r="C289" s="21">
        <v>346</v>
      </c>
      <c r="D289" s="52" t="s">
        <v>33</v>
      </c>
      <c r="E289" s="10"/>
      <c r="F289" s="79">
        <v>339764.43732199998</v>
      </c>
      <c r="G289" s="79">
        <v>6298136.2299790001</v>
      </c>
      <c r="H289" s="10" t="s">
        <v>463</v>
      </c>
      <c r="I289" s="52" t="s">
        <v>961</v>
      </c>
      <c r="J289" s="10" t="s">
        <v>483</v>
      </c>
      <c r="K289" s="10"/>
      <c r="L289" s="10"/>
      <c r="M289" s="10"/>
      <c r="N289" s="10"/>
      <c r="O289" s="10"/>
      <c r="P289" s="128">
        <v>0.27083333333333331</v>
      </c>
      <c r="Q289" s="153">
        <v>0.45833333333333331</v>
      </c>
      <c r="R289" s="128"/>
      <c r="S289" s="128"/>
      <c r="T289" s="128"/>
      <c r="U289" s="128"/>
      <c r="V289" s="128"/>
      <c r="W289" s="128"/>
      <c r="X289" s="128"/>
      <c r="Y289" s="128"/>
      <c r="Z289" s="10" t="s">
        <v>194</v>
      </c>
      <c r="AA289" s="10" t="s">
        <v>139</v>
      </c>
      <c r="AB289" s="10" t="s">
        <v>195</v>
      </c>
      <c r="AC289" s="10" t="s">
        <v>197</v>
      </c>
      <c r="AD289" s="10" t="s">
        <v>196</v>
      </c>
      <c r="AE289" s="10"/>
      <c r="AF289" s="10"/>
      <c r="AG289" s="10"/>
      <c r="AH289" s="10"/>
      <c r="AI289" s="10"/>
      <c r="AJ289" s="10"/>
      <c r="AK289" s="10"/>
      <c r="AL289" s="50"/>
      <c r="AM289" s="50"/>
      <c r="AN289" s="21"/>
      <c r="AO289" s="52"/>
      <c r="AP289" s="10"/>
      <c r="AQ289" s="53"/>
      <c r="AR289" s="53"/>
      <c r="AS289" s="10"/>
      <c r="AT289" s="10"/>
      <c r="AU289" s="39">
        <v>1</v>
      </c>
      <c r="AV289" s="21" t="s">
        <v>987</v>
      </c>
    </row>
    <row r="290" spans="1:48" x14ac:dyDescent="0.2">
      <c r="A290" s="50" t="s">
        <v>674</v>
      </c>
      <c r="B290" s="50" t="s">
        <v>648</v>
      </c>
      <c r="C290" s="21">
        <v>348</v>
      </c>
      <c r="D290" s="52" t="s">
        <v>976</v>
      </c>
      <c r="E290" s="10"/>
      <c r="F290" s="79">
        <v>336548.54</v>
      </c>
      <c r="G290" s="79">
        <v>6290896.0999999996</v>
      </c>
      <c r="H290" s="10" t="s">
        <v>464</v>
      </c>
      <c r="I290" s="52" t="s">
        <v>1151</v>
      </c>
      <c r="J290" s="10" t="s">
        <v>486</v>
      </c>
      <c r="K290" s="10"/>
      <c r="L290" s="10"/>
      <c r="M290" s="10"/>
      <c r="N290" s="10"/>
      <c r="O290" s="10"/>
      <c r="P290" s="128">
        <v>0.625</v>
      </c>
      <c r="Q290" s="153">
        <v>0.91666666666666663</v>
      </c>
      <c r="R290" s="128"/>
      <c r="S290" s="128"/>
      <c r="T290" s="128"/>
      <c r="U290" s="128"/>
      <c r="V290" s="128"/>
      <c r="W290" s="128"/>
      <c r="X290" s="128"/>
      <c r="Y290" s="128"/>
      <c r="Z290" s="10" t="s">
        <v>977</v>
      </c>
      <c r="AA290" s="10" t="s">
        <v>277</v>
      </c>
      <c r="AB290" s="10" t="s">
        <v>278</v>
      </c>
      <c r="AC290" s="10"/>
      <c r="AD290" s="10"/>
      <c r="AE290" s="10"/>
      <c r="AF290" s="10"/>
      <c r="AG290" s="10"/>
      <c r="AH290" s="10"/>
      <c r="AI290" s="10"/>
      <c r="AJ290" s="10"/>
      <c r="AK290" s="10"/>
      <c r="AL290" s="50"/>
      <c r="AM290" s="50"/>
      <c r="AN290" s="21"/>
      <c r="AO290" s="52"/>
      <c r="AP290" s="10"/>
      <c r="AQ290" s="53"/>
      <c r="AR290" s="53"/>
      <c r="AS290" s="10"/>
      <c r="AT290" s="10"/>
      <c r="AU290" s="39">
        <v>2</v>
      </c>
      <c r="AV290" s="21" t="s">
        <v>986</v>
      </c>
    </row>
    <row r="291" spans="1:48" x14ac:dyDescent="0.2">
      <c r="A291" s="50" t="s">
        <v>674</v>
      </c>
      <c r="B291" s="50" t="s">
        <v>648</v>
      </c>
      <c r="C291" s="21">
        <v>349</v>
      </c>
      <c r="D291" s="52" t="s">
        <v>978</v>
      </c>
      <c r="E291" s="10"/>
      <c r="F291" s="79">
        <v>351702.14</v>
      </c>
      <c r="G291" s="79">
        <v>6289997.9400000004</v>
      </c>
      <c r="H291" s="10" t="s">
        <v>476</v>
      </c>
      <c r="I291" s="52" t="s">
        <v>1152</v>
      </c>
      <c r="J291" s="10" t="s">
        <v>486</v>
      </c>
      <c r="K291" s="10"/>
      <c r="L291" s="10"/>
      <c r="M291" s="10"/>
      <c r="N291" s="10"/>
      <c r="O291" s="10"/>
      <c r="P291" s="128">
        <v>0.625</v>
      </c>
      <c r="Q291" s="153">
        <v>0.91666666666666663</v>
      </c>
      <c r="R291" s="128"/>
      <c r="S291" s="128"/>
      <c r="T291" s="128"/>
      <c r="U291" s="128"/>
      <c r="V291" s="128"/>
      <c r="W291" s="128"/>
      <c r="X291" s="128"/>
      <c r="Y291" s="128"/>
      <c r="Z291" s="10" t="s">
        <v>542</v>
      </c>
      <c r="AA291" s="10" t="s">
        <v>579</v>
      </c>
      <c r="AB291" s="10" t="s">
        <v>324</v>
      </c>
      <c r="AC291" s="10" t="s">
        <v>273</v>
      </c>
      <c r="AD291" s="10" t="s">
        <v>274</v>
      </c>
      <c r="AE291" s="10" t="s">
        <v>275</v>
      </c>
      <c r="AF291" s="10" t="s">
        <v>979</v>
      </c>
      <c r="AG291" s="10" t="s">
        <v>328</v>
      </c>
      <c r="AH291" s="10" t="s">
        <v>980</v>
      </c>
      <c r="AI291" s="10"/>
      <c r="AJ291" s="10"/>
      <c r="AK291" s="10"/>
      <c r="AL291" s="50"/>
      <c r="AM291" s="50"/>
      <c r="AN291" s="21"/>
      <c r="AO291" s="52"/>
      <c r="AP291" s="10"/>
      <c r="AQ291" s="53"/>
      <c r="AR291" s="53"/>
      <c r="AS291" s="10"/>
      <c r="AT291" s="10"/>
      <c r="AU291" s="39">
        <v>2</v>
      </c>
      <c r="AV291" s="21" t="s">
        <v>986</v>
      </c>
    </row>
    <row r="292" spans="1:48" x14ac:dyDescent="0.2">
      <c r="A292" s="50" t="s">
        <v>674</v>
      </c>
      <c r="B292" s="50" t="s">
        <v>648</v>
      </c>
      <c r="C292" s="21">
        <v>350</v>
      </c>
      <c r="D292" s="52" t="s">
        <v>953</v>
      </c>
      <c r="E292" s="10"/>
      <c r="F292" s="79">
        <v>338110.92739999999</v>
      </c>
      <c r="G292" s="79">
        <v>6298072.3271000003</v>
      </c>
      <c r="H292" s="10" t="s">
        <v>469</v>
      </c>
      <c r="I292" s="52" t="s">
        <v>954</v>
      </c>
      <c r="J292" s="10" t="s">
        <v>491</v>
      </c>
      <c r="K292" s="10"/>
      <c r="L292" s="10"/>
      <c r="M292" s="10"/>
      <c r="N292" s="10"/>
      <c r="O292" s="10"/>
      <c r="P292" s="127">
        <v>0.25</v>
      </c>
      <c r="Q292" s="127">
        <v>0.91666666666666663</v>
      </c>
      <c r="R292" s="127" t="s">
        <v>1248</v>
      </c>
      <c r="S292" s="127" t="s">
        <v>1248</v>
      </c>
      <c r="T292" s="128">
        <v>0.29166666666666669</v>
      </c>
      <c r="U292" s="128" t="s">
        <v>1250</v>
      </c>
      <c r="V292" s="128"/>
      <c r="W292" s="128"/>
      <c r="X292" s="128">
        <v>0.41666666666666669</v>
      </c>
      <c r="Y292" s="128" t="s">
        <v>1254</v>
      </c>
      <c r="Z292" s="10" t="s">
        <v>251</v>
      </c>
      <c r="AA292" s="10" t="s">
        <v>955</v>
      </c>
      <c r="AB292" s="10" t="s">
        <v>956</v>
      </c>
      <c r="AC292" s="10" t="s">
        <v>957</v>
      </c>
      <c r="AD292" s="10" t="s">
        <v>958</v>
      </c>
      <c r="AE292" s="10" t="s">
        <v>959</v>
      </c>
      <c r="AF292" s="10"/>
      <c r="AG292" s="10"/>
      <c r="AH292" s="10"/>
      <c r="AI292" s="10"/>
      <c r="AJ292" s="10"/>
      <c r="AK292" s="10"/>
      <c r="AL292" s="50"/>
      <c r="AM292" s="50"/>
      <c r="AN292" s="21"/>
      <c r="AO292" s="52"/>
      <c r="AP292" s="10"/>
      <c r="AQ292" s="53"/>
      <c r="AR292" s="53"/>
      <c r="AS292" s="10"/>
      <c r="AT292" s="10"/>
      <c r="AU292" s="39">
        <v>3</v>
      </c>
      <c r="AV292" s="21" t="s">
        <v>986</v>
      </c>
    </row>
    <row r="293" spans="1:48" x14ac:dyDescent="0.2">
      <c r="A293" s="172" t="s">
        <v>1007</v>
      </c>
      <c r="B293" s="172" t="s">
        <v>793</v>
      </c>
      <c r="C293" s="96">
        <v>351</v>
      </c>
      <c r="D293" s="173" t="s">
        <v>981</v>
      </c>
      <c r="E293" s="64"/>
      <c r="F293" s="99">
        <v>343975.59</v>
      </c>
      <c r="G293" s="99">
        <v>6297450.0999999996</v>
      </c>
      <c r="H293" s="64" t="s">
        <v>467</v>
      </c>
      <c r="I293" s="173" t="s">
        <v>983</v>
      </c>
      <c r="J293" s="64" t="s">
        <v>483</v>
      </c>
      <c r="K293" s="64" t="s">
        <v>487</v>
      </c>
      <c r="L293" s="64"/>
      <c r="M293" s="64"/>
      <c r="N293" s="64"/>
      <c r="O293" s="64"/>
      <c r="P293" s="145">
        <v>0.27083333333333331</v>
      </c>
      <c r="Q293" s="179">
        <v>0.45833333333333331</v>
      </c>
      <c r="R293" s="145">
        <v>0.70833333333333337</v>
      </c>
      <c r="S293" s="145">
        <v>0.85416666666666663</v>
      </c>
      <c r="T293" s="145"/>
      <c r="U293" s="145"/>
      <c r="V293" s="145"/>
      <c r="W293" s="145"/>
      <c r="X293" s="145"/>
      <c r="Y293" s="145"/>
      <c r="Z293" s="64" t="s">
        <v>127</v>
      </c>
      <c r="AA293" s="64" t="s">
        <v>136</v>
      </c>
      <c r="AB293" s="64" t="s">
        <v>129</v>
      </c>
      <c r="AC293" s="64" t="s">
        <v>198</v>
      </c>
      <c r="AD293" s="64" t="s">
        <v>199</v>
      </c>
      <c r="AE293" s="64" t="s">
        <v>135</v>
      </c>
      <c r="AF293" s="64" t="s">
        <v>256</v>
      </c>
      <c r="AG293" s="64"/>
      <c r="AH293" s="64"/>
      <c r="AI293" s="64"/>
      <c r="AJ293" s="64"/>
      <c r="AK293" s="64"/>
      <c r="AL293" s="172"/>
      <c r="AM293" s="172"/>
      <c r="AN293" s="96"/>
      <c r="AO293" s="173"/>
      <c r="AP293" s="64"/>
      <c r="AQ293" s="174"/>
      <c r="AR293" s="174"/>
      <c r="AS293" s="64"/>
      <c r="AT293" s="64"/>
      <c r="AU293" s="98">
        <v>2</v>
      </c>
      <c r="AV293" s="96" t="s">
        <v>985</v>
      </c>
    </row>
    <row r="294" spans="1:48" x14ac:dyDescent="0.2">
      <c r="A294" s="50" t="s">
        <v>674</v>
      </c>
      <c r="B294" s="50" t="s">
        <v>793</v>
      </c>
      <c r="C294" s="21">
        <v>352</v>
      </c>
      <c r="D294" s="52" t="s">
        <v>982</v>
      </c>
      <c r="E294" s="10"/>
      <c r="F294" s="79">
        <v>353978.73</v>
      </c>
      <c r="G294" s="79">
        <v>6297316.4800000004</v>
      </c>
      <c r="H294" s="10" t="s">
        <v>468</v>
      </c>
      <c r="I294" s="52" t="s">
        <v>984</v>
      </c>
      <c r="J294" s="10" t="s">
        <v>483</v>
      </c>
      <c r="K294" s="10" t="s">
        <v>491</v>
      </c>
      <c r="L294" s="10" t="s">
        <v>489</v>
      </c>
      <c r="M294" s="10"/>
      <c r="N294" s="10"/>
      <c r="O294" s="10"/>
      <c r="P294" s="128">
        <v>0.66666666666666663</v>
      </c>
      <c r="Q294" s="153">
        <v>0.85416666666666663</v>
      </c>
      <c r="R294" s="128"/>
      <c r="S294" s="128"/>
      <c r="T294" s="128"/>
      <c r="U294" s="128"/>
      <c r="V294" s="128"/>
      <c r="W294" s="128"/>
      <c r="X294" s="128"/>
      <c r="Y294" s="128"/>
      <c r="Z294" s="10" t="s">
        <v>443</v>
      </c>
      <c r="AA294" s="10" t="s">
        <v>205</v>
      </c>
      <c r="AB294" s="10" t="s">
        <v>1018</v>
      </c>
      <c r="AC294" s="10" t="s">
        <v>1019</v>
      </c>
      <c r="AD294" s="10" t="s">
        <v>668</v>
      </c>
      <c r="AE294" s="10" t="s">
        <v>663</v>
      </c>
      <c r="AF294" s="10" t="s">
        <v>614</v>
      </c>
      <c r="AG294" s="10"/>
      <c r="AH294" s="10"/>
      <c r="AI294" s="10"/>
      <c r="AJ294" s="10"/>
      <c r="AK294" s="10"/>
      <c r="AL294" s="50"/>
      <c r="AM294" s="50"/>
      <c r="AN294" s="21"/>
      <c r="AO294" s="52"/>
      <c r="AP294" s="10"/>
      <c r="AQ294" s="53"/>
      <c r="AR294" s="53"/>
      <c r="AS294" s="10"/>
      <c r="AT294" s="10"/>
      <c r="AU294" s="39">
        <v>2</v>
      </c>
      <c r="AV294" s="21" t="s">
        <v>985</v>
      </c>
    </row>
    <row r="295" spans="1:48" x14ac:dyDescent="0.2">
      <c r="A295" s="64" t="s">
        <v>1007</v>
      </c>
      <c r="B295" s="172" t="s">
        <v>648</v>
      </c>
      <c r="C295" s="96">
        <v>353</v>
      </c>
      <c r="D295" s="173" t="s">
        <v>576</v>
      </c>
      <c r="E295" s="64" t="s">
        <v>996</v>
      </c>
      <c r="F295" s="99">
        <v>351592.54</v>
      </c>
      <c r="G295" s="99">
        <v>6296052.96</v>
      </c>
      <c r="H295" s="64" t="s">
        <v>468</v>
      </c>
      <c r="I295" s="173" t="s">
        <v>1153</v>
      </c>
      <c r="J295" s="64" t="s">
        <v>491</v>
      </c>
      <c r="K295" s="64" t="s">
        <v>486</v>
      </c>
      <c r="L295" s="64"/>
      <c r="M295" s="64"/>
      <c r="N295" s="64"/>
      <c r="O295" s="64"/>
      <c r="P295" s="144">
        <v>0.64583333333333337</v>
      </c>
      <c r="Q295" s="144">
        <v>0.875</v>
      </c>
      <c r="R295" s="144" t="s">
        <v>1248</v>
      </c>
      <c r="S295" s="144" t="s">
        <v>1248</v>
      </c>
      <c r="T295" s="145"/>
      <c r="U295" s="145"/>
      <c r="V295" s="145"/>
      <c r="W295" s="145"/>
      <c r="X295" s="145"/>
      <c r="Y295" s="145"/>
      <c r="Z295" s="64" t="s">
        <v>236</v>
      </c>
      <c r="AA295" s="64" t="s">
        <v>239</v>
      </c>
      <c r="AB295" s="64" t="s">
        <v>435</v>
      </c>
      <c r="AC295" s="64" t="s">
        <v>237</v>
      </c>
      <c r="AD295" s="64" t="s">
        <v>240</v>
      </c>
      <c r="AE295" s="64" t="s">
        <v>238</v>
      </c>
      <c r="AF295" s="64" t="s">
        <v>522</v>
      </c>
      <c r="AG295" s="64" t="s">
        <v>290</v>
      </c>
      <c r="AH295" s="64" t="s">
        <v>582</v>
      </c>
      <c r="AI295" s="64" t="s">
        <v>669</v>
      </c>
      <c r="AJ295" s="64" t="s">
        <v>995</v>
      </c>
      <c r="AK295" s="64"/>
      <c r="AL295" s="172"/>
      <c r="AM295" s="172"/>
      <c r="AN295" s="96"/>
      <c r="AO295" s="173"/>
      <c r="AP295" s="64"/>
      <c r="AQ295" s="174"/>
      <c r="AR295" s="174"/>
      <c r="AS295" s="64"/>
      <c r="AT295" s="64"/>
      <c r="AU295" s="98">
        <v>2</v>
      </c>
      <c r="AV295" s="96" t="s">
        <v>1006</v>
      </c>
    </row>
    <row r="296" spans="1:48" x14ac:dyDescent="0.2">
      <c r="A296" s="10" t="s">
        <v>674</v>
      </c>
      <c r="B296" s="50" t="s">
        <v>648</v>
      </c>
      <c r="C296" s="21">
        <v>354</v>
      </c>
      <c r="D296" s="52" t="s">
        <v>998</v>
      </c>
      <c r="E296" s="10"/>
      <c r="F296" s="79">
        <v>346791.51530000003</v>
      </c>
      <c r="G296" s="79">
        <v>6305341.8628000002</v>
      </c>
      <c r="H296" s="10" t="s">
        <v>471</v>
      </c>
      <c r="I296" s="52" t="s">
        <v>1154</v>
      </c>
      <c r="J296" s="10" t="s">
        <v>483</v>
      </c>
      <c r="K296" s="10" t="s">
        <v>488</v>
      </c>
      <c r="L296" s="10"/>
      <c r="M296" s="10"/>
      <c r="N296" s="10"/>
      <c r="O296" s="10"/>
      <c r="P296" s="128">
        <v>0.27083333333333331</v>
      </c>
      <c r="Q296" s="153">
        <v>0.45833333333333331</v>
      </c>
      <c r="R296" s="128"/>
      <c r="S296" s="128"/>
      <c r="T296" s="128"/>
      <c r="U296" s="128"/>
      <c r="V296" s="128"/>
      <c r="W296" s="128"/>
      <c r="X296" s="128"/>
      <c r="Y296" s="128"/>
      <c r="Z296" s="10" t="s">
        <v>271</v>
      </c>
      <c r="AA296" s="10" t="s">
        <v>272</v>
      </c>
      <c r="AB296" s="10" t="s">
        <v>517</v>
      </c>
      <c r="AC296" s="10" t="s">
        <v>999</v>
      </c>
      <c r="AD296" s="10" t="s">
        <v>493</v>
      </c>
      <c r="AE296" s="10" t="s">
        <v>736</v>
      </c>
      <c r="AF296" s="10"/>
      <c r="AG296" s="10"/>
      <c r="AH296" s="10"/>
      <c r="AI296" s="10"/>
      <c r="AJ296" s="10"/>
      <c r="AK296" s="10"/>
      <c r="AL296" s="50"/>
      <c r="AM296" s="50"/>
      <c r="AN296" s="21"/>
      <c r="AO296" s="52"/>
      <c r="AP296" s="10"/>
      <c r="AQ296" s="53"/>
      <c r="AR296" s="53"/>
      <c r="AS296" s="10"/>
      <c r="AT296" s="10"/>
      <c r="AU296" s="39">
        <v>2</v>
      </c>
      <c r="AV296" s="21" t="s">
        <v>1000</v>
      </c>
    </row>
    <row r="297" spans="1:48" x14ac:dyDescent="0.2">
      <c r="A297" s="10" t="s">
        <v>674</v>
      </c>
      <c r="B297" s="50" t="s">
        <v>651</v>
      </c>
      <c r="C297" s="21">
        <v>355</v>
      </c>
      <c r="D297" s="52" t="s">
        <v>118</v>
      </c>
      <c r="E297" s="10"/>
      <c r="F297" s="79">
        <v>351553.5</v>
      </c>
      <c r="G297" s="79">
        <v>6290027.2999999998</v>
      </c>
      <c r="H297" s="10" t="s">
        <v>476</v>
      </c>
      <c r="I297" s="52" t="s">
        <v>1100</v>
      </c>
      <c r="J297" s="10" t="s">
        <v>486</v>
      </c>
      <c r="K297" s="10" t="s">
        <v>488</v>
      </c>
      <c r="L297" s="10"/>
      <c r="M297" s="10"/>
      <c r="N297" s="10"/>
      <c r="O297" s="10"/>
      <c r="P297" s="128">
        <v>0.25</v>
      </c>
      <c r="Q297" s="153">
        <v>0.95833333333333337</v>
      </c>
      <c r="R297" s="128"/>
      <c r="S297" s="128"/>
      <c r="T297" s="128">
        <v>0.27083333333333331</v>
      </c>
      <c r="U297" s="128">
        <v>0.95833333333333337</v>
      </c>
      <c r="V297" s="128"/>
      <c r="W297" s="128"/>
      <c r="X297" s="128">
        <v>0.5</v>
      </c>
      <c r="Y297" s="128">
        <v>0.83333333333333337</v>
      </c>
      <c r="Z297" s="10" t="s">
        <v>324</v>
      </c>
      <c r="AA297" s="10" t="s">
        <v>274</v>
      </c>
      <c r="AB297" s="10" t="s">
        <v>275</v>
      </c>
      <c r="AC297" s="10" t="s">
        <v>325</v>
      </c>
      <c r="AD297" s="10" t="s">
        <v>326</v>
      </c>
      <c r="AE297" s="10" t="s">
        <v>327</v>
      </c>
      <c r="AF297" s="10" t="s">
        <v>328</v>
      </c>
      <c r="AG297" s="10" t="s">
        <v>276</v>
      </c>
      <c r="AH297" s="10" t="s">
        <v>273</v>
      </c>
      <c r="AI297" s="10" t="s">
        <v>542</v>
      </c>
      <c r="AJ297" s="10" t="s">
        <v>579</v>
      </c>
      <c r="AK297" s="10" t="s">
        <v>1001</v>
      </c>
      <c r="AL297" s="50" t="s">
        <v>1002</v>
      </c>
      <c r="AM297" s="50"/>
      <c r="AN297" s="21"/>
      <c r="AO297" s="52"/>
      <c r="AP297" s="10"/>
      <c r="AQ297" s="53"/>
      <c r="AR297" s="53"/>
      <c r="AS297" s="10"/>
      <c r="AT297" s="10"/>
      <c r="AU297" s="39">
        <v>4</v>
      </c>
      <c r="AV297" s="21" t="s">
        <v>1000</v>
      </c>
    </row>
    <row r="298" spans="1:48" x14ac:dyDescent="0.2">
      <c r="A298" s="10" t="s">
        <v>674</v>
      </c>
      <c r="B298" s="50" t="s">
        <v>648</v>
      </c>
      <c r="C298" s="21">
        <v>356</v>
      </c>
      <c r="D298" s="52" t="s">
        <v>1005</v>
      </c>
      <c r="E298" s="10"/>
      <c r="F298" s="79">
        <v>344035.91</v>
      </c>
      <c r="G298" s="79">
        <v>6297464.7599999998</v>
      </c>
      <c r="H298" s="10" t="s">
        <v>467</v>
      </c>
      <c r="I298" s="52" t="s">
        <v>1003</v>
      </c>
      <c r="J298" s="10" t="s">
        <v>489</v>
      </c>
      <c r="K298" s="10" t="s">
        <v>491</v>
      </c>
      <c r="L298" s="10" t="s">
        <v>483</v>
      </c>
      <c r="M298" s="10" t="s">
        <v>486</v>
      </c>
      <c r="N298" s="10"/>
      <c r="O298" s="10"/>
      <c r="P298" s="128">
        <v>0.27083333333333331</v>
      </c>
      <c r="Q298" s="153">
        <v>0.41666666666666669</v>
      </c>
      <c r="R298" s="128">
        <v>0.66666666666666663</v>
      </c>
      <c r="S298" s="128">
        <v>0.875</v>
      </c>
      <c r="T298" s="128"/>
      <c r="U298" s="128"/>
      <c r="V298" s="128"/>
      <c r="W298" s="128"/>
      <c r="X298" s="128"/>
      <c r="Y298" s="128"/>
      <c r="Z298" s="10" t="s">
        <v>441</v>
      </c>
      <c r="AA298" s="10" t="s">
        <v>1004</v>
      </c>
      <c r="AB298" s="10" t="s">
        <v>356</v>
      </c>
      <c r="AC298" s="10" t="s">
        <v>290</v>
      </c>
      <c r="AD298" s="10" t="s">
        <v>522</v>
      </c>
      <c r="AE298" s="10" t="s">
        <v>810</v>
      </c>
      <c r="AF298" s="10" t="s">
        <v>818</v>
      </c>
      <c r="AG298" s="10" t="s">
        <v>808</v>
      </c>
      <c r="AH298" s="10" t="s">
        <v>809</v>
      </c>
      <c r="AI298" s="10" t="s">
        <v>569</v>
      </c>
      <c r="AJ298" s="10"/>
      <c r="AK298" s="10"/>
      <c r="AL298" s="50"/>
      <c r="AM298" s="50"/>
      <c r="AN298" s="21"/>
      <c r="AO298" s="52"/>
      <c r="AP298" s="10"/>
      <c r="AQ298" s="53"/>
      <c r="AR298" s="53"/>
      <c r="AS298" s="10"/>
      <c r="AT298" s="10"/>
      <c r="AU298" s="39">
        <v>2</v>
      </c>
      <c r="AV298" s="21" t="s">
        <v>1000</v>
      </c>
    </row>
    <row r="299" spans="1:48" x14ac:dyDescent="0.2">
      <c r="A299" s="10" t="s">
        <v>674</v>
      </c>
      <c r="B299" s="50" t="s">
        <v>648</v>
      </c>
      <c r="C299" s="21">
        <v>357</v>
      </c>
      <c r="D299" s="52" t="s">
        <v>1011</v>
      </c>
      <c r="E299" s="10"/>
      <c r="F299" s="79">
        <v>346492.45</v>
      </c>
      <c r="G299" s="79">
        <v>6299690.7999999998</v>
      </c>
      <c r="H299" s="10" t="s">
        <v>471</v>
      </c>
      <c r="I299" s="52" t="s">
        <v>1155</v>
      </c>
      <c r="J299" s="10" t="s">
        <v>484</v>
      </c>
      <c r="K299" s="10"/>
      <c r="L299" s="10"/>
      <c r="M299" s="10"/>
      <c r="N299" s="10"/>
      <c r="O299" s="10"/>
      <c r="P299" s="128">
        <v>0.5</v>
      </c>
      <c r="Q299" s="153">
        <v>0.83333333333333337</v>
      </c>
      <c r="R299" s="128"/>
      <c r="S299" s="128"/>
      <c r="T299" s="128"/>
      <c r="U299" s="128"/>
      <c r="V299" s="128"/>
      <c r="W299" s="128"/>
      <c r="X299" s="128"/>
      <c r="Y299" s="128"/>
      <c r="Z299" s="10" t="s">
        <v>1020</v>
      </c>
      <c r="AA299" s="10" t="s">
        <v>296</v>
      </c>
      <c r="AB299" s="10" t="s">
        <v>1012</v>
      </c>
      <c r="AC299" s="10" t="s">
        <v>1013</v>
      </c>
      <c r="AD299" s="10" t="s">
        <v>1014</v>
      </c>
      <c r="AE299" s="10"/>
      <c r="AF299" s="10"/>
      <c r="AG299" s="10"/>
      <c r="AH299" s="10"/>
      <c r="AI299" s="10"/>
      <c r="AJ299" s="10"/>
      <c r="AK299" s="10"/>
      <c r="AL299" s="50"/>
      <c r="AM299" s="50"/>
      <c r="AN299" s="21"/>
      <c r="AO299" s="52"/>
      <c r="AP299" s="10"/>
      <c r="AQ299" s="53"/>
      <c r="AR299" s="53"/>
      <c r="AS299" s="10"/>
      <c r="AT299" s="10"/>
      <c r="AU299" s="39">
        <v>2</v>
      </c>
      <c r="AV299" s="21" t="s">
        <v>1015</v>
      </c>
    </row>
    <row r="300" spans="1:48" x14ac:dyDescent="0.2">
      <c r="A300" s="10" t="s">
        <v>674</v>
      </c>
      <c r="B300" s="50" t="s">
        <v>648</v>
      </c>
      <c r="C300" s="21">
        <v>358</v>
      </c>
      <c r="D300" s="52" t="s">
        <v>1031</v>
      </c>
      <c r="E300" s="10"/>
      <c r="F300" s="79">
        <v>342406.91960000002</v>
      </c>
      <c r="G300" s="79">
        <v>6293765.5776000004</v>
      </c>
      <c r="H300" s="10" t="s">
        <v>838</v>
      </c>
      <c r="I300" s="52" t="s">
        <v>1032</v>
      </c>
      <c r="J300" s="10" t="s">
        <v>487</v>
      </c>
      <c r="K300" s="10"/>
      <c r="L300" s="10"/>
      <c r="M300" s="10"/>
      <c r="N300" s="10"/>
      <c r="O300" s="10"/>
      <c r="P300" s="128">
        <v>0.6875</v>
      </c>
      <c r="Q300" s="153">
        <v>0.85416666666666663</v>
      </c>
      <c r="R300" s="128"/>
      <c r="S300" s="128"/>
      <c r="T300" s="128"/>
      <c r="U300" s="128"/>
      <c r="V300" s="128"/>
      <c r="W300" s="128"/>
      <c r="X300" s="128"/>
      <c r="Y300" s="128"/>
      <c r="Z300" s="10" t="s">
        <v>230</v>
      </c>
      <c r="AA300" s="10" t="s">
        <v>446</v>
      </c>
      <c r="AB300" s="10" t="s">
        <v>1033</v>
      </c>
      <c r="AC300" s="10" t="s">
        <v>1034</v>
      </c>
      <c r="AD300" s="10"/>
      <c r="AE300" s="10"/>
      <c r="AF300" s="10"/>
      <c r="AG300" s="10"/>
      <c r="AH300" s="10"/>
      <c r="AI300" s="10"/>
      <c r="AJ300" s="10"/>
      <c r="AK300" s="10"/>
      <c r="AL300" s="50"/>
      <c r="AM300" s="50"/>
      <c r="AN300" s="21"/>
      <c r="AO300" s="52"/>
      <c r="AP300" s="10"/>
      <c r="AQ300" s="53"/>
      <c r="AR300" s="53"/>
      <c r="AS300" s="10"/>
      <c r="AT300" s="10"/>
      <c r="AU300" s="39">
        <v>2</v>
      </c>
      <c r="AV300" s="21" t="s">
        <v>1163</v>
      </c>
    </row>
    <row r="301" spans="1:48" ht="12.75" customHeight="1" x14ac:dyDescent="0.2">
      <c r="A301" s="10" t="s">
        <v>674</v>
      </c>
      <c r="B301" s="50" t="s">
        <v>648</v>
      </c>
      <c r="C301" s="21">
        <v>359</v>
      </c>
      <c r="D301" s="52" t="s">
        <v>1157</v>
      </c>
      <c r="E301" s="10"/>
      <c r="F301" s="79">
        <v>347044.17933000001</v>
      </c>
      <c r="G301" s="79">
        <v>6300728.3116800003</v>
      </c>
      <c r="H301" s="10" t="s">
        <v>471</v>
      </c>
      <c r="I301" s="52" t="s">
        <v>1156</v>
      </c>
      <c r="J301" s="10" t="s">
        <v>484</v>
      </c>
      <c r="K301" s="10"/>
      <c r="L301" s="10"/>
      <c r="M301" s="10"/>
      <c r="N301" s="10"/>
      <c r="O301" s="10"/>
      <c r="P301" s="128">
        <v>0.27083333333333331</v>
      </c>
      <c r="Q301" s="153">
        <v>0.89583333333333337</v>
      </c>
      <c r="R301" s="128"/>
      <c r="S301" s="128"/>
      <c r="T301" s="128"/>
      <c r="U301" s="128"/>
      <c r="V301" s="128"/>
      <c r="W301" s="128"/>
      <c r="X301" s="128"/>
      <c r="Y301" s="128"/>
      <c r="Z301" s="10" t="s">
        <v>1158</v>
      </c>
      <c r="AA301" s="10" t="s">
        <v>585</v>
      </c>
      <c r="AB301" s="10" t="s">
        <v>1159</v>
      </c>
      <c r="AC301" s="10" t="s">
        <v>1160</v>
      </c>
      <c r="AD301" s="10" t="s">
        <v>1161</v>
      </c>
      <c r="AE301" s="10" t="s">
        <v>1162</v>
      </c>
      <c r="AF301" s="10"/>
      <c r="AG301" s="10"/>
      <c r="AH301" s="10"/>
      <c r="AI301" s="10"/>
      <c r="AJ301" s="10"/>
      <c r="AK301" s="10"/>
      <c r="AL301" s="50"/>
      <c r="AM301" s="50"/>
      <c r="AN301" s="21"/>
      <c r="AO301" s="52"/>
      <c r="AP301" s="10"/>
      <c r="AQ301" s="39"/>
      <c r="AR301" s="39"/>
      <c r="AS301" s="21"/>
      <c r="AT301" s="79"/>
      <c r="AU301" s="39">
        <v>2</v>
      </c>
      <c r="AV301" s="78" t="s">
        <v>1164</v>
      </c>
    </row>
    <row r="302" spans="1:48" x14ac:dyDescent="0.2">
      <c r="A302" s="10" t="s">
        <v>674</v>
      </c>
      <c r="B302" s="50" t="s">
        <v>648</v>
      </c>
      <c r="C302" s="21">
        <v>360</v>
      </c>
      <c r="D302" s="52" t="s">
        <v>1165</v>
      </c>
      <c r="E302" s="10"/>
      <c r="F302" s="79">
        <v>339119.61900000001</v>
      </c>
      <c r="G302" s="79">
        <v>6307922.8317</v>
      </c>
      <c r="H302" s="10" t="s">
        <v>860</v>
      </c>
      <c r="I302" s="52" t="s">
        <v>1166</v>
      </c>
      <c r="J302" s="10" t="s">
        <v>486</v>
      </c>
      <c r="K302" s="10" t="s">
        <v>484</v>
      </c>
      <c r="L302" s="10"/>
      <c r="M302" s="10"/>
      <c r="N302" s="10"/>
      <c r="O302" s="10"/>
      <c r="P302" s="128">
        <v>0.25</v>
      </c>
      <c r="Q302" s="153">
        <v>0.5</v>
      </c>
      <c r="R302" s="128"/>
      <c r="S302" s="128"/>
      <c r="T302" s="128"/>
      <c r="U302" s="128"/>
      <c r="V302" s="128"/>
      <c r="W302" s="128"/>
      <c r="X302" s="128"/>
      <c r="Y302" s="128"/>
      <c r="Z302" s="10" t="s">
        <v>861</v>
      </c>
      <c r="AA302" s="10" t="s">
        <v>1167</v>
      </c>
      <c r="AB302" s="10" t="s">
        <v>1168</v>
      </c>
      <c r="AC302" s="10" t="s">
        <v>867</v>
      </c>
      <c r="AD302" s="10" t="s">
        <v>869</v>
      </c>
      <c r="AE302" s="10"/>
      <c r="AF302" s="10"/>
      <c r="AG302" s="10"/>
      <c r="AH302" s="10"/>
      <c r="AI302" s="10"/>
      <c r="AJ302" s="10"/>
      <c r="AK302" s="10"/>
      <c r="AL302" s="50"/>
      <c r="AM302" s="50"/>
      <c r="AN302" s="21"/>
      <c r="AO302" s="52"/>
      <c r="AP302" s="79"/>
      <c r="AQ302" s="39"/>
      <c r="AR302" s="21"/>
      <c r="AS302" s="78"/>
      <c r="AT302" s="79"/>
      <c r="AU302" s="39">
        <v>1</v>
      </c>
      <c r="AV302" s="78" t="s">
        <v>1169</v>
      </c>
    </row>
    <row r="303" spans="1:48" x14ac:dyDescent="0.2">
      <c r="A303" s="10" t="s">
        <v>1175</v>
      </c>
      <c r="B303" s="50" t="s">
        <v>120</v>
      </c>
      <c r="C303" s="160">
        <v>361</v>
      </c>
      <c r="D303" s="52" t="s">
        <v>1177</v>
      </c>
      <c r="E303" s="10"/>
      <c r="F303" s="79">
        <v>353843.58</v>
      </c>
      <c r="G303" s="79">
        <v>6298905.8899999997</v>
      </c>
      <c r="H303" s="10" t="s">
        <v>1035</v>
      </c>
      <c r="I303" s="52" t="s">
        <v>1178</v>
      </c>
      <c r="J303" s="10" t="s">
        <v>483</v>
      </c>
      <c r="K303" s="10"/>
      <c r="L303" s="10"/>
      <c r="M303" s="10"/>
      <c r="N303" s="10"/>
      <c r="O303" s="10"/>
      <c r="P303" s="128">
        <v>0.27083333333333331</v>
      </c>
      <c r="Q303" s="153">
        <v>0.41666666666666669</v>
      </c>
      <c r="R303" s="128">
        <v>0.70833333333333337</v>
      </c>
      <c r="S303" s="128">
        <v>0.875</v>
      </c>
      <c r="T303" s="128"/>
      <c r="U303" s="128"/>
      <c r="V303" s="128"/>
      <c r="W303" s="128"/>
      <c r="X303" s="128"/>
      <c r="Y303" s="128"/>
      <c r="Z303" s="10" t="s">
        <v>198</v>
      </c>
      <c r="AA303" s="10" t="s">
        <v>199</v>
      </c>
      <c r="AB303" s="10" t="s">
        <v>271</v>
      </c>
      <c r="AC303" s="10" t="s">
        <v>272</v>
      </c>
      <c r="AD303" s="10" t="s">
        <v>717</v>
      </c>
      <c r="AE303" s="10" t="s">
        <v>1179</v>
      </c>
      <c r="AF303" s="10" t="s">
        <v>1180</v>
      </c>
      <c r="AG303" s="10"/>
      <c r="AH303" s="10"/>
      <c r="AI303" s="10"/>
      <c r="AJ303" s="10"/>
      <c r="AK303" s="10"/>
      <c r="AL303" s="50"/>
      <c r="AM303" s="50"/>
      <c r="AN303" s="21"/>
      <c r="AO303" s="52"/>
      <c r="AP303" s="10"/>
      <c r="AQ303" s="53"/>
      <c r="AR303" s="53"/>
      <c r="AS303" s="10"/>
      <c r="AT303" s="10"/>
      <c r="AU303" s="39">
        <v>2</v>
      </c>
      <c r="AV303" s="21" t="s">
        <v>1169</v>
      </c>
    </row>
    <row r="304" spans="1:48" x14ac:dyDescent="0.2">
      <c r="A304" s="20" t="s">
        <v>1175</v>
      </c>
      <c r="B304" s="161" t="s">
        <v>120</v>
      </c>
      <c r="C304" s="21">
        <v>362</v>
      </c>
      <c r="D304" s="52" t="s">
        <v>1181</v>
      </c>
      <c r="E304" s="10"/>
      <c r="F304" s="79">
        <v>344226.19</v>
      </c>
      <c r="G304" s="79">
        <v>6292694.8399999999</v>
      </c>
      <c r="H304" s="10" t="s">
        <v>756</v>
      </c>
      <c r="I304" s="52" t="s">
        <v>1182</v>
      </c>
      <c r="J304" s="10" t="s">
        <v>487</v>
      </c>
      <c r="K304" s="10"/>
      <c r="L304" s="10"/>
      <c r="M304" s="10"/>
      <c r="N304" s="10"/>
      <c r="O304" s="10"/>
      <c r="P304" s="128">
        <v>0.27083333333333331</v>
      </c>
      <c r="Q304" s="153">
        <v>0.4375</v>
      </c>
      <c r="R304" s="128"/>
      <c r="S304" s="128"/>
      <c r="T304" s="128"/>
      <c r="U304" s="128"/>
      <c r="V304" s="128"/>
      <c r="W304" s="128"/>
      <c r="X304" s="128"/>
      <c r="Y304" s="128"/>
      <c r="Z304" s="10" t="s">
        <v>169</v>
      </c>
      <c r="AA304" s="10" t="s">
        <v>170</v>
      </c>
      <c r="AB304" s="10" t="s">
        <v>305</v>
      </c>
      <c r="AC304" s="10"/>
      <c r="AD304" s="10"/>
      <c r="AE304" s="10"/>
      <c r="AF304" s="10"/>
      <c r="AG304" s="10"/>
      <c r="AH304" s="10"/>
      <c r="AI304" s="10"/>
      <c r="AJ304" s="10"/>
      <c r="AK304" s="10"/>
      <c r="AL304" s="50"/>
      <c r="AM304" s="50"/>
      <c r="AN304" s="21"/>
      <c r="AO304" s="52"/>
      <c r="AP304" s="10"/>
      <c r="AQ304" s="53"/>
      <c r="AR304" s="53"/>
      <c r="AS304" s="10"/>
      <c r="AT304" s="10"/>
      <c r="AU304" s="39">
        <v>2</v>
      </c>
      <c r="AV304" s="21" t="s">
        <v>1169</v>
      </c>
    </row>
    <row r="305" spans="1:48" x14ac:dyDescent="0.2">
      <c r="A305" s="10" t="s">
        <v>1175</v>
      </c>
      <c r="B305" s="50" t="s">
        <v>120</v>
      </c>
      <c r="C305" s="21">
        <v>363</v>
      </c>
      <c r="D305" s="52" t="s">
        <v>87</v>
      </c>
      <c r="E305" s="10"/>
      <c r="F305" s="79">
        <v>336769.63</v>
      </c>
      <c r="G305" s="79">
        <v>6296402.3700000001</v>
      </c>
      <c r="H305" s="10" t="s">
        <v>469</v>
      </c>
      <c r="I305" s="52" t="s">
        <v>1183</v>
      </c>
      <c r="J305" s="10" t="s">
        <v>487</v>
      </c>
      <c r="K305" s="10"/>
      <c r="L305" s="10"/>
      <c r="M305" s="10"/>
      <c r="N305" s="10"/>
      <c r="O305" s="10"/>
      <c r="P305" s="128">
        <v>0.27083333333333331</v>
      </c>
      <c r="Q305" s="153">
        <v>0.4375</v>
      </c>
      <c r="R305" s="128"/>
      <c r="S305" s="128"/>
      <c r="T305" s="128"/>
      <c r="U305" s="128"/>
      <c r="V305" s="128"/>
      <c r="W305" s="128"/>
      <c r="X305" s="128"/>
      <c r="Y305" s="128"/>
      <c r="Z305" s="10" t="s">
        <v>313</v>
      </c>
      <c r="AA305" s="10" t="s">
        <v>314</v>
      </c>
      <c r="AB305" s="10" t="s">
        <v>315</v>
      </c>
      <c r="AC305" s="10"/>
      <c r="AD305" s="10"/>
      <c r="AE305" s="10"/>
      <c r="AF305" s="10"/>
      <c r="AG305" s="10"/>
      <c r="AH305" s="10"/>
      <c r="AI305" s="10"/>
      <c r="AJ305" s="10"/>
      <c r="AK305" s="10"/>
      <c r="AL305" s="50"/>
      <c r="AM305" s="50"/>
      <c r="AN305" s="21"/>
      <c r="AO305" s="52"/>
      <c r="AP305" s="10"/>
      <c r="AQ305" s="53"/>
      <c r="AR305" s="53"/>
      <c r="AS305" s="10"/>
      <c r="AT305" s="10"/>
      <c r="AU305" s="39">
        <v>2</v>
      </c>
      <c r="AV305" s="21" t="s">
        <v>1169</v>
      </c>
    </row>
    <row r="306" spans="1:48" x14ac:dyDescent="0.2">
      <c r="A306" s="10" t="s">
        <v>1175</v>
      </c>
      <c r="B306" s="50" t="s">
        <v>120</v>
      </c>
      <c r="C306" s="21">
        <v>364</v>
      </c>
      <c r="D306" s="52" t="s">
        <v>1184</v>
      </c>
      <c r="E306" s="10"/>
      <c r="F306" s="79">
        <v>344676.08</v>
      </c>
      <c r="G306" s="79">
        <v>6292309.54</v>
      </c>
      <c r="H306" s="10" t="s">
        <v>756</v>
      </c>
      <c r="I306" s="52" t="s">
        <v>1185</v>
      </c>
      <c r="J306" s="10" t="s">
        <v>487</v>
      </c>
      <c r="K306" s="10"/>
      <c r="L306" s="10"/>
      <c r="M306" s="10"/>
      <c r="N306" s="10"/>
      <c r="O306" s="10"/>
      <c r="P306" s="128">
        <v>0.27083333333333331</v>
      </c>
      <c r="Q306" s="153">
        <v>0.4375</v>
      </c>
      <c r="R306" s="128"/>
      <c r="S306" s="128"/>
      <c r="T306" s="128"/>
      <c r="U306" s="128"/>
      <c r="V306" s="128"/>
      <c r="W306" s="128"/>
      <c r="X306" s="128"/>
      <c r="Y306" s="128"/>
      <c r="Z306" s="10" t="s">
        <v>169</v>
      </c>
      <c r="AA306" s="10" t="s">
        <v>170</v>
      </c>
      <c r="AB306" s="10" t="s">
        <v>305</v>
      </c>
      <c r="AC306" s="10"/>
      <c r="AD306" s="10"/>
      <c r="AE306" s="10"/>
      <c r="AF306" s="10"/>
      <c r="AG306" s="10"/>
      <c r="AH306" s="10"/>
      <c r="AI306" s="10"/>
      <c r="AJ306" s="10"/>
      <c r="AK306" s="10"/>
      <c r="AL306" s="50"/>
      <c r="AM306" s="50"/>
      <c r="AN306" s="21"/>
      <c r="AO306" s="52"/>
      <c r="AP306" s="10"/>
      <c r="AQ306" s="53"/>
      <c r="AR306" s="53"/>
      <c r="AS306" s="10"/>
      <c r="AT306" s="10"/>
      <c r="AU306" s="39">
        <v>4</v>
      </c>
      <c r="AV306" s="21" t="s">
        <v>1169</v>
      </c>
    </row>
    <row r="307" spans="1:48" x14ac:dyDescent="0.2">
      <c r="A307" s="10" t="s">
        <v>674</v>
      </c>
      <c r="B307" s="50" t="s">
        <v>648</v>
      </c>
      <c r="C307" s="21">
        <v>365</v>
      </c>
      <c r="D307" s="52" t="s">
        <v>1186</v>
      </c>
      <c r="E307" s="10"/>
      <c r="F307" s="79">
        <v>344000.68</v>
      </c>
      <c r="G307" s="79">
        <v>6297510.9500000002</v>
      </c>
      <c r="H307" s="10" t="s">
        <v>466</v>
      </c>
      <c r="I307" s="52" t="s">
        <v>1187</v>
      </c>
      <c r="J307" s="10" t="s">
        <v>491</v>
      </c>
      <c r="K307" s="10" t="s">
        <v>483</v>
      </c>
      <c r="L307" s="10" t="s">
        <v>486</v>
      </c>
      <c r="M307" s="10" t="s">
        <v>489</v>
      </c>
      <c r="N307" s="10" t="s">
        <v>487</v>
      </c>
      <c r="O307" s="10" t="s">
        <v>484</v>
      </c>
      <c r="P307" s="128">
        <v>0.58333333333333337</v>
      </c>
      <c r="Q307" s="153">
        <v>0.89583333333333337</v>
      </c>
      <c r="R307" s="128"/>
      <c r="S307" s="128"/>
      <c r="T307" s="128">
        <v>0.3125</v>
      </c>
      <c r="U307" s="128" t="s">
        <v>1250</v>
      </c>
      <c r="V307" s="128"/>
      <c r="W307" s="128"/>
      <c r="X307" s="128"/>
      <c r="Y307" s="128"/>
      <c r="Z307" s="10" t="s">
        <v>237</v>
      </c>
      <c r="AA307" s="10" t="s">
        <v>251</v>
      </c>
      <c r="AB307" s="10" t="s">
        <v>921</v>
      </c>
      <c r="AC307" s="10" t="s">
        <v>719</v>
      </c>
      <c r="AD307" s="10" t="s">
        <v>195</v>
      </c>
      <c r="AE307" s="10" t="s">
        <v>300</v>
      </c>
      <c r="AF307" s="10" t="s">
        <v>301</v>
      </c>
      <c r="AG307" s="10" t="s">
        <v>570</v>
      </c>
      <c r="AH307" s="10" t="s">
        <v>208</v>
      </c>
      <c r="AI307" s="10" t="s">
        <v>1188</v>
      </c>
      <c r="AJ307" s="10" t="s">
        <v>209</v>
      </c>
      <c r="AK307" s="10" t="s">
        <v>306</v>
      </c>
      <c r="AL307" s="50" t="s">
        <v>1189</v>
      </c>
      <c r="AM307" s="50"/>
      <c r="AN307" s="21"/>
      <c r="AO307" s="52"/>
      <c r="AP307" s="10"/>
      <c r="AQ307" s="53"/>
      <c r="AR307" s="53"/>
      <c r="AS307" s="10"/>
      <c r="AT307" s="10"/>
      <c r="AU307" s="39">
        <v>3</v>
      </c>
      <c r="AV307" s="21" t="s">
        <v>1223</v>
      </c>
    </row>
    <row r="308" spans="1:48" x14ac:dyDescent="0.2">
      <c r="A308" s="10" t="s">
        <v>674</v>
      </c>
      <c r="B308" s="50" t="s">
        <v>648</v>
      </c>
      <c r="C308" s="21">
        <v>366</v>
      </c>
      <c r="D308" s="52" t="s">
        <v>947</v>
      </c>
      <c r="E308" s="10"/>
      <c r="F308" s="79">
        <v>344099.93</v>
      </c>
      <c r="G308" s="79">
        <v>6297543.5300000003</v>
      </c>
      <c r="H308" s="10" t="s">
        <v>466</v>
      </c>
      <c r="I308" s="52" t="s">
        <v>948</v>
      </c>
      <c r="J308" s="10" t="s">
        <v>491</v>
      </c>
      <c r="K308" s="10" t="s">
        <v>486</v>
      </c>
      <c r="L308" s="10" t="s">
        <v>483</v>
      </c>
      <c r="M308" s="10"/>
      <c r="N308" s="10"/>
      <c r="O308" s="10"/>
      <c r="P308" s="128">
        <v>0.58333333333333337</v>
      </c>
      <c r="Q308" s="153">
        <v>0.89583333333333337</v>
      </c>
      <c r="R308" s="128"/>
      <c r="S308" s="128"/>
      <c r="T308" s="128">
        <v>0.3125</v>
      </c>
      <c r="U308" s="128" t="s">
        <v>1250</v>
      </c>
      <c r="V308" s="128"/>
      <c r="W308" s="128"/>
      <c r="X308" s="128"/>
      <c r="Y308" s="128"/>
      <c r="Z308" s="10" t="s">
        <v>250</v>
      </c>
      <c r="AA308" s="10" t="s">
        <v>521</v>
      </c>
      <c r="AB308" s="10" t="s">
        <v>263</v>
      </c>
      <c r="AC308" s="10" t="s">
        <v>202</v>
      </c>
      <c r="AD308" s="10" t="s">
        <v>495</v>
      </c>
      <c r="AE308" s="10" t="s">
        <v>277</v>
      </c>
      <c r="AF308" s="10" t="s">
        <v>279</v>
      </c>
      <c r="AG308" s="10" t="s">
        <v>294</v>
      </c>
      <c r="AH308" s="10"/>
      <c r="AI308" s="10"/>
      <c r="AJ308" s="10"/>
      <c r="AK308" s="10"/>
      <c r="AL308" s="50"/>
      <c r="AM308" s="50"/>
      <c r="AN308" s="21"/>
      <c r="AO308" s="52"/>
      <c r="AP308" s="10"/>
      <c r="AQ308" s="53"/>
      <c r="AR308" s="53"/>
      <c r="AS308" s="10"/>
      <c r="AT308" s="10"/>
      <c r="AU308" s="39">
        <v>3</v>
      </c>
      <c r="AV308" s="21" t="s">
        <v>1223</v>
      </c>
    </row>
    <row r="309" spans="1:48" x14ac:dyDescent="0.2">
      <c r="A309" s="71" t="s">
        <v>674</v>
      </c>
      <c r="B309" s="155" t="s">
        <v>648</v>
      </c>
      <c r="C309" s="61">
        <v>367</v>
      </c>
      <c r="D309" s="162" t="s">
        <v>798</v>
      </c>
      <c r="E309" s="71"/>
      <c r="F309" s="77">
        <v>344122.81</v>
      </c>
      <c r="G309" s="77">
        <v>6297496.8399999999</v>
      </c>
      <c r="H309" s="71" t="s">
        <v>466</v>
      </c>
      <c r="I309" s="162" t="s">
        <v>800</v>
      </c>
      <c r="J309" s="71" t="s">
        <v>491</v>
      </c>
      <c r="K309" s="71" t="s">
        <v>483</v>
      </c>
      <c r="L309" s="113" t="s">
        <v>487</v>
      </c>
      <c r="M309" s="71"/>
      <c r="N309" s="71"/>
      <c r="O309" s="71"/>
      <c r="P309" s="129">
        <v>0.27083333333333331</v>
      </c>
      <c r="Q309" s="156">
        <v>0.89583333333333337</v>
      </c>
      <c r="R309" s="129"/>
      <c r="S309" s="129"/>
      <c r="T309" s="128">
        <v>0.3125</v>
      </c>
      <c r="U309" s="128" t="s">
        <v>1250</v>
      </c>
      <c r="V309" s="129"/>
      <c r="W309" s="129"/>
      <c r="X309" s="129"/>
      <c r="Y309" s="129"/>
      <c r="Z309" s="71" t="s">
        <v>237</v>
      </c>
      <c r="AA309" s="71" t="s">
        <v>238</v>
      </c>
      <c r="AB309" s="71" t="s">
        <v>663</v>
      </c>
      <c r="AC309" s="71" t="s">
        <v>806</v>
      </c>
      <c r="AD309" s="71" t="s">
        <v>128</v>
      </c>
      <c r="AE309" s="71" t="s">
        <v>205</v>
      </c>
      <c r="AF309" s="71" t="s">
        <v>130</v>
      </c>
      <c r="AG309" s="113" t="s">
        <v>127</v>
      </c>
      <c r="AH309" s="113" t="s">
        <v>136</v>
      </c>
      <c r="AI309" s="113" t="s">
        <v>129</v>
      </c>
      <c r="AJ309" s="113" t="s">
        <v>198</v>
      </c>
      <c r="AK309" s="113" t="s">
        <v>199</v>
      </c>
      <c r="AL309" s="114" t="s">
        <v>135</v>
      </c>
      <c r="AM309" s="114" t="s">
        <v>256</v>
      </c>
      <c r="AN309" s="61"/>
      <c r="AO309" s="162"/>
      <c r="AP309" s="71"/>
      <c r="AQ309" s="163"/>
      <c r="AR309" s="163"/>
      <c r="AS309" s="71"/>
      <c r="AT309" s="71"/>
      <c r="AU309" s="76">
        <v>3</v>
      </c>
      <c r="AV309" s="61" t="s">
        <v>1223</v>
      </c>
    </row>
    <row r="310" spans="1:48" x14ac:dyDescent="0.2">
      <c r="A310" s="10" t="s">
        <v>674</v>
      </c>
      <c r="B310" s="50" t="s">
        <v>648</v>
      </c>
      <c r="C310" s="21">
        <v>368</v>
      </c>
      <c r="D310" s="52" t="s">
        <v>1190</v>
      </c>
      <c r="E310" s="10"/>
      <c r="F310" s="79">
        <v>342745.65</v>
      </c>
      <c r="G310" s="79">
        <v>6297106.1600000001</v>
      </c>
      <c r="H310" s="10" t="s">
        <v>467</v>
      </c>
      <c r="I310" s="52" t="s">
        <v>1191</v>
      </c>
      <c r="J310" s="10" t="s">
        <v>491</v>
      </c>
      <c r="K310" s="10" t="s">
        <v>483</v>
      </c>
      <c r="L310" s="10" t="s">
        <v>489</v>
      </c>
      <c r="M310" s="10" t="s">
        <v>486</v>
      </c>
      <c r="N310" s="10"/>
      <c r="O310" s="10"/>
      <c r="P310" s="128">
        <v>0.58333333333333337</v>
      </c>
      <c r="Q310" s="153">
        <v>0.89583333333333337</v>
      </c>
      <c r="R310" s="128"/>
      <c r="S310" s="128"/>
      <c r="T310" s="128">
        <v>0.3125</v>
      </c>
      <c r="U310" s="128" t="s">
        <v>1250</v>
      </c>
      <c r="V310" s="128"/>
      <c r="W310" s="128"/>
      <c r="X310" s="128"/>
      <c r="Y310" s="128"/>
      <c r="Z310" s="10" t="s">
        <v>250</v>
      </c>
      <c r="AA310" s="10" t="s">
        <v>251</v>
      </c>
      <c r="AB310" s="10" t="s">
        <v>521</v>
      </c>
      <c r="AC310" s="10" t="s">
        <v>263</v>
      </c>
      <c r="AD310" s="10" t="s">
        <v>202</v>
      </c>
      <c r="AE310" s="10" t="s">
        <v>495</v>
      </c>
      <c r="AF310" s="10" t="s">
        <v>280</v>
      </c>
      <c r="AG310" s="10" t="s">
        <v>300</v>
      </c>
      <c r="AH310" s="10" t="s">
        <v>301</v>
      </c>
      <c r="AI310" s="10" t="s">
        <v>208</v>
      </c>
      <c r="AJ310" s="10" t="s">
        <v>1188</v>
      </c>
      <c r="AK310" s="10" t="s">
        <v>277</v>
      </c>
      <c r="AL310" s="50" t="s">
        <v>279</v>
      </c>
      <c r="AM310" s="50"/>
      <c r="AN310" s="21"/>
      <c r="AO310" s="52"/>
      <c r="AP310" s="10"/>
      <c r="AQ310" s="53"/>
      <c r="AR310" s="53"/>
      <c r="AS310" s="10"/>
      <c r="AT310" s="10"/>
      <c r="AU310" s="39">
        <v>3</v>
      </c>
      <c r="AV310" s="21" t="s">
        <v>1223</v>
      </c>
    </row>
    <row r="311" spans="1:48" x14ac:dyDescent="0.2">
      <c r="A311" s="164" t="s">
        <v>1007</v>
      </c>
      <c r="B311" s="165" t="s">
        <v>648</v>
      </c>
      <c r="C311" s="166">
        <v>369</v>
      </c>
      <c r="D311" s="168" t="s">
        <v>1192</v>
      </c>
      <c r="E311" s="164"/>
      <c r="F311" s="167">
        <v>353837.38</v>
      </c>
      <c r="G311" s="167">
        <v>6279764.6399999997</v>
      </c>
      <c r="H311" s="164" t="s">
        <v>465</v>
      </c>
      <c r="I311" s="168" t="s">
        <v>1193</v>
      </c>
      <c r="J311" s="164" t="s">
        <v>488</v>
      </c>
      <c r="K311" s="164" t="s">
        <v>489</v>
      </c>
      <c r="L311" s="164"/>
      <c r="M311" s="164"/>
      <c r="N311" s="164"/>
      <c r="O311" s="164"/>
      <c r="P311" s="169">
        <v>0.5</v>
      </c>
      <c r="Q311" s="178">
        <v>0.875</v>
      </c>
      <c r="R311" s="169"/>
      <c r="S311" s="169"/>
      <c r="T311" s="145">
        <v>0.5</v>
      </c>
      <c r="U311" s="145" t="s">
        <v>1258</v>
      </c>
      <c r="V311" s="169"/>
      <c r="W311" s="169"/>
      <c r="X311" s="169"/>
      <c r="Y311" s="169"/>
      <c r="Z311" s="164" t="s">
        <v>187</v>
      </c>
      <c r="AA311" s="164" t="s">
        <v>441</v>
      </c>
      <c r="AB311" s="164" t="s">
        <v>151</v>
      </c>
      <c r="AC311" s="164" t="s">
        <v>152</v>
      </c>
      <c r="AD311" s="164" t="s">
        <v>154</v>
      </c>
      <c r="AE311" s="164" t="s">
        <v>155</v>
      </c>
      <c r="AF311" s="164" t="s">
        <v>156</v>
      </c>
      <c r="AG311" s="164" t="s">
        <v>157</v>
      </c>
      <c r="AH311" s="164" t="s">
        <v>284</v>
      </c>
      <c r="AI311" s="164" t="s">
        <v>340</v>
      </c>
      <c r="AJ311" s="164" t="s">
        <v>951</v>
      </c>
      <c r="AK311" s="164" t="s">
        <v>951</v>
      </c>
      <c r="AL311" s="165" t="s">
        <v>951</v>
      </c>
      <c r="AM311" s="165"/>
      <c r="AN311" s="166"/>
      <c r="AO311" s="168"/>
      <c r="AP311" s="164"/>
      <c r="AQ311" s="170"/>
      <c r="AR311" s="170"/>
      <c r="AS311" s="164"/>
      <c r="AT311" s="164"/>
      <c r="AU311" s="171">
        <v>2</v>
      </c>
      <c r="AV311" s="166" t="s">
        <v>1223</v>
      </c>
    </row>
    <row r="312" spans="1:48" x14ac:dyDescent="0.2">
      <c r="A312" s="64" t="s">
        <v>1007</v>
      </c>
      <c r="B312" s="172" t="s">
        <v>648</v>
      </c>
      <c r="C312" s="96">
        <v>370</v>
      </c>
      <c r="D312" s="173" t="s">
        <v>1194</v>
      </c>
      <c r="E312" s="64"/>
      <c r="F312" s="167">
        <v>353956.96220000001</v>
      </c>
      <c r="G312" s="167">
        <v>6279686.9862000002</v>
      </c>
      <c r="H312" s="64" t="s">
        <v>465</v>
      </c>
      <c r="I312" s="173" t="s">
        <v>1195</v>
      </c>
      <c r="J312" s="64" t="s">
        <v>488</v>
      </c>
      <c r="K312" s="64" t="s">
        <v>489</v>
      </c>
      <c r="L312" s="64"/>
      <c r="M312" s="64"/>
      <c r="N312" s="64"/>
      <c r="O312" s="64"/>
      <c r="P312" s="145">
        <v>0.52083333333333337</v>
      </c>
      <c r="Q312" s="179">
        <v>0.875</v>
      </c>
      <c r="R312" s="145"/>
      <c r="S312" s="145"/>
      <c r="T312" s="145"/>
      <c r="U312" s="145"/>
      <c r="V312" s="145"/>
      <c r="W312" s="145"/>
      <c r="X312" s="145"/>
      <c r="Y312" s="145"/>
      <c r="Z312" s="64" t="s">
        <v>352</v>
      </c>
      <c r="AA312" s="64" t="s">
        <v>208</v>
      </c>
      <c r="AB312" s="64" t="s">
        <v>151</v>
      </c>
      <c r="AC312" s="64" t="s">
        <v>153</v>
      </c>
      <c r="AD312" s="64" t="s">
        <v>1196</v>
      </c>
      <c r="AE312" s="64" t="s">
        <v>1197</v>
      </c>
      <c r="AF312" s="64" t="s">
        <v>234</v>
      </c>
      <c r="AG312" s="64" t="s">
        <v>951</v>
      </c>
      <c r="AH312" s="64" t="s">
        <v>735</v>
      </c>
      <c r="AI312" s="64"/>
      <c r="AJ312" s="64"/>
      <c r="AK312" s="64"/>
      <c r="AL312" s="172"/>
      <c r="AM312" s="172"/>
      <c r="AN312" s="96"/>
      <c r="AO312" s="173"/>
      <c r="AP312" s="64"/>
      <c r="AQ312" s="174"/>
      <c r="AR312" s="174"/>
      <c r="AS312" s="64"/>
      <c r="AT312" s="64"/>
      <c r="AU312" s="98"/>
      <c r="AV312" s="96" t="s">
        <v>1223</v>
      </c>
    </row>
    <row r="313" spans="1:48" x14ac:dyDescent="0.2">
      <c r="A313" s="10" t="s">
        <v>674</v>
      </c>
      <c r="B313" s="50" t="s">
        <v>648</v>
      </c>
      <c r="C313" s="21">
        <v>371</v>
      </c>
      <c r="D313" s="52" t="s">
        <v>23</v>
      </c>
      <c r="E313" s="10"/>
      <c r="F313" s="175">
        <v>353788.27862300002</v>
      </c>
      <c r="G313" s="175">
        <v>6280015.0522429999</v>
      </c>
      <c r="H313" s="10" t="s">
        <v>465</v>
      </c>
      <c r="I313" s="52" t="s">
        <v>1198</v>
      </c>
      <c r="J313" s="10" t="s">
        <v>488</v>
      </c>
      <c r="K313" s="10"/>
      <c r="L313" s="10"/>
      <c r="M313" s="10"/>
      <c r="N313" s="10"/>
      <c r="O313" s="10"/>
      <c r="P313" s="128">
        <v>0.27083333333333331</v>
      </c>
      <c r="Q313" s="153">
        <v>0.625</v>
      </c>
      <c r="R313" s="128"/>
      <c r="S313" s="128"/>
      <c r="T313" s="128"/>
      <c r="U313" s="128"/>
      <c r="V313" s="128"/>
      <c r="W313" s="128"/>
      <c r="X313" s="128"/>
      <c r="Y313" s="128"/>
      <c r="Z313" s="10" t="s">
        <v>151</v>
      </c>
      <c r="AA313" s="10" t="s">
        <v>153</v>
      </c>
      <c r="AB313" s="10" t="s">
        <v>152</v>
      </c>
      <c r="AC313" s="10" t="s">
        <v>154</v>
      </c>
      <c r="AD313" s="10" t="s">
        <v>155</v>
      </c>
      <c r="AE313" s="10" t="s">
        <v>156</v>
      </c>
      <c r="AF313" s="10" t="s">
        <v>157</v>
      </c>
      <c r="AG313" s="10" t="s">
        <v>158</v>
      </c>
      <c r="AH313" s="10" t="s">
        <v>284</v>
      </c>
      <c r="AI313" s="10" t="s">
        <v>951</v>
      </c>
      <c r="AJ313" s="10" t="s">
        <v>736</v>
      </c>
      <c r="AK313" s="10"/>
      <c r="AL313" s="50"/>
      <c r="AM313" s="50"/>
      <c r="AN313" s="21"/>
      <c r="AO313" s="52"/>
      <c r="AP313" s="10"/>
      <c r="AQ313" s="53"/>
      <c r="AR313" s="53"/>
      <c r="AS313" s="10"/>
      <c r="AT313" s="10"/>
      <c r="AU313" s="39">
        <v>3</v>
      </c>
      <c r="AV313" s="21" t="s">
        <v>1223</v>
      </c>
    </row>
    <row r="314" spans="1:48" x14ac:dyDescent="0.2">
      <c r="A314" s="10" t="s">
        <v>674</v>
      </c>
      <c r="B314" s="50" t="s">
        <v>648</v>
      </c>
      <c r="C314" s="21">
        <v>372</v>
      </c>
      <c r="D314" s="52" t="s">
        <v>1199</v>
      </c>
      <c r="E314" s="10"/>
      <c r="F314" s="175">
        <v>353144.19679999998</v>
      </c>
      <c r="G314" s="175">
        <v>6283962.8213999998</v>
      </c>
      <c r="H314" s="10" t="s">
        <v>465</v>
      </c>
      <c r="I314" s="52" t="s">
        <v>1200</v>
      </c>
      <c r="J314" s="10" t="s">
        <v>488</v>
      </c>
      <c r="K314" s="10"/>
      <c r="L314" s="10"/>
      <c r="M314" s="10"/>
      <c r="N314" s="10"/>
      <c r="O314" s="10"/>
      <c r="P314" s="128">
        <v>0.54166666666666663</v>
      </c>
      <c r="Q314" s="153">
        <v>0.89583333333333337</v>
      </c>
      <c r="R314" s="128"/>
      <c r="S314" s="128"/>
      <c r="T314" s="128"/>
      <c r="U314" s="128"/>
      <c r="V314" s="128"/>
      <c r="W314" s="128"/>
      <c r="X314" s="128"/>
      <c r="Y314" s="128"/>
      <c r="Z314" s="10" t="s">
        <v>334</v>
      </c>
      <c r="AA314" s="10" t="s">
        <v>335</v>
      </c>
      <c r="AB314" s="10" t="s">
        <v>336</v>
      </c>
      <c r="AC314" s="10" t="s">
        <v>234</v>
      </c>
      <c r="AD314" s="10" t="s">
        <v>337</v>
      </c>
      <c r="AE314" s="10" t="s">
        <v>338</v>
      </c>
      <c r="AF314" s="10" t="s">
        <v>1201</v>
      </c>
      <c r="AG314" s="10" t="s">
        <v>581</v>
      </c>
      <c r="AH314" s="10"/>
      <c r="AI314" s="10"/>
      <c r="AJ314" s="10"/>
      <c r="AK314" s="10"/>
      <c r="AL314" s="50"/>
      <c r="AM314" s="50"/>
      <c r="AN314" s="21"/>
      <c r="AO314" s="52"/>
      <c r="AP314" s="10"/>
      <c r="AQ314" s="53"/>
      <c r="AR314" s="53"/>
      <c r="AS314" s="10"/>
      <c r="AT314" s="10"/>
      <c r="AU314" s="39">
        <v>2</v>
      </c>
      <c r="AV314" s="21" t="s">
        <v>1223</v>
      </c>
    </row>
    <row r="315" spans="1:48" x14ac:dyDescent="0.2">
      <c r="A315" s="10" t="s">
        <v>674</v>
      </c>
      <c r="B315" s="50" t="s">
        <v>648</v>
      </c>
      <c r="C315" s="21">
        <v>373</v>
      </c>
      <c r="D315" s="52" t="s">
        <v>1202</v>
      </c>
      <c r="E315" s="10"/>
      <c r="F315" s="175">
        <v>333171.41840000002</v>
      </c>
      <c r="G315" s="175">
        <v>6291067.3415999999</v>
      </c>
      <c r="H315" s="12" t="s">
        <v>464</v>
      </c>
      <c r="I315" s="52" t="s">
        <v>1203</v>
      </c>
      <c r="J315" s="10" t="s">
        <v>486</v>
      </c>
      <c r="K315" s="10"/>
      <c r="L315" s="10"/>
      <c r="M315" s="10"/>
      <c r="N315" s="10"/>
      <c r="O315" s="10"/>
      <c r="P315" s="128">
        <v>0.27083333333333331</v>
      </c>
      <c r="Q315" s="153">
        <v>0.41666666666666669</v>
      </c>
      <c r="R315" s="128"/>
      <c r="S315" s="128"/>
      <c r="T315" s="128"/>
      <c r="U315" s="128"/>
      <c r="V315" s="128"/>
      <c r="W315" s="128"/>
      <c r="X315" s="128"/>
      <c r="Y315" s="128"/>
      <c r="Z315" s="10" t="s">
        <v>642</v>
      </c>
      <c r="AA315" s="10" t="s">
        <v>914</v>
      </c>
      <c r="AB315" s="10" t="s">
        <v>915</v>
      </c>
      <c r="AC315" s="10" t="s">
        <v>916</v>
      </c>
      <c r="AD315" s="10" t="s">
        <v>917</v>
      </c>
      <c r="AE315" s="10" t="s">
        <v>920</v>
      </c>
      <c r="AF315" s="10"/>
      <c r="AG315" s="10"/>
      <c r="AH315" s="10"/>
      <c r="AI315" s="10"/>
      <c r="AJ315" s="10"/>
      <c r="AK315" s="10"/>
      <c r="AL315" s="50"/>
      <c r="AM315" s="50"/>
      <c r="AN315" s="21"/>
      <c r="AO315" s="52"/>
      <c r="AP315" s="10"/>
      <c r="AQ315" s="53"/>
      <c r="AR315" s="53"/>
      <c r="AS315" s="10"/>
      <c r="AT315" s="10"/>
      <c r="AU315" s="39">
        <v>1</v>
      </c>
      <c r="AV315" s="21" t="s">
        <v>1224</v>
      </c>
    </row>
    <row r="316" spans="1:48" x14ac:dyDescent="0.2">
      <c r="A316" s="10" t="s">
        <v>674</v>
      </c>
      <c r="B316" s="50" t="s">
        <v>648</v>
      </c>
      <c r="C316" s="21">
        <v>374</v>
      </c>
      <c r="D316" s="52" t="s">
        <v>1204</v>
      </c>
      <c r="E316" s="10"/>
      <c r="F316" s="175">
        <v>333426.8505</v>
      </c>
      <c r="G316" s="175">
        <v>6291159.6114999996</v>
      </c>
      <c r="H316" s="12" t="s">
        <v>464</v>
      </c>
      <c r="I316" s="52" t="s">
        <v>1205</v>
      </c>
      <c r="J316" s="10" t="s">
        <v>486</v>
      </c>
      <c r="K316" s="10"/>
      <c r="L316" s="10"/>
      <c r="M316" s="10"/>
      <c r="N316" s="10"/>
      <c r="O316" s="10"/>
      <c r="P316" s="128">
        <v>0.27083333333333331</v>
      </c>
      <c r="Q316" s="153">
        <v>0.41666666666666669</v>
      </c>
      <c r="R316" s="128"/>
      <c r="S316" s="128"/>
      <c r="T316" s="128"/>
      <c r="U316" s="128"/>
      <c r="V316" s="128"/>
      <c r="W316" s="128"/>
      <c r="X316" s="128"/>
      <c r="Y316" s="128"/>
      <c r="Z316" s="10" t="s">
        <v>642</v>
      </c>
      <c r="AA316" s="10" t="s">
        <v>914</v>
      </c>
      <c r="AB316" s="10" t="s">
        <v>915</v>
      </c>
      <c r="AC316" s="10" t="s">
        <v>916</v>
      </c>
      <c r="AD316" s="10" t="s">
        <v>917</v>
      </c>
      <c r="AE316" s="10" t="s">
        <v>918</v>
      </c>
      <c r="AF316" s="10" t="s">
        <v>920</v>
      </c>
      <c r="AG316" s="10"/>
      <c r="AH316" s="10"/>
      <c r="AI316" s="10"/>
      <c r="AJ316" s="10"/>
      <c r="AK316" s="10"/>
      <c r="AL316" s="50"/>
      <c r="AM316" s="50"/>
      <c r="AN316" s="21"/>
      <c r="AO316" s="52"/>
      <c r="AP316" s="10"/>
      <c r="AQ316" s="53"/>
      <c r="AR316" s="53"/>
      <c r="AS316" s="10"/>
      <c r="AT316" s="10"/>
      <c r="AU316" s="39">
        <v>1</v>
      </c>
      <c r="AV316" s="21" t="s">
        <v>1224</v>
      </c>
    </row>
    <row r="317" spans="1:48" x14ac:dyDescent="0.2">
      <c r="A317" s="10" t="s">
        <v>674</v>
      </c>
      <c r="B317" s="50" t="s">
        <v>648</v>
      </c>
      <c r="C317" s="21">
        <v>375</v>
      </c>
      <c r="D317" s="52" t="s">
        <v>1206</v>
      </c>
      <c r="E317" s="10"/>
      <c r="F317" s="175">
        <v>333660.37900000002</v>
      </c>
      <c r="G317" s="175">
        <v>6291239.5080000004</v>
      </c>
      <c r="H317" s="12" t="s">
        <v>464</v>
      </c>
      <c r="I317" s="52" t="s">
        <v>1207</v>
      </c>
      <c r="J317" s="10" t="s">
        <v>486</v>
      </c>
      <c r="K317" s="10" t="s">
        <v>487</v>
      </c>
      <c r="L317" s="10"/>
      <c r="M317" s="10"/>
      <c r="N317" s="10"/>
      <c r="O317" s="10"/>
      <c r="P317" s="128">
        <v>0.27083333333333331</v>
      </c>
      <c r="Q317" s="153">
        <v>0.41666666666666669</v>
      </c>
      <c r="R317" s="128"/>
      <c r="S317" s="128"/>
      <c r="T317" s="128"/>
      <c r="U317" s="128"/>
      <c r="V317" s="128"/>
      <c r="W317" s="128"/>
      <c r="X317" s="128"/>
      <c r="Y317" s="128"/>
      <c r="Z317" s="10" t="s">
        <v>306</v>
      </c>
      <c r="AA317" s="10" t="s">
        <v>642</v>
      </c>
      <c r="AB317" s="10" t="s">
        <v>643</v>
      </c>
      <c r="AC317" s="10" t="s">
        <v>914</v>
      </c>
      <c r="AD317" s="10" t="s">
        <v>917</v>
      </c>
      <c r="AE317" s="10" t="s">
        <v>918</v>
      </c>
      <c r="AF317" s="10" t="s">
        <v>916</v>
      </c>
      <c r="AG317" s="10" t="s">
        <v>920</v>
      </c>
      <c r="AH317" s="10"/>
      <c r="AI317" s="10"/>
      <c r="AJ317" s="10"/>
      <c r="AK317" s="10"/>
      <c r="AL317" s="50"/>
      <c r="AM317" s="50"/>
      <c r="AN317" s="21"/>
      <c r="AO317" s="52"/>
      <c r="AP317" s="10"/>
      <c r="AQ317" s="53"/>
      <c r="AR317" s="53"/>
      <c r="AS317" s="10"/>
      <c r="AT317" s="10"/>
      <c r="AU317" s="39">
        <v>1</v>
      </c>
      <c r="AV317" s="21" t="s">
        <v>1224</v>
      </c>
    </row>
    <row r="318" spans="1:48" x14ac:dyDescent="0.2">
      <c r="A318" s="10" t="s">
        <v>674</v>
      </c>
      <c r="B318" s="50" t="s">
        <v>648</v>
      </c>
      <c r="C318" s="21">
        <v>376</v>
      </c>
      <c r="D318" s="52" t="s">
        <v>1208</v>
      </c>
      <c r="E318" s="10"/>
      <c r="F318" s="175">
        <v>333904.42</v>
      </c>
      <c r="G318" s="175">
        <v>6291233.0530000003</v>
      </c>
      <c r="H318" s="12" t="s">
        <v>464</v>
      </c>
      <c r="I318" s="52" t="s">
        <v>1209</v>
      </c>
      <c r="J318" s="10" t="s">
        <v>486</v>
      </c>
      <c r="K318" s="10" t="s">
        <v>487</v>
      </c>
      <c r="L318" s="10"/>
      <c r="M318" s="10"/>
      <c r="N318" s="10"/>
      <c r="O318" s="10"/>
      <c r="P318" s="128">
        <v>0.27083333333333331</v>
      </c>
      <c r="Q318" s="153">
        <v>0.41666666666666669</v>
      </c>
      <c r="R318" s="128"/>
      <c r="S318" s="128"/>
      <c r="T318" s="128"/>
      <c r="U318" s="128"/>
      <c r="V318" s="128"/>
      <c r="W318" s="128"/>
      <c r="X318" s="128"/>
      <c r="Y318" s="128"/>
      <c r="Z318" s="10" t="s">
        <v>306</v>
      </c>
      <c r="AA318" s="10" t="s">
        <v>642</v>
      </c>
      <c r="AB318" s="10" t="s">
        <v>643</v>
      </c>
      <c r="AC318" s="10" t="s">
        <v>914</v>
      </c>
      <c r="AD318" s="10" t="s">
        <v>917</v>
      </c>
      <c r="AE318" s="10" t="s">
        <v>916</v>
      </c>
      <c r="AF318" s="10" t="s">
        <v>920</v>
      </c>
      <c r="AG318" s="10"/>
      <c r="AH318" s="10"/>
      <c r="AI318" s="10"/>
      <c r="AJ318" s="10"/>
      <c r="AK318" s="10"/>
      <c r="AL318" s="50"/>
      <c r="AM318" s="50"/>
      <c r="AN318" s="21"/>
      <c r="AO318" s="52"/>
      <c r="AP318" s="10"/>
      <c r="AQ318" s="53"/>
      <c r="AR318" s="53"/>
      <c r="AS318" s="10"/>
      <c r="AT318" s="10"/>
      <c r="AU318" s="39">
        <v>1</v>
      </c>
      <c r="AV318" s="21" t="s">
        <v>1224</v>
      </c>
    </row>
    <row r="319" spans="1:48" x14ac:dyDescent="0.2">
      <c r="A319" s="10" t="s">
        <v>674</v>
      </c>
      <c r="B319" s="50" t="s">
        <v>648</v>
      </c>
      <c r="C319" s="21">
        <v>377</v>
      </c>
      <c r="D319" s="52" t="s">
        <v>1210</v>
      </c>
      <c r="E319" s="10"/>
      <c r="F319" s="175">
        <v>334465.81809999997</v>
      </c>
      <c r="G319" s="175">
        <v>6291003.6964999996</v>
      </c>
      <c r="H319" s="12" t="s">
        <v>464</v>
      </c>
      <c r="I319" s="52" t="s">
        <v>1211</v>
      </c>
      <c r="J319" s="10" t="s">
        <v>486</v>
      </c>
      <c r="K319" s="10" t="s">
        <v>487</v>
      </c>
      <c r="L319" s="10"/>
      <c r="M319" s="10"/>
      <c r="N319" s="10"/>
      <c r="O319" s="10"/>
      <c r="P319" s="128">
        <v>0.27083333333333331</v>
      </c>
      <c r="Q319" s="153">
        <v>0.5</v>
      </c>
      <c r="R319" s="128"/>
      <c r="S319" s="128"/>
      <c r="T319" s="128"/>
      <c r="U319" s="128"/>
      <c r="V319" s="128"/>
      <c r="W319" s="128"/>
      <c r="X319" s="128"/>
      <c r="Y319" s="128"/>
      <c r="Z319" s="10" t="s">
        <v>306</v>
      </c>
      <c r="AA319" s="10" t="s">
        <v>642</v>
      </c>
      <c r="AB319" s="10" t="s">
        <v>643</v>
      </c>
      <c r="AC319" s="10" t="s">
        <v>914</v>
      </c>
      <c r="AD319" s="10" t="s">
        <v>917</v>
      </c>
      <c r="AE319" s="10" t="s">
        <v>916</v>
      </c>
      <c r="AF319" s="10" t="s">
        <v>920</v>
      </c>
      <c r="AG319" s="10"/>
      <c r="AH319" s="10"/>
      <c r="AI319" s="10"/>
      <c r="AJ319" s="10"/>
      <c r="AK319" s="10"/>
      <c r="AL319" s="50"/>
      <c r="AM319" s="50"/>
      <c r="AN319" s="21"/>
      <c r="AO319" s="52"/>
      <c r="AP319" s="10"/>
      <c r="AQ319" s="53"/>
      <c r="AR319" s="53"/>
      <c r="AS319" s="10"/>
      <c r="AT319" s="10"/>
      <c r="AU319" s="39">
        <v>2</v>
      </c>
      <c r="AV319" s="21" t="s">
        <v>1224</v>
      </c>
    </row>
    <row r="320" spans="1:48" x14ac:dyDescent="0.2">
      <c r="A320" s="10" t="s">
        <v>674</v>
      </c>
      <c r="B320" s="50" t="s">
        <v>648</v>
      </c>
      <c r="C320" s="21">
        <v>378</v>
      </c>
      <c r="D320" s="52" t="s">
        <v>1212</v>
      </c>
      <c r="E320" s="10"/>
      <c r="F320" s="175">
        <v>335285.69</v>
      </c>
      <c r="G320" s="175">
        <v>6290856.5</v>
      </c>
      <c r="H320" s="12" t="s">
        <v>464</v>
      </c>
      <c r="I320" s="52" t="s">
        <v>1213</v>
      </c>
      <c r="J320" s="10" t="s">
        <v>486</v>
      </c>
      <c r="K320" s="10" t="s">
        <v>487</v>
      </c>
      <c r="L320" s="10"/>
      <c r="M320" s="10"/>
      <c r="N320" s="10"/>
      <c r="O320" s="10"/>
      <c r="P320" s="128">
        <v>0.27083333333333331</v>
      </c>
      <c r="Q320" s="153">
        <v>0.5</v>
      </c>
      <c r="R320" s="128"/>
      <c r="S320" s="128"/>
      <c r="T320" s="128"/>
      <c r="U320" s="128"/>
      <c r="V320" s="128"/>
      <c r="W320" s="128"/>
      <c r="X320" s="128"/>
      <c r="Y320" s="128"/>
      <c r="Z320" s="10" t="s">
        <v>305</v>
      </c>
      <c r="AA320" s="10" t="s">
        <v>306</v>
      </c>
      <c r="AB320" s="10" t="s">
        <v>388</v>
      </c>
      <c r="AC320" s="10" t="s">
        <v>912</v>
      </c>
      <c r="AD320" s="10" t="s">
        <v>642</v>
      </c>
      <c r="AE320" s="10" t="s">
        <v>643</v>
      </c>
      <c r="AF320" s="10" t="s">
        <v>1214</v>
      </c>
      <c r="AG320" s="10" t="s">
        <v>914</v>
      </c>
      <c r="AH320" s="10" t="s">
        <v>916</v>
      </c>
      <c r="AI320" s="10" t="s">
        <v>917</v>
      </c>
      <c r="AJ320" s="10" t="s">
        <v>919</v>
      </c>
      <c r="AK320" s="10" t="s">
        <v>920</v>
      </c>
      <c r="AL320" s="50"/>
      <c r="AM320" s="50"/>
      <c r="AN320" s="21"/>
      <c r="AO320" s="52"/>
      <c r="AP320" s="10"/>
      <c r="AQ320" s="53"/>
      <c r="AR320" s="53"/>
      <c r="AS320" s="10"/>
      <c r="AT320" s="10"/>
      <c r="AU320" s="39">
        <v>2</v>
      </c>
      <c r="AV320" s="21" t="s">
        <v>1224</v>
      </c>
    </row>
    <row r="321" spans="1:48" x14ac:dyDescent="0.2">
      <c r="A321" s="10" t="s">
        <v>674</v>
      </c>
      <c r="B321" s="50" t="s">
        <v>648</v>
      </c>
      <c r="C321" s="21">
        <v>379</v>
      </c>
      <c r="D321" s="52" t="s">
        <v>1215</v>
      </c>
      <c r="E321" s="10"/>
      <c r="F321" s="175">
        <v>341792.17460000003</v>
      </c>
      <c r="G321" s="175">
        <v>6277201.5850999998</v>
      </c>
      <c r="H321" s="10" t="s">
        <v>481</v>
      </c>
      <c r="I321" s="52" t="s">
        <v>1216</v>
      </c>
      <c r="J321" s="10" t="s">
        <v>489</v>
      </c>
      <c r="K321" s="10"/>
      <c r="L321" s="10"/>
      <c r="M321" s="10"/>
      <c r="N321" s="10"/>
      <c r="O321" s="10"/>
      <c r="P321" s="128">
        <v>0.70833333333333337</v>
      </c>
      <c r="Q321" s="153">
        <v>0.875</v>
      </c>
      <c r="R321" s="128"/>
      <c r="S321" s="128"/>
      <c r="T321" s="128"/>
      <c r="U321" s="128"/>
      <c r="V321" s="128"/>
      <c r="W321" s="128"/>
      <c r="X321" s="128"/>
      <c r="Y321" s="128"/>
      <c r="Z321" s="10" t="s">
        <v>260</v>
      </c>
      <c r="AA321" s="10" t="s">
        <v>1217</v>
      </c>
      <c r="AB321" s="10" t="s">
        <v>1218</v>
      </c>
      <c r="AC321" s="10"/>
      <c r="AD321" s="10"/>
      <c r="AE321" s="10"/>
      <c r="AF321" s="10"/>
      <c r="AG321" s="10"/>
      <c r="AH321" s="10"/>
      <c r="AI321" s="10"/>
      <c r="AJ321" s="10"/>
      <c r="AK321" s="10"/>
      <c r="AL321" s="50"/>
      <c r="AM321" s="50"/>
      <c r="AN321" s="21"/>
      <c r="AO321" s="52"/>
      <c r="AP321" s="10"/>
      <c r="AQ321" s="53"/>
      <c r="AR321" s="53"/>
      <c r="AS321" s="10"/>
      <c r="AT321" s="10"/>
      <c r="AU321" s="39">
        <v>2</v>
      </c>
      <c r="AV321" s="21" t="s">
        <v>1225</v>
      </c>
    </row>
    <row r="322" spans="1:48" x14ac:dyDescent="0.2">
      <c r="A322" s="10" t="s">
        <v>674</v>
      </c>
      <c r="B322" s="50" t="s">
        <v>648</v>
      </c>
      <c r="C322" s="21">
        <v>380</v>
      </c>
      <c r="D322" s="52" t="s">
        <v>1219</v>
      </c>
      <c r="E322" s="10"/>
      <c r="F322" s="175">
        <v>348830.34</v>
      </c>
      <c r="G322" s="175">
        <v>6299326.1399999997</v>
      </c>
      <c r="H322" s="10" t="s">
        <v>462</v>
      </c>
      <c r="I322" s="52" t="s">
        <v>1220</v>
      </c>
      <c r="J322" s="10" t="s">
        <v>491</v>
      </c>
      <c r="K322" s="10"/>
      <c r="L322" s="10"/>
      <c r="M322" s="10"/>
      <c r="N322" s="10"/>
      <c r="O322" s="10"/>
      <c r="P322" s="128">
        <v>0.58333333333333337</v>
      </c>
      <c r="Q322" s="153">
        <v>0.89583333333333337</v>
      </c>
      <c r="R322" s="128"/>
      <c r="S322" s="128"/>
      <c r="T322" s="128"/>
      <c r="U322" s="128"/>
      <c r="V322" s="128"/>
      <c r="W322" s="128"/>
      <c r="X322" s="128"/>
      <c r="Y322" s="128"/>
      <c r="Z322" s="10" t="s">
        <v>668</v>
      </c>
      <c r="AA322" s="10" t="s">
        <v>669</v>
      </c>
      <c r="AB322" s="10" t="s">
        <v>670</v>
      </c>
      <c r="AC322" s="10" t="s">
        <v>1221</v>
      </c>
      <c r="AD322" s="10" t="s">
        <v>922</v>
      </c>
      <c r="AE322" s="10"/>
      <c r="AF322" s="10"/>
      <c r="AG322" s="10"/>
      <c r="AH322" s="10"/>
      <c r="AI322" s="10"/>
      <c r="AJ322" s="10"/>
      <c r="AK322" s="10"/>
      <c r="AL322" s="50"/>
      <c r="AM322" s="50"/>
      <c r="AN322" s="21"/>
      <c r="AO322" s="52"/>
      <c r="AP322" s="10"/>
      <c r="AQ322" s="53"/>
      <c r="AR322" s="53"/>
      <c r="AS322" s="10"/>
      <c r="AT322" s="10"/>
      <c r="AU322" s="39">
        <v>2</v>
      </c>
      <c r="AV322" s="21" t="s">
        <v>1225</v>
      </c>
    </row>
    <row r="323" spans="1:48" x14ac:dyDescent="0.2">
      <c r="A323" s="10" t="s">
        <v>674</v>
      </c>
      <c r="B323" s="50" t="s">
        <v>648</v>
      </c>
      <c r="C323" s="21">
        <v>381</v>
      </c>
      <c r="D323" s="52" t="s">
        <v>565</v>
      </c>
      <c r="E323" s="10"/>
      <c r="F323" s="175">
        <v>353962.58730000001</v>
      </c>
      <c r="G323" s="175">
        <v>6280072.6902000001</v>
      </c>
      <c r="H323" s="10" t="s">
        <v>465</v>
      </c>
      <c r="I323" s="52" t="s">
        <v>1222</v>
      </c>
      <c r="J323" s="10" t="s">
        <v>488</v>
      </c>
      <c r="K323" s="10"/>
      <c r="L323" s="10"/>
      <c r="M323" s="10"/>
      <c r="N323" s="10"/>
      <c r="O323" s="10"/>
      <c r="P323" s="128">
        <v>0.45833333333333331</v>
      </c>
      <c r="Q323" s="153">
        <v>0.7284722222222223</v>
      </c>
      <c r="R323" s="128"/>
      <c r="S323" s="128"/>
      <c r="T323" s="128"/>
      <c r="U323" s="128"/>
      <c r="V323" s="128"/>
      <c r="W323" s="128"/>
      <c r="X323" s="128"/>
      <c r="Y323" s="128"/>
      <c r="Z323" s="10" t="s">
        <v>348</v>
      </c>
      <c r="AA323" s="10" t="s">
        <v>349</v>
      </c>
      <c r="AB323" s="10" t="s">
        <v>232</v>
      </c>
      <c r="AC323" s="10" t="s">
        <v>233</v>
      </c>
      <c r="AD323" s="10" t="s">
        <v>735</v>
      </c>
      <c r="AE323" s="10"/>
      <c r="AF323" s="10"/>
      <c r="AG323" s="10"/>
      <c r="AH323" s="10"/>
      <c r="AI323" s="10"/>
      <c r="AJ323" s="10"/>
      <c r="AK323" s="10"/>
      <c r="AL323" s="50"/>
      <c r="AM323" s="50"/>
      <c r="AN323" s="21"/>
      <c r="AO323" s="52"/>
      <c r="AP323" s="10"/>
      <c r="AQ323" s="53"/>
      <c r="AR323" s="53"/>
      <c r="AS323" s="10"/>
      <c r="AT323" s="10"/>
      <c r="AU323" s="39">
        <v>3</v>
      </c>
      <c r="AV323" s="21" t="s">
        <v>1225</v>
      </c>
    </row>
    <row r="324" spans="1:48" x14ac:dyDescent="0.2">
      <c r="A324" s="10" t="s">
        <v>674</v>
      </c>
      <c r="B324" s="50" t="s">
        <v>648</v>
      </c>
      <c r="C324" s="21">
        <v>382</v>
      </c>
      <c r="D324" s="52" t="s">
        <v>51</v>
      </c>
      <c r="E324" s="10"/>
      <c r="F324" s="175">
        <v>353937.333308</v>
      </c>
      <c r="G324" s="175">
        <v>6280067.849591</v>
      </c>
      <c r="H324" s="10" t="s">
        <v>465</v>
      </c>
      <c r="I324" s="52" t="s">
        <v>1061</v>
      </c>
      <c r="J324" s="10" t="s">
        <v>488</v>
      </c>
      <c r="K324" s="10"/>
      <c r="L324" s="10"/>
      <c r="M324" s="10"/>
      <c r="N324" s="10"/>
      <c r="O324" s="10"/>
      <c r="P324" s="128">
        <v>0.45833333333333331</v>
      </c>
      <c r="Q324" s="153">
        <v>0.7284722222222223</v>
      </c>
      <c r="R324" s="128"/>
      <c r="S324" s="128"/>
      <c r="T324" s="128"/>
      <c r="U324" s="128"/>
      <c r="V324" s="128"/>
      <c r="W324" s="128"/>
      <c r="X324" s="128"/>
      <c r="Y324" s="128"/>
      <c r="Z324" s="10" t="s">
        <v>1196</v>
      </c>
      <c r="AA324" s="10" t="s">
        <v>350</v>
      </c>
      <c r="AB324" s="10" t="s">
        <v>1197</v>
      </c>
      <c r="AC324" s="10" t="s">
        <v>427</v>
      </c>
      <c r="AD324" s="10" t="s">
        <v>234</v>
      </c>
      <c r="AE324" s="10" t="s">
        <v>351</v>
      </c>
      <c r="AF324" s="10"/>
      <c r="AG324" s="10"/>
      <c r="AH324" s="10"/>
      <c r="AI324" s="10"/>
      <c r="AJ324" s="10"/>
      <c r="AK324" s="10"/>
      <c r="AL324" s="50"/>
      <c r="AM324" s="50"/>
      <c r="AN324" s="21"/>
      <c r="AO324" s="52"/>
      <c r="AP324" s="10"/>
      <c r="AQ324" s="53"/>
      <c r="AR324" s="53"/>
      <c r="AS324" s="10"/>
      <c r="AT324" s="10"/>
      <c r="AU324" s="39">
        <v>4</v>
      </c>
      <c r="AV324" s="21" t="s">
        <v>1225</v>
      </c>
    </row>
    <row r="325" spans="1:48" x14ac:dyDescent="0.2">
      <c r="A325" s="40" t="s">
        <v>674</v>
      </c>
      <c r="B325" s="45" t="s">
        <v>648</v>
      </c>
      <c r="C325" s="42">
        <v>383</v>
      </c>
      <c r="D325" s="47" t="s">
        <v>1259</v>
      </c>
      <c r="E325" s="40"/>
      <c r="F325" s="115">
        <v>341342.11479999998</v>
      </c>
      <c r="G325" s="115">
        <v>6296646.1853</v>
      </c>
      <c r="H325" s="40" t="s">
        <v>467</v>
      </c>
      <c r="I325" s="47" t="s">
        <v>1260</v>
      </c>
      <c r="J325" s="40" t="s">
        <v>483</v>
      </c>
      <c r="K325" s="40" t="s">
        <v>487</v>
      </c>
      <c r="L325" s="40" t="s">
        <v>491</v>
      </c>
      <c r="M325" s="40"/>
      <c r="N325" s="40"/>
      <c r="O325" s="40"/>
      <c r="P325" s="176">
        <v>0.27083333333333331</v>
      </c>
      <c r="Q325" s="177">
        <v>0.45833333333333331</v>
      </c>
      <c r="R325" s="176"/>
      <c r="S325" s="176"/>
      <c r="T325" s="176"/>
      <c r="U325" s="176"/>
      <c r="V325" s="176"/>
      <c r="W325" s="176"/>
      <c r="X325" s="176"/>
      <c r="Y325" s="176"/>
      <c r="Z325" s="40" t="s">
        <v>256</v>
      </c>
      <c r="AA325" s="40" t="s">
        <v>818</v>
      </c>
      <c r="AB325" s="40" t="s">
        <v>1261</v>
      </c>
      <c r="AC325" s="40" t="s">
        <v>808</v>
      </c>
      <c r="AD325" s="40" t="s">
        <v>809</v>
      </c>
      <c r="AE325" s="40" t="s">
        <v>150</v>
      </c>
      <c r="AF325" s="40" t="s">
        <v>810</v>
      </c>
      <c r="AG325" s="40"/>
      <c r="AH325" s="40"/>
      <c r="AI325" s="40"/>
      <c r="AJ325" s="40"/>
      <c r="AK325" s="40"/>
      <c r="AL325" s="45"/>
      <c r="AM325" s="45"/>
      <c r="AN325" s="42"/>
      <c r="AO325" s="47"/>
      <c r="AP325" s="40"/>
      <c r="AQ325" s="46"/>
      <c r="AR325" s="46"/>
      <c r="AS325" s="40"/>
      <c r="AT325" s="40"/>
      <c r="AU325" s="41">
        <v>2</v>
      </c>
      <c r="AV325" s="42" t="s">
        <v>1262</v>
      </c>
    </row>
    <row r="326" spans="1:48" x14ac:dyDescent="0.2">
      <c r="A326" s="40" t="s">
        <v>674</v>
      </c>
      <c r="B326" s="45" t="s">
        <v>648</v>
      </c>
      <c r="C326" s="42">
        <v>384</v>
      </c>
      <c r="D326" s="47" t="s">
        <v>1263</v>
      </c>
      <c r="E326" s="40"/>
      <c r="F326" s="115">
        <v>342550.67190000002</v>
      </c>
      <c r="G326" s="115">
        <v>6293786.4666999998</v>
      </c>
      <c r="H326" s="40" t="s">
        <v>838</v>
      </c>
      <c r="I326" s="47" t="s">
        <v>1264</v>
      </c>
      <c r="J326" s="40" t="s">
        <v>487</v>
      </c>
      <c r="K326" s="40"/>
      <c r="L326" s="40"/>
      <c r="M326" s="40"/>
      <c r="N326" s="40"/>
      <c r="O326" s="40"/>
      <c r="P326" s="176">
        <v>0.27083333333333331</v>
      </c>
      <c r="Q326" s="177">
        <v>0.45833333333333331</v>
      </c>
      <c r="R326" s="176">
        <v>0.66666666666666663</v>
      </c>
      <c r="S326" s="176">
        <v>0.85416666666666663</v>
      </c>
      <c r="T326" s="176"/>
      <c r="U326" s="176"/>
      <c r="V326" s="176"/>
      <c r="W326" s="176"/>
      <c r="X326" s="176"/>
      <c r="Y326" s="176"/>
      <c r="Z326" s="40" t="s">
        <v>169</v>
      </c>
      <c r="AA326" s="40" t="s">
        <v>170</v>
      </c>
      <c r="AB326" s="40" t="s">
        <v>305</v>
      </c>
      <c r="AC326" s="40"/>
      <c r="AD326" s="40"/>
      <c r="AE326" s="40"/>
      <c r="AF326" s="40"/>
      <c r="AG326" s="40"/>
      <c r="AH326" s="40"/>
      <c r="AI326" s="40"/>
      <c r="AJ326" s="40"/>
      <c r="AK326" s="40"/>
      <c r="AL326" s="45"/>
      <c r="AM326" s="45"/>
      <c r="AN326" s="42"/>
      <c r="AO326" s="47"/>
      <c r="AP326" s="40"/>
      <c r="AQ326" s="46"/>
      <c r="AR326" s="46"/>
      <c r="AS326" s="40"/>
      <c r="AT326" s="40"/>
      <c r="AU326" s="41">
        <v>2</v>
      </c>
      <c r="AV326" s="42" t="s">
        <v>1262</v>
      </c>
    </row>
    <row r="327" spans="1:48" x14ac:dyDescent="0.2">
      <c r="A327" s="40" t="s">
        <v>674</v>
      </c>
      <c r="B327" s="45" t="s">
        <v>648</v>
      </c>
      <c r="C327" s="42">
        <v>385</v>
      </c>
      <c r="D327" s="47" t="s">
        <v>1265</v>
      </c>
      <c r="E327" s="40"/>
      <c r="F327" s="115">
        <v>347074.6888</v>
      </c>
      <c r="G327" s="115">
        <v>6305270.3071999997</v>
      </c>
      <c r="H327" s="40" t="s">
        <v>1266</v>
      </c>
      <c r="I327" s="47" t="s">
        <v>1267</v>
      </c>
      <c r="J327" s="40" t="s">
        <v>483</v>
      </c>
      <c r="K327" s="40" t="s">
        <v>487</v>
      </c>
      <c r="L327" s="40" t="s">
        <v>484</v>
      </c>
      <c r="M327" s="40" t="s">
        <v>488</v>
      </c>
      <c r="N327" s="40"/>
      <c r="O327" s="40"/>
      <c r="P327" s="176">
        <v>0.27083333333333331</v>
      </c>
      <c r="Q327" s="177">
        <v>0.45833333333333331</v>
      </c>
      <c r="R327" s="176">
        <v>0.66666666666666663</v>
      </c>
      <c r="S327" s="176">
        <v>0.85416666666666663</v>
      </c>
      <c r="T327" s="176"/>
      <c r="U327" s="176"/>
      <c r="V327" s="176"/>
      <c r="W327" s="176"/>
      <c r="X327" s="176"/>
      <c r="Y327" s="176"/>
      <c r="Z327" s="40" t="s">
        <v>253</v>
      </c>
      <c r="AA327" s="40" t="s">
        <v>254</v>
      </c>
      <c r="AB327" s="40" t="s">
        <v>494</v>
      </c>
      <c r="AC327" s="40" t="s">
        <v>1268</v>
      </c>
      <c r="AD327" s="40" t="s">
        <v>428</v>
      </c>
      <c r="AE327" s="40" t="s">
        <v>207</v>
      </c>
      <c r="AF327" s="40" t="s">
        <v>1269</v>
      </c>
      <c r="AG327" s="40" t="s">
        <v>736</v>
      </c>
      <c r="AH327" s="40"/>
      <c r="AI327" s="40"/>
      <c r="AJ327" s="40"/>
      <c r="AK327" s="40"/>
      <c r="AL327" s="45"/>
      <c r="AM327" s="45"/>
      <c r="AN327" s="42"/>
      <c r="AO327" s="47"/>
      <c r="AP327" s="40"/>
      <c r="AQ327" s="46"/>
      <c r="AR327" s="46"/>
      <c r="AS327" s="40"/>
      <c r="AT327" s="40"/>
      <c r="AU327" s="41">
        <v>2</v>
      </c>
      <c r="AV327" s="42" t="s">
        <v>1262</v>
      </c>
    </row>
    <row r="328" spans="1:48" x14ac:dyDescent="0.2">
      <c r="A328" s="40" t="s">
        <v>674</v>
      </c>
      <c r="B328" s="45" t="s">
        <v>648</v>
      </c>
      <c r="C328" s="42">
        <v>386</v>
      </c>
      <c r="D328" s="47" t="s">
        <v>1270</v>
      </c>
      <c r="E328" s="40"/>
      <c r="F328" s="115">
        <v>355682.11320000002</v>
      </c>
      <c r="G328" s="115">
        <v>6284530.9682</v>
      </c>
      <c r="H328" s="40" t="s">
        <v>465</v>
      </c>
      <c r="I328" s="47" t="s">
        <v>1271</v>
      </c>
      <c r="J328" s="40" t="s">
        <v>488</v>
      </c>
      <c r="K328" s="40" t="s">
        <v>487</v>
      </c>
      <c r="L328" s="40"/>
      <c r="M328" s="40"/>
      <c r="N328" s="40"/>
      <c r="O328" s="40"/>
      <c r="P328" s="176">
        <v>0.5</v>
      </c>
      <c r="Q328" s="177">
        <v>0.9375</v>
      </c>
      <c r="R328" s="176"/>
      <c r="S328" s="176"/>
      <c r="T328" s="176">
        <v>0.5</v>
      </c>
      <c r="U328" s="176" t="s">
        <v>1272</v>
      </c>
      <c r="V328" s="176"/>
      <c r="W328" s="176"/>
      <c r="X328" s="176"/>
      <c r="Y328" s="176"/>
      <c r="Z328" s="40" t="s">
        <v>1273</v>
      </c>
      <c r="AA328" s="40" t="s">
        <v>283</v>
      </c>
      <c r="AB328" s="40" t="s">
        <v>342</v>
      </c>
      <c r="AC328" s="40" t="s">
        <v>736</v>
      </c>
      <c r="AD328" s="40" t="s">
        <v>169</v>
      </c>
      <c r="AE328" s="40" t="s">
        <v>228</v>
      </c>
      <c r="AF328" s="40" t="s">
        <v>429</v>
      </c>
      <c r="AG328" s="40"/>
      <c r="AH328" s="40"/>
      <c r="AI328" s="40"/>
      <c r="AJ328" s="40"/>
      <c r="AK328" s="40"/>
      <c r="AL328" s="45"/>
      <c r="AM328" s="45"/>
      <c r="AN328" s="42"/>
      <c r="AO328" s="47"/>
      <c r="AP328" s="40"/>
      <c r="AQ328" s="46"/>
      <c r="AR328" s="46"/>
      <c r="AS328" s="40"/>
      <c r="AT328" s="40"/>
      <c r="AU328" s="41">
        <v>2</v>
      </c>
      <c r="AV328" s="42" t="s">
        <v>1262</v>
      </c>
    </row>
  </sheetData>
  <mergeCells count="3">
    <mergeCell ref="P4:S4"/>
    <mergeCell ref="T4:W4"/>
    <mergeCell ref="X4:Y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diccionario</vt:lpstr>
      <vt:lpstr>Histórico</vt:lpstr>
      <vt:lpstr>Hasta 22-04-2018</vt:lpstr>
      <vt:lpstr>Hasta 15-04-2018</vt:lpstr>
      <vt:lpstr>Hasta 08-04-2018</vt:lpstr>
      <vt:lpstr>Hasta 31-03-2018</vt:lpstr>
      <vt:lpstr>desde 01-12-2017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Marly Verdugo</cp:lastModifiedBy>
  <dcterms:created xsi:type="dcterms:W3CDTF">2010-03-05T19:18:26Z</dcterms:created>
  <dcterms:modified xsi:type="dcterms:W3CDTF">2018-04-18T16:07:45Z</dcterms:modified>
</cp:coreProperties>
</file>